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C368D795-1EAB-4F72-873E-8BD57DE808CF}" xr6:coauthVersionLast="47" xr6:coauthVersionMax="47" xr10:uidLastSave="{00000000-0000-0000-0000-000000000000}"/>
  <bookViews>
    <workbookView xWindow="-36930" yWindow="-3930" windowWidth="24795" windowHeight="17055" xr2:uid="{00000000-000D-0000-FFFF-FFFF00000000}"/>
  </bookViews>
  <sheets>
    <sheet name="CFilms-CompostCollSmall" sheetId="25" r:id="rId1"/>
    <sheet name="CFilms-CompostCollLarge" sheetId="24" r:id="rId2"/>
    <sheet name="CFilms-OnTheGo" sheetId="22" r:id="rId3"/>
    <sheet name="CFilms-Dumping" sheetId="21" r:id="rId4"/>
    <sheet name="CFilms-PackColl" sheetId="17" r:id="rId5"/>
    <sheet name="CFilms-MSW" sheetId="16" r:id="rId6"/>
    <sheet name="test" sheetId="20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C72" i="16"/>
  <c r="C71" i="16"/>
  <c r="C74" i="16"/>
  <c r="J72" i="17"/>
  <c r="J71" i="17"/>
  <c r="J74" i="17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4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BU72" i="25"/>
  <c r="BL72" i="25"/>
  <c r="BC72" i="25"/>
  <c r="AT72" i="25"/>
  <c r="AK72" i="25"/>
  <c r="AB72" i="25"/>
  <c r="S72" i="25"/>
  <c r="J72" i="25"/>
  <c r="BU71" i="25"/>
  <c r="BL71" i="25"/>
  <c r="BC71" i="25"/>
  <c r="AT71" i="25"/>
  <c r="AK71" i="25"/>
  <c r="AB71" i="25"/>
  <c r="S71" i="25"/>
  <c r="J71" i="25"/>
  <c r="BU74" i="25"/>
  <c r="BL74" i="25"/>
  <c r="BC74" i="25"/>
  <c r="AT74" i="25"/>
  <c r="AK74" i="25"/>
  <c r="AB74" i="25"/>
  <c r="S74" i="25"/>
  <c r="J74" i="25"/>
  <c r="BU73" i="25"/>
  <c r="BL73" i="25"/>
  <c r="BC73" i="25"/>
  <c r="AT73" i="25"/>
  <c r="AK73" i="25"/>
  <c r="AB73" i="25"/>
  <c r="S73" i="25"/>
  <c r="J73" i="25"/>
  <c r="BU70" i="25"/>
  <c r="BL70" i="25"/>
  <c r="BC70" i="25"/>
  <c r="AT70" i="25"/>
  <c r="AK70" i="25"/>
  <c r="AB70" i="25"/>
  <c r="S70" i="25"/>
  <c r="J70" i="25"/>
  <c r="BU69" i="25"/>
  <c r="BL69" i="25"/>
  <c r="BC69" i="25"/>
  <c r="AT69" i="25"/>
  <c r="AK69" i="25"/>
  <c r="AB69" i="25"/>
  <c r="S69" i="25"/>
  <c r="J69" i="25"/>
  <c r="BU68" i="25"/>
  <c r="BL68" i="25"/>
  <c r="BC68" i="25"/>
  <c r="AT68" i="25"/>
  <c r="AK68" i="25"/>
  <c r="AB68" i="25"/>
  <c r="S68" i="25"/>
  <c r="J68" i="25"/>
  <c r="BU67" i="25"/>
  <c r="BL67" i="25"/>
  <c r="BC67" i="25"/>
  <c r="AT67" i="25"/>
  <c r="AK67" i="25"/>
  <c r="AB67" i="25"/>
  <c r="S67" i="25"/>
  <c r="J67" i="25"/>
  <c r="BU66" i="25"/>
  <c r="BL66" i="25"/>
  <c r="BC66" i="25"/>
  <c r="AT66" i="25"/>
  <c r="AK66" i="25"/>
  <c r="AB66" i="25"/>
  <c r="S66" i="25"/>
  <c r="J66" i="25"/>
  <c r="BU65" i="25"/>
  <c r="BL65" i="25"/>
  <c r="BC65" i="25"/>
  <c r="AT65" i="25"/>
  <c r="AK65" i="25"/>
  <c r="AB65" i="25"/>
  <c r="S65" i="25"/>
  <c r="J65" i="25"/>
  <c r="BU64" i="25"/>
  <c r="BL64" i="25"/>
  <c r="BC64" i="25"/>
  <c r="AT64" i="25"/>
  <c r="AK64" i="25"/>
  <c r="AB64" i="25"/>
  <c r="S64" i="25"/>
  <c r="J64" i="25"/>
  <c r="BU63" i="25"/>
  <c r="BL63" i="25"/>
  <c r="BC63" i="25"/>
  <c r="AT63" i="25"/>
  <c r="AK63" i="25"/>
  <c r="AB63" i="25"/>
  <c r="S63" i="25"/>
  <c r="J63" i="25"/>
  <c r="BU62" i="25"/>
  <c r="BL62" i="25"/>
  <c r="BC62" i="25"/>
  <c r="AT62" i="25"/>
  <c r="AK62" i="25"/>
  <c r="AB62" i="25"/>
  <c r="S62" i="25"/>
  <c r="J62" i="25"/>
  <c r="BU61" i="25"/>
  <c r="BL61" i="25"/>
  <c r="BC61" i="25"/>
  <c r="AT61" i="25"/>
  <c r="AK61" i="25"/>
  <c r="AB61" i="25"/>
  <c r="S61" i="25"/>
  <c r="J61" i="25"/>
  <c r="BU60" i="25"/>
  <c r="BL60" i="25"/>
  <c r="BC60" i="25"/>
  <c r="AT60" i="25"/>
  <c r="AK60" i="25"/>
  <c r="AB60" i="25"/>
  <c r="S60" i="25"/>
  <c r="J60" i="25"/>
  <c r="BU59" i="25"/>
  <c r="BL59" i="25"/>
  <c r="BC59" i="25"/>
  <c r="AT59" i="25"/>
  <c r="AK59" i="25"/>
  <c r="AB59" i="25"/>
  <c r="S59" i="25"/>
  <c r="J59" i="25"/>
  <c r="BU58" i="25"/>
  <c r="BL58" i="25"/>
  <c r="BC58" i="25"/>
  <c r="AT58" i="25"/>
  <c r="AK58" i="25"/>
  <c r="AB58" i="25"/>
  <c r="S58" i="25"/>
  <c r="J58" i="25"/>
  <c r="BU57" i="25"/>
  <c r="BL57" i="25"/>
  <c r="BC57" i="25"/>
  <c r="AT57" i="25"/>
  <c r="AK57" i="25"/>
  <c r="AB57" i="25"/>
  <c r="S57" i="25"/>
  <c r="J57" i="25"/>
  <c r="BU56" i="25"/>
  <c r="BL56" i="25"/>
  <c r="BC56" i="25"/>
  <c r="AT56" i="25"/>
  <c r="AK56" i="25"/>
  <c r="AB56" i="25"/>
  <c r="S56" i="25"/>
  <c r="J56" i="25"/>
  <c r="BU55" i="25"/>
  <c r="BL55" i="25"/>
  <c r="BC55" i="25"/>
  <c r="AT55" i="25"/>
  <c r="AK55" i="25"/>
  <c r="AB55" i="25"/>
  <c r="S55" i="25"/>
  <c r="J55" i="25"/>
  <c r="BU54" i="25"/>
  <c r="BL54" i="25"/>
  <c r="BC54" i="25"/>
  <c r="AT54" i="25"/>
  <c r="AK54" i="25"/>
  <c r="AB54" i="25"/>
  <c r="S54" i="25"/>
  <c r="J54" i="25"/>
  <c r="BU53" i="25"/>
  <c r="BL53" i="25"/>
  <c r="BC53" i="25"/>
  <c r="AT53" i="25"/>
  <c r="AK53" i="25"/>
  <c r="AB53" i="25"/>
  <c r="S53" i="25"/>
  <c r="J53" i="25"/>
  <c r="BU52" i="25"/>
  <c r="BL52" i="25"/>
  <c r="BC52" i="25"/>
  <c r="AT52" i="25"/>
  <c r="AK52" i="25"/>
  <c r="AB52" i="25"/>
  <c r="S52" i="25"/>
  <c r="J52" i="25"/>
  <c r="BU51" i="25"/>
  <c r="BL51" i="25"/>
  <c r="BC51" i="25"/>
  <c r="AT51" i="25"/>
  <c r="AK51" i="25"/>
  <c r="AB51" i="25"/>
  <c r="S51" i="25"/>
  <c r="J51" i="25"/>
  <c r="BU50" i="25"/>
  <c r="BL50" i="25"/>
  <c r="BC50" i="25"/>
  <c r="AT50" i="25"/>
  <c r="AK50" i="25"/>
  <c r="AB50" i="25"/>
  <c r="S50" i="25"/>
  <c r="J50" i="25"/>
  <c r="BU49" i="25"/>
  <c r="BL49" i="25"/>
  <c r="BC49" i="25"/>
  <c r="AT49" i="25"/>
  <c r="AK49" i="25"/>
  <c r="AB49" i="25"/>
  <c r="S49" i="25"/>
  <c r="J49" i="25"/>
  <c r="BU48" i="25"/>
  <c r="BL48" i="25"/>
  <c r="BC48" i="25"/>
  <c r="AT48" i="25"/>
  <c r="AK48" i="25"/>
  <c r="AB48" i="25"/>
  <c r="S48" i="25"/>
  <c r="J48" i="25"/>
  <c r="BU47" i="25"/>
  <c r="BL47" i="25"/>
  <c r="BC47" i="25"/>
  <c r="AT47" i="25"/>
  <c r="AK47" i="25"/>
  <c r="AB47" i="25"/>
  <c r="S47" i="25"/>
  <c r="J47" i="25"/>
  <c r="BU46" i="25"/>
  <c r="BL46" i="25"/>
  <c r="BC46" i="25"/>
  <c r="AT46" i="25"/>
  <c r="AK46" i="25"/>
  <c r="AB46" i="25"/>
  <c r="S46" i="25"/>
  <c r="J46" i="25"/>
  <c r="BU45" i="25"/>
  <c r="BL45" i="25"/>
  <c r="BC45" i="25"/>
  <c r="AT45" i="25"/>
  <c r="AK45" i="25"/>
  <c r="AB45" i="25"/>
  <c r="S45" i="25"/>
  <c r="J45" i="25"/>
  <c r="BU44" i="25"/>
  <c r="BL44" i="25"/>
  <c r="BC44" i="25"/>
  <c r="AT44" i="25"/>
  <c r="AK44" i="25"/>
  <c r="AB44" i="25"/>
  <c r="S44" i="25"/>
  <c r="J44" i="25"/>
  <c r="BU43" i="25"/>
  <c r="BL43" i="25"/>
  <c r="BC43" i="25"/>
  <c r="AT43" i="25"/>
  <c r="AK43" i="25"/>
  <c r="AB43" i="25"/>
  <c r="S43" i="25"/>
  <c r="J43" i="25"/>
  <c r="BU42" i="25"/>
  <c r="BL42" i="25"/>
  <c r="BC42" i="25"/>
  <c r="AT42" i="25"/>
  <c r="AK42" i="25"/>
  <c r="AB42" i="25"/>
  <c r="S42" i="25"/>
  <c r="J42" i="25"/>
  <c r="BU41" i="25"/>
  <c r="BL41" i="25"/>
  <c r="BC41" i="25"/>
  <c r="AT41" i="25"/>
  <c r="AK41" i="25"/>
  <c r="AB41" i="25"/>
  <c r="S41" i="25"/>
  <c r="J41" i="25"/>
  <c r="BU40" i="25"/>
  <c r="BL40" i="25"/>
  <c r="BC40" i="25"/>
  <c r="AT40" i="25"/>
  <c r="AK40" i="25"/>
  <c r="AB40" i="25"/>
  <c r="S40" i="25"/>
  <c r="J40" i="25"/>
  <c r="BU39" i="25"/>
  <c r="BL39" i="25"/>
  <c r="BC39" i="25"/>
  <c r="AT39" i="25"/>
  <c r="AK39" i="25"/>
  <c r="AB39" i="25"/>
  <c r="S39" i="25"/>
  <c r="J39" i="25"/>
  <c r="BU38" i="25"/>
  <c r="BL38" i="25"/>
  <c r="BC38" i="25"/>
  <c r="AT38" i="25"/>
  <c r="AK38" i="25"/>
  <c r="AB38" i="25"/>
  <c r="S38" i="25"/>
  <c r="J38" i="25"/>
  <c r="BU37" i="25"/>
  <c r="BL37" i="25"/>
  <c r="BC37" i="25"/>
  <c r="AT37" i="25"/>
  <c r="AK37" i="25"/>
  <c r="AB37" i="25"/>
  <c r="S37" i="25"/>
  <c r="J37" i="25"/>
  <c r="BU36" i="25"/>
  <c r="BL36" i="25"/>
  <c r="BC36" i="25"/>
  <c r="AT36" i="25"/>
  <c r="AK36" i="25"/>
  <c r="AB36" i="25"/>
  <c r="S36" i="25"/>
  <c r="J36" i="25"/>
  <c r="BU35" i="25"/>
  <c r="BL35" i="25"/>
  <c r="BC35" i="25"/>
  <c r="AT35" i="25"/>
  <c r="AK35" i="25"/>
  <c r="AB35" i="25"/>
  <c r="S35" i="25"/>
  <c r="J35" i="25"/>
  <c r="BU34" i="25"/>
  <c r="BL34" i="25"/>
  <c r="BC34" i="25"/>
  <c r="AT34" i="25"/>
  <c r="AK34" i="25"/>
  <c r="AB34" i="25"/>
  <c r="S34" i="25"/>
  <c r="J34" i="25"/>
  <c r="BU33" i="25"/>
  <c r="BL33" i="25"/>
  <c r="BC33" i="25"/>
  <c r="AT33" i="25"/>
  <c r="AK33" i="25"/>
  <c r="AB33" i="25"/>
  <c r="S33" i="25"/>
  <c r="J33" i="25"/>
  <c r="BU32" i="25"/>
  <c r="BL32" i="25"/>
  <c r="BC32" i="25"/>
  <c r="AT32" i="25"/>
  <c r="AK32" i="25"/>
  <c r="AB32" i="25"/>
  <c r="S32" i="25"/>
  <c r="J32" i="25"/>
  <c r="BU31" i="25"/>
  <c r="BL31" i="25"/>
  <c r="BC31" i="25"/>
  <c r="AT31" i="25"/>
  <c r="AK31" i="25"/>
  <c r="AB31" i="25"/>
  <c r="S31" i="25"/>
  <c r="J31" i="25"/>
  <c r="BU30" i="25"/>
  <c r="BL30" i="25"/>
  <c r="BC30" i="25"/>
  <c r="AT30" i="25"/>
  <c r="AK30" i="25"/>
  <c r="AB30" i="25"/>
  <c r="S30" i="25"/>
  <c r="J30" i="25"/>
  <c r="BU29" i="25"/>
  <c r="BL29" i="25"/>
  <c r="BC29" i="25"/>
  <c r="AT29" i="25"/>
  <c r="AK29" i="25"/>
  <c r="AB29" i="25"/>
  <c r="S29" i="25"/>
  <c r="J29" i="25"/>
  <c r="BU28" i="25"/>
  <c r="BL28" i="25"/>
  <c r="BC28" i="25"/>
  <c r="AT28" i="25"/>
  <c r="AK28" i="25"/>
  <c r="AB28" i="25"/>
  <c r="S28" i="25"/>
  <c r="J28" i="25"/>
  <c r="BU27" i="25"/>
  <c r="BL27" i="25"/>
  <c r="BC27" i="25"/>
  <c r="AT27" i="25"/>
  <c r="AK27" i="25"/>
  <c r="AB27" i="25"/>
  <c r="S27" i="25"/>
  <c r="J27" i="25"/>
  <c r="BU26" i="25"/>
  <c r="BL26" i="25"/>
  <c r="BC26" i="25"/>
  <c r="AT26" i="25"/>
  <c r="AK26" i="25"/>
  <c r="AB26" i="25"/>
  <c r="S26" i="25"/>
  <c r="J26" i="25"/>
  <c r="BU25" i="25"/>
  <c r="BL25" i="25"/>
  <c r="BC25" i="25"/>
  <c r="AT25" i="25"/>
  <c r="AK25" i="25"/>
  <c r="AB25" i="25"/>
  <c r="S25" i="25"/>
  <c r="J25" i="25"/>
  <c r="BU24" i="25"/>
  <c r="BL24" i="25"/>
  <c r="BC24" i="25"/>
  <c r="AT24" i="25"/>
  <c r="AK24" i="25"/>
  <c r="AB24" i="25"/>
  <c r="S24" i="25"/>
  <c r="J24" i="25"/>
  <c r="BU23" i="25"/>
  <c r="BL23" i="25"/>
  <c r="BC23" i="25"/>
  <c r="AT23" i="25"/>
  <c r="AK23" i="25"/>
  <c r="AB23" i="25"/>
  <c r="S23" i="25"/>
  <c r="J23" i="25"/>
  <c r="BU22" i="25"/>
  <c r="BL22" i="25"/>
  <c r="BC22" i="25"/>
  <c r="AT22" i="25"/>
  <c r="AK22" i="25"/>
  <c r="AB22" i="25"/>
  <c r="S22" i="25"/>
  <c r="J22" i="25"/>
  <c r="BU21" i="25"/>
  <c r="BL21" i="25"/>
  <c r="BC21" i="25"/>
  <c r="AT21" i="25"/>
  <c r="AK21" i="25"/>
  <c r="AB21" i="25"/>
  <c r="S21" i="25"/>
  <c r="J21" i="25"/>
  <c r="BU20" i="25"/>
  <c r="BL20" i="25"/>
  <c r="BC20" i="25"/>
  <c r="AT20" i="25"/>
  <c r="AK20" i="25"/>
  <c r="AB20" i="25"/>
  <c r="S20" i="25"/>
  <c r="J20" i="25"/>
  <c r="BU19" i="25"/>
  <c r="BL19" i="25"/>
  <c r="BC19" i="25"/>
  <c r="AT19" i="25"/>
  <c r="AK19" i="25"/>
  <c r="AB19" i="25"/>
  <c r="S19" i="25"/>
  <c r="J19" i="25"/>
  <c r="BU18" i="25"/>
  <c r="BL18" i="25"/>
  <c r="BC18" i="25"/>
  <c r="AT18" i="25"/>
  <c r="AK18" i="25"/>
  <c r="AB18" i="25"/>
  <c r="S18" i="25"/>
  <c r="J18" i="25"/>
  <c r="BU17" i="25"/>
  <c r="BL17" i="25"/>
  <c r="BC17" i="25"/>
  <c r="AT17" i="25"/>
  <c r="AK17" i="25"/>
  <c r="AB17" i="25"/>
  <c r="S17" i="25"/>
  <c r="J17" i="25"/>
  <c r="BU16" i="25"/>
  <c r="BL16" i="25"/>
  <c r="BC16" i="25"/>
  <c r="AT16" i="25"/>
  <c r="AK16" i="25"/>
  <c r="AB16" i="25"/>
  <c r="S16" i="25"/>
  <c r="J16" i="25"/>
  <c r="BU15" i="25"/>
  <c r="BL15" i="25"/>
  <c r="BC15" i="25"/>
  <c r="AT15" i="25"/>
  <c r="AK15" i="25"/>
  <c r="AB15" i="25"/>
  <c r="S15" i="25"/>
  <c r="J15" i="25"/>
  <c r="BU14" i="25"/>
  <c r="BL14" i="25"/>
  <c r="BC14" i="25"/>
  <c r="AT14" i="25"/>
  <c r="AK14" i="25"/>
  <c r="AB14" i="25"/>
  <c r="S14" i="25"/>
  <c r="J14" i="25"/>
  <c r="BU13" i="25"/>
  <c r="BL13" i="25"/>
  <c r="BC13" i="25"/>
  <c r="AT13" i="25"/>
  <c r="AK13" i="25"/>
  <c r="AB13" i="25"/>
  <c r="S13" i="25"/>
  <c r="J13" i="25"/>
  <c r="BU12" i="25"/>
  <c r="BL12" i="25"/>
  <c r="BC12" i="25"/>
  <c r="AT12" i="25"/>
  <c r="AK12" i="25"/>
  <c r="AB12" i="25"/>
  <c r="S12" i="25"/>
  <c r="J12" i="25"/>
  <c r="BU11" i="25"/>
  <c r="BL11" i="25"/>
  <c r="BC11" i="25"/>
  <c r="AT11" i="25"/>
  <c r="AK11" i="25"/>
  <c r="AB11" i="25"/>
  <c r="S11" i="25"/>
  <c r="J11" i="25"/>
  <c r="BU10" i="25"/>
  <c r="BL10" i="25"/>
  <c r="BC10" i="25"/>
  <c r="AT10" i="25"/>
  <c r="AK10" i="25"/>
  <c r="AB10" i="25"/>
  <c r="S10" i="25"/>
  <c r="J10" i="25"/>
  <c r="BU9" i="25"/>
  <c r="BL9" i="25"/>
  <c r="BC9" i="25"/>
  <c r="AT9" i="25"/>
  <c r="AK9" i="25"/>
  <c r="AB9" i="25"/>
  <c r="S9" i="25"/>
  <c r="J9" i="25"/>
  <c r="BU8" i="25"/>
  <c r="BL8" i="25"/>
  <c r="BC8" i="25"/>
  <c r="AT8" i="25"/>
  <c r="AK8" i="25"/>
  <c r="AB8" i="25"/>
  <c r="S8" i="25"/>
  <c r="J8" i="25"/>
  <c r="BU7" i="25"/>
  <c r="BL7" i="25"/>
  <c r="BC7" i="25"/>
  <c r="AT7" i="25"/>
  <c r="AK7" i="25"/>
  <c r="AB7" i="25"/>
  <c r="S7" i="25"/>
  <c r="J7" i="25"/>
  <c r="BU6" i="25"/>
  <c r="BL6" i="25"/>
  <c r="BC6" i="25"/>
  <c r="AT6" i="25"/>
  <c r="AK6" i="25"/>
  <c r="AB6" i="25"/>
  <c r="S6" i="25"/>
  <c r="J6" i="25"/>
  <c r="BU5" i="25"/>
  <c r="BL5" i="25"/>
  <c r="BC5" i="25"/>
  <c r="AT5" i="25"/>
  <c r="AK5" i="25"/>
  <c r="AB5" i="25"/>
  <c r="S5" i="25"/>
  <c r="J5" i="25"/>
  <c r="BU4" i="25"/>
  <c r="BL4" i="25"/>
  <c r="BC4" i="25"/>
  <c r="AT4" i="25"/>
  <c r="AK4" i="25"/>
  <c r="AB4" i="25"/>
  <c r="S4" i="25"/>
  <c r="J4" i="25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3" i="24"/>
  <c r="J4" i="24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" i="16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43" i="20"/>
  <c r="C44" i="20"/>
  <c r="C45" i="20"/>
  <c r="C46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J73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C42" i="20"/>
  <c r="C57" i="20"/>
  <c r="C41" i="20"/>
  <c r="C56" i="20"/>
  <c r="C40" i="20"/>
  <c r="C55" i="20"/>
  <c r="C39" i="20"/>
  <c r="C54" i="20"/>
  <c r="C38" i="20"/>
  <c r="C53" i="20"/>
  <c r="C37" i="20"/>
  <c r="C52" i="20"/>
  <c r="C36" i="20"/>
  <c r="C51" i="20"/>
  <c r="C34" i="20"/>
  <c r="C35" i="20"/>
  <c r="C50" i="20"/>
  <c r="C49" i="20"/>
  <c r="C47" i="20"/>
  <c r="C48" i="20"/>
</calcChain>
</file>

<file path=xl/sharedStrings.xml><?xml version="1.0" encoding="utf-8"?>
<sst xmlns="http://schemas.openxmlformats.org/spreadsheetml/2006/main" count="5466" uniqueCount="36">
  <si>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</si>
  <si>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</si>
  <si>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</si>
  <si>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</si>
  <si>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</si>
  <si>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</si>
  <si>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</si>
  <si>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</si>
  <si>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</si>
  <si>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</si>
  <si>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</si>
  <si>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</si>
  <si>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</si>
  <si>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</si>
  <si>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</si>
  <si>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</si>
  <si>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</si>
  <si>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</si>
  <si>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</si>
  <si>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</si>
  <si>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</si>
  <si>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Schelker, Raymond, and Patrik Geisselhardt, Welche Fraktionen - Hauptkunststoffe, 2011</t>
  </si>
  <si>
    <t>equal</t>
  </si>
  <si>
    <t>guess</t>
  </si>
  <si>
    <t>5%-est.</t>
  </si>
  <si>
    <t>Calculated from the given recycling rates, taking into account the assumed sorting losses as given below</t>
  </si>
  <si>
    <t>Consumer Films to Mixed Waste Collection</t>
  </si>
  <si>
    <t>Consumer Films to Packaging Collection</t>
  </si>
  <si>
    <t>See description in SI</t>
  </si>
  <si>
    <t>Consumer Films to Dumping</t>
  </si>
  <si>
    <t>WRAP. Report: Plastic packaging Composition 2011. (2013).</t>
  </si>
  <si>
    <t>Consumer Films to On-the-go consumption</t>
  </si>
  <si>
    <t>Based on Schleiss, K. Bericht Zur Analyse von Fremdstoffen in Kompost Und Festem Gärgut Der Kompostier- Und Vergärungsanlagen in Der Schweiz Gemäss ChemRRV; 2017 AND Faure, F.; De Alencastro, L. F. Recherche de fragments de plastique dans les composts et digestats industriels; 2016.</t>
  </si>
  <si>
    <t>rest</t>
  </si>
  <si>
    <t>Consumer Films to Compost collection (1mm-)</t>
  </si>
  <si>
    <t>Consumer Films to Compost collection (1mm+)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</si>
</sst>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99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164" fontId="4" fillId="5" borderId="2" xfId="3" applyNumberFormat="1" applyFont="1" applyFill="1" applyBorder="1"/>
    <xf numFmtId="0" fontId="11" fillId="5" borderId="1" xfId="3" applyFont="1" applyFill="1" applyBorder="1"/>
    <xf numFmtId="2" fontId="12" fillId="5" borderId="8" xfId="2" applyNumberFormat="1" applyFont="1" applyFill="1" applyBorder="1" applyAlignment="1">
      <alignment horizontal="center" vertical="center"/>
    </xf>
    <xf numFmtId="2" fontId="12" fillId="5" borderId="9" xfId="2" applyNumberFormat="1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vertical="center"/>
    </xf>
    <xf numFmtId="164" fontId="13" fillId="0" borderId="0" xfId="2" applyNumberFormat="1" applyFont="1" applyBorder="1"/>
    <xf numFmtId="0" fontId="22" fillId="0" borderId="11" xfId="0" applyNumberFormat="1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2" fontId="22" fillId="0" borderId="12" xfId="0" applyNumberFormat="1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2" fontId="22" fillId="0" borderId="10" xfId="0" applyNumberFormat="1" applyFont="1" applyFill="1" applyBorder="1" applyAlignment="1">
      <alignment vertical="center"/>
    </xf>
    <xf numFmtId="0" fontId="21" fillId="0" borderId="0" xfId="0" applyFont="1" applyFill="1" applyBorder="1"/>
    <xf numFmtId="0" fontId="22" fillId="0" borderId="13" xfId="0" applyFont="1" applyFill="1" applyBorder="1" applyAlignment="1">
      <alignment vertical="center"/>
    </xf>
    <xf numFmtId="2" fontId="0" fillId="0" borderId="13" xfId="0" applyNumberFormat="1" applyFill="1" applyBorder="1"/>
    <xf numFmtId="164" fontId="4" fillId="7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2" fontId="0" fillId="0" borderId="0" xfId="0" applyNumberFormat="1" applyFill="1" applyBorder="1"/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21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BFA2-D41C-4237-98FC-2ED6BB927D5B}">
  <sheetPr codeName="Sheet7">
    <tabColor theme="4" tint="0.39997558519241921"/>
  </sheetPr>
  <dimension ref="A1:EF76"/>
  <sheetViews>
    <sheetView tabSelected="1" zoomScaleNormal="100" workbookViewId="0">
      <pane xSplit="1" ySplit="3" topLeftCell="B4" activePane="bottomRight" state="frozen"/>
      <selection pane="topRight"/>
      <selection pane="bottomLeft"/>
      <selection pane="bottomRight" activeCell="C4" sqref="C4:C74"/>
    </sheetView>
  </sheetViews>
  <sheetFormatPr defaultColWidth="0" defaultRowHeight="15" zeroHeight="1"/>
  <cols>
    <col min="1" max="1" width="9.75" style="54" bestFit="1" customWidth="1"/>
    <col min="2" max="2" width="6.625" style="55" bestFit="1" customWidth="1"/>
    <col min="3" max="3" width="10.375" style="58" customWidth="1"/>
    <col min="4" max="4" width="4.5" style="24" customWidth="1"/>
    <col min="5" max="9" width="4.75" style="25" customWidth="1"/>
    <col min="10" max="10" width="6.625" style="57" customWidth="1"/>
    <col min="11" max="11" width="6.625" style="55" bestFit="1" customWidth="1"/>
    <col min="12" max="12" width="10.375" style="58" customWidth="1"/>
    <col min="13" max="13" width="4.5" style="24" customWidth="1"/>
    <col min="14" max="18" width="4.75" style="25" customWidth="1"/>
    <col min="19" max="19" width="6.625" style="57" customWidth="1"/>
    <col min="20" max="20" width="6.625" style="55" bestFit="1" customWidth="1"/>
    <col min="21" max="21" width="10.375" style="58" customWidth="1"/>
    <col min="22" max="22" width="4.5" style="24" customWidth="1"/>
    <col min="23" max="27" width="4.75" style="25" customWidth="1"/>
    <col min="28" max="28" width="6.625" style="57" customWidth="1"/>
    <col min="29" max="29" width="6.625" style="55" bestFit="1" customWidth="1"/>
    <col min="30" max="30" width="10.375" style="58" customWidth="1"/>
    <col min="31" max="31" width="4.5" style="24" customWidth="1"/>
    <col min="32" max="36" width="4.75" style="25" customWidth="1"/>
    <col min="37" max="37" width="6.625" style="57" customWidth="1"/>
    <col min="38" max="38" width="6.625" style="55" bestFit="1" customWidth="1"/>
    <col min="39" max="39" width="10.375" style="58" customWidth="1"/>
    <col min="40" max="40" width="4.5" style="24" customWidth="1"/>
    <col min="41" max="45" width="4.75" style="25" customWidth="1"/>
    <col min="46" max="46" width="6.625" style="57" customWidth="1"/>
    <col min="47" max="47" width="6.625" style="55" bestFit="1" customWidth="1"/>
    <col min="48" max="48" width="10.375" style="58" customWidth="1"/>
    <col min="49" max="49" width="4.5" style="24" customWidth="1"/>
    <col min="50" max="54" width="4.75" style="25" customWidth="1"/>
    <col min="55" max="55" width="6.625" style="57" customWidth="1"/>
    <col min="56" max="56" width="6.625" style="55" bestFit="1" customWidth="1"/>
    <col min="57" max="57" width="10.375" style="58" customWidth="1"/>
    <col min="58" max="58" width="4.5" style="24" customWidth="1"/>
    <col min="59" max="63" width="4.75" style="25" customWidth="1"/>
    <col min="64" max="64" width="6.625" style="57" customWidth="1"/>
    <col min="65" max="65" width="6.625" style="55" bestFit="1" customWidth="1"/>
    <col min="66" max="66" width="10.375" style="58" customWidth="1"/>
    <col min="67" max="67" width="4.5" style="24" customWidth="1"/>
    <col min="68" max="72" width="4.75" style="25" customWidth="1"/>
    <col min="73" max="73" width="6.625" style="57" customWidth="1"/>
    <col min="74" max="136" width="0" style="42" hidden="1" customWidth="1"/>
    <col min="137" max="16384" width="10" style="42" hidden="1"/>
  </cols>
  <sheetData>
    <row r="1" spans="1:73" s="29" customFormat="1" ht="20.25">
      <c r="A1" s="29" t="s">
        <v>34</v>
      </c>
    </row>
    <row r="2" spans="1:73" s="38" customFormat="1" ht="14.25">
      <c r="A2" s="34" t="s">
        <v>6</v>
      </c>
      <c r="B2" s="35"/>
      <c r="C2" s="35"/>
      <c r="D2" s="2"/>
      <c r="E2" s="2"/>
      <c r="F2" s="2"/>
      <c r="G2" s="2"/>
      <c r="H2" s="2"/>
      <c r="I2" s="2"/>
      <c r="J2" s="36"/>
      <c r="K2" s="35"/>
      <c r="L2" s="35"/>
      <c r="M2" s="2"/>
      <c r="N2" s="2"/>
      <c r="O2" s="2"/>
      <c r="P2" s="2"/>
      <c r="Q2" s="2"/>
      <c r="R2" s="2"/>
      <c r="S2" s="36"/>
      <c r="T2" s="37"/>
      <c r="U2" s="35"/>
      <c r="V2" s="2"/>
      <c r="W2" s="2"/>
      <c r="X2" s="2"/>
      <c r="Y2" s="2"/>
      <c r="Z2" s="2"/>
      <c r="AA2" s="2"/>
      <c r="AB2" s="36"/>
      <c r="AC2" s="37"/>
      <c r="AD2" s="35"/>
      <c r="AE2" s="2"/>
      <c r="AF2" s="2"/>
      <c r="AG2" s="2"/>
      <c r="AH2" s="2"/>
      <c r="AI2" s="2"/>
      <c r="AJ2" s="2"/>
      <c r="AK2" s="36"/>
      <c r="AL2" s="37"/>
      <c r="AM2" s="35"/>
      <c r="AN2" s="2"/>
      <c r="AO2" s="2"/>
      <c r="AP2" s="2"/>
      <c r="AQ2" s="2"/>
      <c r="AR2" s="2"/>
      <c r="AS2" s="2"/>
      <c r="AT2" s="36"/>
      <c r="AU2" s="37"/>
      <c r="AV2" s="35"/>
      <c r="AW2" s="2"/>
      <c r="AX2" s="2"/>
      <c r="AY2" s="2"/>
      <c r="AZ2" s="2"/>
      <c r="BA2" s="2"/>
      <c r="BB2" s="2"/>
      <c r="BC2" s="36"/>
      <c r="BD2" s="37"/>
      <c r="BE2" s="35"/>
      <c r="BF2" s="2"/>
      <c r="BG2" s="2"/>
      <c r="BH2" s="2"/>
      <c r="BI2" s="2"/>
      <c r="BJ2" s="2"/>
      <c r="BK2" s="2"/>
      <c r="BL2" s="36"/>
      <c r="BM2" s="37"/>
      <c r="BN2" s="35"/>
      <c r="BO2" s="2"/>
      <c r="BP2" s="2"/>
      <c r="BQ2" s="2"/>
      <c r="BR2" s="2"/>
      <c r="BS2" s="2"/>
      <c r="BT2" s="2"/>
      <c r="BU2" s="36"/>
    </row>
    <row r="3" spans="1:73" ht="26.25" thickBot="1">
      <c r="A3" s="39" t="s">
        <v>7</v>
      </c>
      <c r="B3" s="40" t="s">
        <v>8</v>
      </c>
      <c r="C3" s="40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1" t="s">
        <v>5</v>
      </c>
      <c r="K3" s="40" t="s">
        <v>8</v>
      </c>
      <c r="L3" s="40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1" t="s">
        <v>5</v>
      </c>
      <c r="T3" s="40" t="s">
        <v>8</v>
      </c>
      <c r="U3" s="40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1" t="s">
        <v>5</v>
      </c>
      <c r="AC3" s="40" t="s">
        <v>8</v>
      </c>
      <c r="AD3" s="40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1" t="s">
        <v>5</v>
      </c>
      <c r="AL3" s="40" t="s">
        <v>8</v>
      </c>
      <c r="AM3" s="40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1" t="s">
        <v>5</v>
      </c>
      <c r="AU3" s="40" t="s">
        <v>8</v>
      </c>
      <c r="AV3" s="40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1" t="s">
        <v>5</v>
      </c>
      <c r="BD3" s="40" t="s">
        <v>8</v>
      </c>
      <c r="BE3" s="40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1" t="s">
        <v>5</v>
      </c>
      <c r="BM3" s="40" t="s">
        <v>8</v>
      </c>
      <c r="BN3" s="40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1" t="s">
        <v>5</v>
      </c>
    </row>
    <row r="4" spans="1:73" ht="16.5" thickTop="1">
      <c r="A4" s="11">
        <v>1950</v>
      </c>
      <c r="B4" s="43" t="s">
        <v>17</v>
      </c>
      <c r="C4" s="66">
        <v>2.5000000000000001E-4</v>
      </c>
      <c r="D4" s="76" t="s">
        <v>32</v>
      </c>
      <c r="E4" s="73">
        <v>2</v>
      </c>
      <c r="F4" s="73">
        <v>2</v>
      </c>
      <c r="G4" s="73">
        <v>3</v>
      </c>
      <c r="H4" s="73">
        <v>3</v>
      </c>
      <c r="I4" s="77">
        <v>2</v>
      </c>
      <c r="J4" s="78">
        <f t="shared" ref="J4:J67" si="0">IF( OR( ISBLANK(E4),ISBLANK(F4), ISBLANK(G4), ISBLANK(H4), ISBLANK(I4) ), "", 1.5*SQRT(   EXP(2.21*(E4-1)) + EXP(2.21*(F4-1)) + EXP(2.21*(G4-1)) + EXP(2.21*(H4-1)) + EXP(2.21*I4)   )/100*2.45 )</f>
        <v>0.60108474454521421</v>
      </c>
      <c r="K4" s="46" t="s">
        <v>10</v>
      </c>
      <c r="L4" s="44"/>
      <c r="M4" s="13"/>
      <c r="N4" s="14"/>
      <c r="O4" s="14"/>
      <c r="P4" s="14"/>
      <c r="Q4" s="14"/>
      <c r="R4" s="14"/>
      <c r="S4" s="45">
        <f t="shared" ref="S4:S67" si="1">SQRT((1.5*EXP(1.105*R4))^2+(1.5*EXP(1.105*(N4-1)))^2+(1.5*EXP(1.105*(O4-1)))^2+(1.5*EXP(1.105*(P4-1)))^2+(1.5*EXP(1.105*(Q4-1)))^2)/100*2.45</f>
        <v>4.4081660908397297E-2</v>
      </c>
      <c r="T4" s="47" t="s">
        <v>11</v>
      </c>
      <c r="U4" s="44"/>
      <c r="V4" s="13"/>
      <c r="W4" s="14"/>
      <c r="X4" s="14"/>
      <c r="Y4" s="14"/>
      <c r="Z4" s="14"/>
      <c r="AA4" s="14"/>
      <c r="AB4" s="45">
        <f>SQRT((1.5*EXP(1.105*AA4))^2+(1.5*EXP(1.105*(W4-1)))^2+(1.5*EXP(1.105*(X4-1)))^2+(1.5*EXP(1.105*(Y4-1)))^2+(1.5*EXP(1.105*(Z4-1)))^2)/100*2.45</f>
        <v>4.4081660908397297E-2</v>
      </c>
      <c r="AC4" s="48" t="s">
        <v>12</v>
      </c>
      <c r="AD4" s="44"/>
      <c r="AE4" s="13"/>
      <c r="AF4" s="14"/>
      <c r="AG4" s="14"/>
      <c r="AH4" s="14"/>
      <c r="AI4" s="14"/>
      <c r="AJ4" s="14"/>
      <c r="AK4" s="45">
        <f>SQRT((1.5*EXP(1.105*AJ4))^2+(1.5*EXP(1.105*(AF4-1)))^2+(1.5*EXP(1.105*(AG4-1)))^2+(1.5*EXP(1.105*(AH4-1)))^2+(1.5*EXP(1.105*(AI4-1)))^2)/100*2.45</f>
        <v>4.4081660908397297E-2</v>
      </c>
      <c r="AL4" s="49" t="s">
        <v>13</v>
      </c>
      <c r="AM4" s="44"/>
      <c r="AN4" s="13"/>
      <c r="AO4" s="14"/>
      <c r="AP4" s="14"/>
      <c r="AQ4" s="14"/>
      <c r="AR4" s="14"/>
      <c r="AS4" s="14"/>
      <c r="AT4" s="45">
        <f t="shared" ref="AT4:AT67" si="2">SQRT((1.5*EXP(1.105*AS4))^2+(1.5*EXP(1.105*(AO4-1)))^2+(1.5*EXP(1.105*(AP4-1)))^2+(1.5*EXP(1.105*(AQ4-1)))^2+(1.5*EXP(1.105*(AR4-1)))^2)/100*2.45</f>
        <v>4.4081660908397297E-2</v>
      </c>
      <c r="AU4" s="50" t="s">
        <v>14</v>
      </c>
      <c r="AV4" s="44"/>
      <c r="AW4" s="13"/>
      <c r="AX4" s="14"/>
      <c r="AY4" s="14"/>
      <c r="AZ4" s="14"/>
      <c r="BA4" s="14"/>
      <c r="BB4" s="14"/>
      <c r="BC4" s="45">
        <f>SQRT((1.5*EXP(1.105*BB4))^2+(1.5*EXP(1.105*(AX4-1)))^2+(1.5*EXP(1.105*(AY4-1)))^2+(1.5*EXP(1.105*(AZ4-1)))^2+(1.5*EXP(1.105*(BA4-1)))^2)/100*2.45</f>
        <v>4.4081660908397297E-2</v>
      </c>
      <c r="BD4" s="51" t="s">
        <v>15</v>
      </c>
      <c r="BE4" s="44"/>
      <c r="BF4" s="13"/>
      <c r="BG4" s="14"/>
      <c r="BH4" s="14"/>
      <c r="BI4" s="14"/>
      <c r="BJ4" s="14"/>
      <c r="BK4" s="14"/>
      <c r="BL4" s="45">
        <f>SQRT((1.5*EXP(1.105*BK4))^2+(1.5*EXP(1.105*(BG4-1)))^2+(1.5*EXP(1.105*(BH4-1)))^2+(1.5*EXP(1.105*(BI4-1)))^2+(1.5*EXP(1.105*(BJ4-1)))^2)/100*2.45</f>
        <v>4.4081660908397297E-2</v>
      </c>
      <c r="BM4" s="52" t="s">
        <v>16</v>
      </c>
      <c r="BN4" s="44"/>
      <c r="BO4" s="13"/>
      <c r="BP4" s="14"/>
      <c r="BQ4" s="14"/>
      <c r="BR4" s="14"/>
      <c r="BS4" s="14"/>
      <c r="BT4" s="14"/>
      <c r="BU4" s="45">
        <f>SQRT((1.5*EXP(1.105*BT4))^2+(1.5*EXP(1.105*(BP4-1)))^2+(1.5*EXP(1.105*(BQ4-1)))^2+(1.5*EXP(1.105*(BR4-1)))^2+(1.5*EXP(1.105*(BS4-1)))^2)/100*2.45</f>
        <v>4.4081660908397297E-2</v>
      </c>
    </row>
    <row r="5" spans="1:73" ht="15.75">
      <c r="A5" s="11">
        <v>1951</v>
      </c>
      <c r="B5" s="43" t="s">
        <v>17</v>
      </c>
      <c r="C5" s="66">
        <v>2.5000000000000001E-4</v>
      </c>
      <c r="D5" s="76" t="s">
        <v>32</v>
      </c>
      <c r="E5" s="73">
        <v>2</v>
      </c>
      <c r="F5" s="73">
        <v>2</v>
      </c>
      <c r="G5" s="73">
        <v>3</v>
      </c>
      <c r="H5" s="73">
        <v>3</v>
      </c>
      <c r="I5" s="77">
        <v>2</v>
      </c>
      <c r="J5" s="78">
        <f t="shared" si="0"/>
        <v>0.60108474454521421</v>
      </c>
      <c r="K5" s="46" t="s">
        <v>10</v>
      </c>
      <c r="L5" s="44"/>
      <c r="M5" s="13"/>
      <c r="N5" s="14"/>
      <c r="O5" s="14"/>
      <c r="P5" s="14"/>
      <c r="Q5" s="14"/>
      <c r="R5" s="14"/>
      <c r="S5" s="53">
        <f t="shared" si="1"/>
        <v>4.4081660908397297E-2</v>
      </c>
      <c r="T5" s="47" t="s">
        <v>11</v>
      </c>
      <c r="U5" s="44"/>
      <c r="V5" s="13"/>
      <c r="W5" s="14"/>
      <c r="X5" s="14"/>
      <c r="Y5" s="14"/>
      <c r="Z5" s="14"/>
      <c r="AA5" s="14"/>
      <c r="AB5" s="53">
        <f>SQRT((1.5*EXP(1.105*AA5))^2+(1.5*EXP(1.105*(W5-1)))^2+(1.5*EXP(1.105*(X5-1)))^2+(1.5*EXP(1.105*(Y5-1)))^2+(1.5*EXP(1.105*(Z5-1)))^2)/100*2.45</f>
        <v>4.4081660908397297E-2</v>
      </c>
      <c r="AC5" s="48" t="s">
        <v>12</v>
      </c>
      <c r="AD5" s="44"/>
      <c r="AE5" s="13"/>
      <c r="AF5" s="14"/>
      <c r="AG5" s="14"/>
      <c r="AH5" s="14"/>
      <c r="AI5" s="14"/>
      <c r="AJ5" s="14"/>
      <c r="AK5" s="53">
        <f>SQRT((1.5*EXP(1.105*AJ5))^2+(1.5*EXP(1.105*(AF5-1)))^2+(1.5*EXP(1.105*(AG5-1)))^2+(1.5*EXP(1.105*(AH5-1)))^2+(1.5*EXP(1.105*(AI5-1)))^2)/100*2.45</f>
        <v>4.4081660908397297E-2</v>
      </c>
      <c r="AL5" s="49" t="s">
        <v>13</v>
      </c>
      <c r="AM5" s="44"/>
      <c r="AN5" s="13"/>
      <c r="AO5" s="14"/>
      <c r="AP5" s="14"/>
      <c r="AQ5" s="14"/>
      <c r="AR5" s="14"/>
      <c r="AS5" s="14"/>
      <c r="AT5" s="53">
        <f t="shared" si="2"/>
        <v>4.4081660908397297E-2</v>
      </c>
      <c r="AU5" s="50" t="s">
        <v>14</v>
      </c>
      <c r="AV5" s="44"/>
      <c r="AW5" s="13"/>
      <c r="AX5" s="14"/>
      <c r="AY5" s="14"/>
      <c r="AZ5" s="14"/>
      <c r="BA5" s="14"/>
      <c r="BB5" s="14"/>
      <c r="BC5" s="53">
        <f>SQRT((1.5*EXP(1.105*BB5))^2+(1.5*EXP(1.105*(AX5-1)))^2+(1.5*EXP(1.105*(AY5-1)))^2+(1.5*EXP(1.105*(AZ5-1)))^2+(1.5*EXP(1.105*(BA5-1)))^2)/100*2.45</f>
        <v>4.4081660908397297E-2</v>
      </c>
      <c r="BD5" s="51" t="s">
        <v>15</v>
      </c>
      <c r="BE5" s="44"/>
      <c r="BF5" s="13"/>
      <c r="BG5" s="14"/>
      <c r="BH5" s="14"/>
      <c r="BI5" s="14"/>
      <c r="BJ5" s="14"/>
      <c r="BK5" s="14"/>
      <c r="BL5" s="53">
        <f>SQRT((1.5*EXP(1.105*BK5))^2+(1.5*EXP(1.105*(BG5-1)))^2+(1.5*EXP(1.105*(BH5-1)))^2+(1.5*EXP(1.105*(BI5-1)))^2+(1.5*EXP(1.105*(BJ5-1)))^2)/100*2.45</f>
        <v>4.4081660908397297E-2</v>
      </c>
      <c r="BM5" s="52" t="s">
        <v>16</v>
      </c>
      <c r="BN5" s="44"/>
      <c r="BO5" s="13"/>
      <c r="BP5" s="14"/>
      <c r="BQ5" s="14"/>
      <c r="BR5" s="14"/>
      <c r="BS5" s="14"/>
      <c r="BT5" s="14"/>
      <c r="BU5" s="53">
        <f>SQRT((1.5*EXP(1.105*BT5))^2+(1.5*EXP(1.105*(BP5-1)))^2+(1.5*EXP(1.105*(BQ5-1)))^2+(1.5*EXP(1.105*(BR5-1)))^2+(1.5*EXP(1.105*(BS5-1)))^2)/100*2.45</f>
        <v>4.4081660908397297E-2</v>
      </c>
    </row>
    <row r="6" spans="1:73" ht="15.75">
      <c r="A6" s="11">
        <v>1952</v>
      </c>
      <c r="B6" s="43" t="s">
        <v>17</v>
      </c>
      <c r="C6" s="66">
        <v>2.5000000000000001E-4</v>
      </c>
      <c r="D6" s="76" t="s">
        <v>32</v>
      </c>
      <c r="E6" s="73">
        <v>2</v>
      </c>
      <c r="F6" s="73">
        <v>2</v>
      </c>
      <c r="G6" s="73">
        <v>3</v>
      </c>
      <c r="H6" s="73">
        <v>3</v>
      </c>
      <c r="I6" s="77">
        <v>2</v>
      </c>
      <c r="J6" s="78">
        <f t="shared" si="0"/>
        <v>0.60108474454521421</v>
      </c>
      <c r="K6" s="46" t="s">
        <v>10</v>
      </c>
      <c r="L6" s="44"/>
      <c r="M6" s="13"/>
      <c r="N6" s="14"/>
      <c r="O6" s="14"/>
      <c r="P6" s="14"/>
      <c r="Q6" s="14"/>
      <c r="R6" s="14"/>
      <c r="S6" s="53">
        <f t="shared" si="1"/>
        <v>4.4081660908397297E-2</v>
      </c>
      <c r="T6" s="47" t="s">
        <v>11</v>
      </c>
      <c r="U6" s="44"/>
      <c r="V6" s="13"/>
      <c r="W6" s="14"/>
      <c r="X6" s="14"/>
      <c r="Y6" s="14"/>
      <c r="Z6" s="14"/>
      <c r="AA6" s="14"/>
      <c r="AB6" s="53">
        <f t="shared" ref="AB6:AB69" si="3">SQRT((1.5*EXP(1.105*AA6))^2+(1.5*EXP(1.105*(W6-1)))^2+(1.5*EXP(1.105*(X6-1)))^2+(1.5*EXP(1.105*(Y6-1)))^2+(1.5*EXP(1.105*(Z6-1)))^2)/100*2.45</f>
        <v>4.4081660908397297E-2</v>
      </c>
      <c r="AC6" s="48" t="s">
        <v>12</v>
      </c>
      <c r="AD6" s="44"/>
      <c r="AE6" s="13"/>
      <c r="AF6" s="14"/>
      <c r="AG6" s="14"/>
      <c r="AH6" s="14"/>
      <c r="AI6" s="14"/>
      <c r="AJ6" s="14"/>
      <c r="AK6" s="53">
        <f t="shared" ref="AK6:AK69" si="4">SQRT((1.5*EXP(1.105*AJ6))^2+(1.5*EXP(1.105*(AF6-1)))^2+(1.5*EXP(1.105*(AG6-1)))^2+(1.5*EXP(1.105*(AH6-1)))^2+(1.5*EXP(1.105*(AI6-1)))^2)/100*2.45</f>
        <v>4.4081660908397297E-2</v>
      </c>
      <c r="AL6" s="49" t="s">
        <v>13</v>
      </c>
      <c r="AM6" s="44"/>
      <c r="AN6" s="13"/>
      <c r="AO6" s="14"/>
      <c r="AP6" s="14"/>
      <c r="AQ6" s="14"/>
      <c r="AR6" s="14"/>
      <c r="AS6" s="14"/>
      <c r="AT6" s="53">
        <f t="shared" si="2"/>
        <v>4.4081660908397297E-2</v>
      </c>
      <c r="AU6" s="50" t="s">
        <v>14</v>
      </c>
      <c r="AV6" s="44"/>
      <c r="AW6" s="13"/>
      <c r="AX6" s="14"/>
      <c r="AY6" s="14"/>
      <c r="AZ6" s="14"/>
      <c r="BA6" s="14"/>
      <c r="BB6" s="14"/>
      <c r="BC6" s="53">
        <f t="shared" ref="BC6:BC10" si="5">SQRT((1.5*EXP(1.105*BB6))^2+(1.5*EXP(1.105*(AX6-1)))^2+(1.5*EXP(1.105*(AY6-1)))^2+(1.5*EXP(1.105*(AZ6-1)))^2+(1.5*EXP(1.105*(BA6-1)))^2)/100*2.45</f>
        <v>4.4081660908397297E-2</v>
      </c>
      <c r="BD6" s="51" t="s">
        <v>15</v>
      </c>
      <c r="BE6" s="44"/>
      <c r="BF6" s="13"/>
      <c r="BG6" s="14"/>
      <c r="BH6" s="14"/>
      <c r="BI6" s="14"/>
      <c r="BJ6" s="14"/>
      <c r="BK6" s="14"/>
      <c r="BL6" s="53">
        <f t="shared" ref="BL6:BL10" si="6">SQRT((1.5*EXP(1.105*BK6))^2+(1.5*EXP(1.105*(BG6-1)))^2+(1.5*EXP(1.105*(BH6-1)))^2+(1.5*EXP(1.105*(BI6-1)))^2+(1.5*EXP(1.105*(BJ6-1)))^2)/100*2.45</f>
        <v>4.4081660908397297E-2</v>
      </c>
      <c r="BM6" s="52" t="s">
        <v>16</v>
      </c>
      <c r="BN6" s="44"/>
      <c r="BO6" s="13"/>
      <c r="BP6" s="14"/>
      <c r="BQ6" s="14"/>
      <c r="BR6" s="14"/>
      <c r="BS6" s="14"/>
      <c r="BT6" s="14"/>
      <c r="BU6" s="53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.75">
      <c r="A7" s="11">
        <v>1953</v>
      </c>
      <c r="B7" s="43" t="s">
        <v>17</v>
      </c>
      <c r="C7" s="66">
        <v>2.5000000000000001E-4</v>
      </c>
      <c r="D7" s="76" t="s">
        <v>32</v>
      </c>
      <c r="E7" s="73">
        <v>2</v>
      </c>
      <c r="F7" s="73">
        <v>2</v>
      </c>
      <c r="G7" s="73">
        <v>3</v>
      </c>
      <c r="H7" s="73">
        <v>3</v>
      </c>
      <c r="I7" s="77">
        <v>2</v>
      </c>
      <c r="J7" s="78">
        <f t="shared" si="0"/>
        <v>0.60108474454521421</v>
      </c>
      <c r="K7" s="46" t="s">
        <v>10</v>
      </c>
      <c r="L7" s="44"/>
      <c r="M7" s="13"/>
      <c r="N7" s="14"/>
      <c r="O7" s="14"/>
      <c r="P7" s="14"/>
      <c r="Q7" s="14"/>
      <c r="R7" s="14"/>
      <c r="S7" s="53">
        <f t="shared" si="1"/>
        <v>4.4081660908397297E-2</v>
      </c>
      <c r="T7" s="47" t="s">
        <v>11</v>
      </c>
      <c r="U7" s="44"/>
      <c r="V7" s="13"/>
      <c r="W7" s="14"/>
      <c r="X7" s="14"/>
      <c r="Y7" s="14"/>
      <c r="Z7" s="14"/>
      <c r="AA7" s="14"/>
      <c r="AB7" s="53">
        <f t="shared" si="3"/>
        <v>4.4081660908397297E-2</v>
      </c>
      <c r="AC7" s="48" t="s">
        <v>12</v>
      </c>
      <c r="AD7" s="44"/>
      <c r="AE7" s="13"/>
      <c r="AF7" s="14"/>
      <c r="AG7" s="14"/>
      <c r="AH7" s="14"/>
      <c r="AI7" s="14"/>
      <c r="AJ7" s="14"/>
      <c r="AK7" s="53">
        <f t="shared" si="4"/>
        <v>4.4081660908397297E-2</v>
      </c>
      <c r="AL7" s="49" t="s">
        <v>13</v>
      </c>
      <c r="AM7" s="44"/>
      <c r="AN7" s="13"/>
      <c r="AO7" s="14"/>
      <c r="AP7" s="14"/>
      <c r="AQ7" s="14"/>
      <c r="AR7" s="14"/>
      <c r="AS7" s="14"/>
      <c r="AT7" s="53">
        <f t="shared" si="2"/>
        <v>4.4081660908397297E-2</v>
      </c>
      <c r="AU7" s="50" t="s">
        <v>14</v>
      </c>
      <c r="AV7" s="44"/>
      <c r="AW7" s="13"/>
      <c r="AX7" s="14"/>
      <c r="AY7" s="14"/>
      <c r="AZ7" s="14"/>
      <c r="BA7" s="14"/>
      <c r="BB7" s="14"/>
      <c r="BC7" s="53">
        <f t="shared" si="5"/>
        <v>4.4081660908397297E-2</v>
      </c>
      <c r="BD7" s="51" t="s">
        <v>15</v>
      </c>
      <c r="BE7" s="44"/>
      <c r="BF7" s="13"/>
      <c r="BG7" s="14"/>
      <c r="BH7" s="14"/>
      <c r="BI7" s="14"/>
      <c r="BJ7" s="14"/>
      <c r="BK7" s="14"/>
      <c r="BL7" s="53">
        <f t="shared" si="6"/>
        <v>4.4081660908397297E-2</v>
      </c>
      <c r="BM7" s="52" t="s">
        <v>16</v>
      </c>
      <c r="BN7" s="44"/>
      <c r="BO7" s="13"/>
      <c r="BP7" s="14"/>
      <c r="BQ7" s="14"/>
      <c r="BR7" s="14"/>
      <c r="BS7" s="14"/>
      <c r="BT7" s="14"/>
      <c r="BU7" s="53">
        <f t="shared" si="7"/>
        <v>4.4081660908397297E-2</v>
      </c>
    </row>
    <row r="8" spans="1:73" ht="15.75">
      <c r="A8" s="11">
        <v>1954</v>
      </c>
      <c r="B8" s="43" t="s">
        <v>17</v>
      </c>
      <c r="C8" s="66">
        <v>2.5000000000000001E-4</v>
      </c>
      <c r="D8" s="76" t="s">
        <v>32</v>
      </c>
      <c r="E8" s="73">
        <v>2</v>
      </c>
      <c r="F8" s="73">
        <v>2</v>
      </c>
      <c r="G8" s="73">
        <v>3</v>
      </c>
      <c r="H8" s="73">
        <v>3</v>
      </c>
      <c r="I8" s="77">
        <v>2</v>
      </c>
      <c r="J8" s="78">
        <f t="shared" si="0"/>
        <v>0.60108474454521421</v>
      </c>
      <c r="K8" s="46" t="s">
        <v>10</v>
      </c>
      <c r="L8" s="44"/>
      <c r="M8" s="13"/>
      <c r="N8" s="14"/>
      <c r="O8" s="14"/>
      <c r="P8" s="14"/>
      <c r="Q8" s="14"/>
      <c r="R8" s="14"/>
      <c r="S8" s="53">
        <f t="shared" si="1"/>
        <v>4.4081660908397297E-2</v>
      </c>
      <c r="T8" s="47" t="s">
        <v>11</v>
      </c>
      <c r="U8" s="44"/>
      <c r="V8" s="13"/>
      <c r="W8" s="14"/>
      <c r="X8" s="14"/>
      <c r="Y8" s="14"/>
      <c r="Z8" s="14"/>
      <c r="AA8" s="14"/>
      <c r="AB8" s="53">
        <f t="shared" si="3"/>
        <v>4.4081660908397297E-2</v>
      </c>
      <c r="AC8" s="48" t="s">
        <v>12</v>
      </c>
      <c r="AD8" s="44"/>
      <c r="AE8" s="13"/>
      <c r="AF8" s="14"/>
      <c r="AG8" s="14"/>
      <c r="AH8" s="14"/>
      <c r="AI8" s="14"/>
      <c r="AJ8" s="14"/>
      <c r="AK8" s="53">
        <f t="shared" si="4"/>
        <v>4.4081660908397297E-2</v>
      </c>
      <c r="AL8" s="49" t="s">
        <v>13</v>
      </c>
      <c r="AM8" s="44"/>
      <c r="AN8" s="13"/>
      <c r="AO8" s="14"/>
      <c r="AP8" s="14"/>
      <c r="AQ8" s="14"/>
      <c r="AR8" s="14"/>
      <c r="AS8" s="14"/>
      <c r="AT8" s="53">
        <f t="shared" si="2"/>
        <v>4.4081660908397297E-2</v>
      </c>
      <c r="AU8" s="50" t="s">
        <v>14</v>
      </c>
      <c r="AV8" s="44"/>
      <c r="AW8" s="13"/>
      <c r="AX8" s="14"/>
      <c r="AY8" s="14"/>
      <c r="AZ8" s="14"/>
      <c r="BA8" s="14"/>
      <c r="BB8" s="14"/>
      <c r="BC8" s="53">
        <f t="shared" si="5"/>
        <v>4.4081660908397297E-2</v>
      </c>
      <c r="BD8" s="51" t="s">
        <v>15</v>
      </c>
      <c r="BE8" s="44"/>
      <c r="BF8" s="13"/>
      <c r="BG8" s="14"/>
      <c r="BH8" s="14"/>
      <c r="BI8" s="14"/>
      <c r="BJ8" s="14"/>
      <c r="BK8" s="14"/>
      <c r="BL8" s="53">
        <f t="shared" si="6"/>
        <v>4.4081660908397297E-2</v>
      </c>
      <c r="BM8" s="52" t="s">
        <v>16</v>
      </c>
      <c r="BN8" s="44"/>
      <c r="BO8" s="13"/>
      <c r="BP8" s="14"/>
      <c r="BQ8" s="14"/>
      <c r="BR8" s="14"/>
      <c r="BS8" s="14"/>
      <c r="BT8" s="14"/>
      <c r="BU8" s="53">
        <f t="shared" si="7"/>
        <v>4.4081660908397297E-2</v>
      </c>
    </row>
    <row r="9" spans="1:73" ht="15.75">
      <c r="A9" s="11">
        <v>1955</v>
      </c>
      <c r="B9" s="43" t="s">
        <v>17</v>
      </c>
      <c r="C9" s="66">
        <v>2.5000000000000001E-4</v>
      </c>
      <c r="D9" s="76" t="s">
        <v>32</v>
      </c>
      <c r="E9" s="73">
        <v>2</v>
      </c>
      <c r="F9" s="73">
        <v>2</v>
      </c>
      <c r="G9" s="73">
        <v>3</v>
      </c>
      <c r="H9" s="73">
        <v>3</v>
      </c>
      <c r="I9" s="77">
        <v>2</v>
      </c>
      <c r="J9" s="78">
        <f t="shared" si="0"/>
        <v>0.60108474454521421</v>
      </c>
      <c r="K9" s="46" t="s">
        <v>10</v>
      </c>
      <c r="L9" s="44"/>
      <c r="M9" s="13"/>
      <c r="N9" s="14"/>
      <c r="O9" s="14"/>
      <c r="P9" s="14"/>
      <c r="Q9" s="14"/>
      <c r="R9" s="14"/>
      <c r="S9" s="53">
        <f t="shared" si="1"/>
        <v>4.4081660908397297E-2</v>
      </c>
      <c r="T9" s="47" t="s">
        <v>11</v>
      </c>
      <c r="U9" s="44"/>
      <c r="V9" s="13"/>
      <c r="W9" s="14"/>
      <c r="X9" s="14"/>
      <c r="Y9" s="14"/>
      <c r="Z9" s="14"/>
      <c r="AA9" s="14"/>
      <c r="AB9" s="53">
        <f t="shared" si="3"/>
        <v>4.4081660908397297E-2</v>
      </c>
      <c r="AC9" s="48" t="s">
        <v>12</v>
      </c>
      <c r="AD9" s="44"/>
      <c r="AE9" s="13"/>
      <c r="AF9" s="14"/>
      <c r="AG9" s="14"/>
      <c r="AH9" s="14"/>
      <c r="AI9" s="14"/>
      <c r="AJ9" s="14"/>
      <c r="AK9" s="53">
        <f t="shared" si="4"/>
        <v>4.4081660908397297E-2</v>
      </c>
      <c r="AL9" s="49" t="s">
        <v>13</v>
      </c>
      <c r="AM9" s="44"/>
      <c r="AN9" s="13"/>
      <c r="AO9" s="14"/>
      <c r="AP9" s="14"/>
      <c r="AQ9" s="14"/>
      <c r="AR9" s="14"/>
      <c r="AS9" s="14"/>
      <c r="AT9" s="53">
        <f t="shared" si="2"/>
        <v>4.4081660908397297E-2</v>
      </c>
      <c r="AU9" s="50" t="s">
        <v>14</v>
      </c>
      <c r="AV9" s="44"/>
      <c r="AW9" s="13"/>
      <c r="AX9" s="14"/>
      <c r="AY9" s="14"/>
      <c r="AZ9" s="14"/>
      <c r="BA9" s="14"/>
      <c r="BB9" s="14"/>
      <c r="BC9" s="53">
        <f t="shared" si="5"/>
        <v>4.4081660908397297E-2</v>
      </c>
      <c r="BD9" s="51" t="s">
        <v>15</v>
      </c>
      <c r="BE9" s="44"/>
      <c r="BF9" s="13"/>
      <c r="BG9" s="14"/>
      <c r="BH9" s="14"/>
      <c r="BI9" s="14"/>
      <c r="BJ9" s="14"/>
      <c r="BK9" s="14"/>
      <c r="BL9" s="53">
        <f t="shared" si="6"/>
        <v>4.4081660908397297E-2</v>
      </c>
      <c r="BM9" s="52" t="s">
        <v>16</v>
      </c>
      <c r="BN9" s="44"/>
      <c r="BO9" s="13"/>
      <c r="BP9" s="14"/>
      <c r="BQ9" s="14"/>
      <c r="BR9" s="14"/>
      <c r="BS9" s="14"/>
      <c r="BT9" s="14"/>
      <c r="BU9" s="53">
        <f t="shared" si="7"/>
        <v>4.4081660908397297E-2</v>
      </c>
    </row>
    <row r="10" spans="1:73" ht="15.75">
      <c r="A10" s="11">
        <v>1956</v>
      </c>
      <c r="B10" s="43" t="s">
        <v>17</v>
      </c>
      <c r="C10" s="66">
        <v>2.5000000000000001E-4</v>
      </c>
      <c r="D10" s="76" t="s">
        <v>32</v>
      </c>
      <c r="E10" s="73">
        <v>2</v>
      </c>
      <c r="F10" s="73">
        <v>2</v>
      </c>
      <c r="G10" s="73">
        <v>3</v>
      </c>
      <c r="H10" s="73">
        <v>3</v>
      </c>
      <c r="I10" s="77">
        <v>2</v>
      </c>
      <c r="J10" s="78">
        <f t="shared" si="0"/>
        <v>0.60108474454521421</v>
      </c>
      <c r="K10" s="46" t="s">
        <v>10</v>
      </c>
      <c r="L10" s="44"/>
      <c r="M10" s="13"/>
      <c r="N10" s="14"/>
      <c r="O10" s="14"/>
      <c r="P10" s="14"/>
      <c r="Q10" s="14"/>
      <c r="R10" s="14"/>
      <c r="S10" s="53">
        <f t="shared" si="1"/>
        <v>4.4081660908397297E-2</v>
      </c>
      <c r="T10" s="47" t="s">
        <v>11</v>
      </c>
      <c r="U10" s="44"/>
      <c r="V10" s="13"/>
      <c r="W10" s="14"/>
      <c r="X10" s="14"/>
      <c r="Y10" s="14"/>
      <c r="Z10" s="14"/>
      <c r="AA10" s="14"/>
      <c r="AB10" s="53">
        <f t="shared" si="3"/>
        <v>4.4081660908397297E-2</v>
      </c>
      <c r="AC10" s="48" t="s">
        <v>12</v>
      </c>
      <c r="AD10" s="44"/>
      <c r="AE10" s="13"/>
      <c r="AF10" s="14"/>
      <c r="AG10" s="14"/>
      <c r="AH10" s="14"/>
      <c r="AI10" s="14"/>
      <c r="AJ10" s="14"/>
      <c r="AK10" s="53">
        <f t="shared" si="4"/>
        <v>4.4081660908397297E-2</v>
      </c>
      <c r="AL10" s="49" t="s">
        <v>13</v>
      </c>
      <c r="AM10" s="44"/>
      <c r="AN10" s="13"/>
      <c r="AO10" s="14"/>
      <c r="AP10" s="14"/>
      <c r="AQ10" s="14"/>
      <c r="AR10" s="14"/>
      <c r="AS10" s="14"/>
      <c r="AT10" s="53">
        <f t="shared" si="2"/>
        <v>4.4081660908397297E-2</v>
      </c>
      <c r="AU10" s="50" t="s">
        <v>14</v>
      </c>
      <c r="AV10" s="44"/>
      <c r="AW10" s="13"/>
      <c r="AX10" s="14"/>
      <c r="AY10" s="14"/>
      <c r="AZ10" s="14"/>
      <c r="BA10" s="14"/>
      <c r="BB10" s="14"/>
      <c r="BC10" s="53">
        <f t="shared" si="5"/>
        <v>4.4081660908397297E-2</v>
      </c>
      <c r="BD10" s="51" t="s">
        <v>15</v>
      </c>
      <c r="BE10" s="44"/>
      <c r="BF10" s="13"/>
      <c r="BG10" s="14"/>
      <c r="BH10" s="14"/>
      <c r="BI10" s="14"/>
      <c r="BJ10" s="14"/>
      <c r="BK10" s="14"/>
      <c r="BL10" s="53">
        <f t="shared" si="6"/>
        <v>4.4081660908397297E-2</v>
      </c>
      <c r="BM10" s="52" t="s">
        <v>16</v>
      </c>
      <c r="BN10" s="44"/>
      <c r="BO10" s="13"/>
      <c r="BP10" s="14"/>
      <c r="BQ10" s="14"/>
      <c r="BR10" s="14"/>
      <c r="BS10" s="14"/>
      <c r="BT10" s="14"/>
      <c r="BU10" s="53">
        <f t="shared" si="7"/>
        <v>4.4081660908397297E-2</v>
      </c>
    </row>
    <row r="11" spans="1:73" ht="15.75">
      <c r="A11" s="11">
        <v>1957</v>
      </c>
      <c r="B11" s="43" t="s">
        <v>17</v>
      </c>
      <c r="C11" s="66">
        <v>2.5000000000000001E-4</v>
      </c>
      <c r="D11" s="76" t="s">
        <v>32</v>
      </c>
      <c r="E11" s="73">
        <v>2</v>
      </c>
      <c r="F11" s="73">
        <v>2</v>
      </c>
      <c r="G11" s="73">
        <v>3</v>
      </c>
      <c r="H11" s="73">
        <v>3</v>
      </c>
      <c r="I11" s="77">
        <v>2</v>
      </c>
      <c r="J11" s="78">
        <f t="shared" si="0"/>
        <v>0.60108474454521421</v>
      </c>
      <c r="K11" s="46" t="s">
        <v>10</v>
      </c>
      <c r="L11" s="44"/>
      <c r="M11" s="13"/>
      <c r="N11" s="14"/>
      <c r="O11" s="14"/>
      <c r="P11" s="14"/>
      <c r="Q11" s="14"/>
      <c r="R11" s="14"/>
      <c r="S11" s="53">
        <f t="shared" si="1"/>
        <v>4.4081660908397297E-2</v>
      </c>
      <c r="T11" s="47" t="s">
        <v>11</v>
      </c>
      <c r="U11" s="44"/>
      <c r="V11" s="13"/>
      <c r="W11" s="14"/>
      <c r="X11" s="14"/>
      <c r="Y11" s="14"/>
      <c r="Z11" s="14"/>
      <c r="AA11" s="14"/>
      <c r="AB11" s="53">
        <f t="shared" si="3"/>
        <v>4.4081660908397297E-2</v>
      </c>
      <c r="AC11" s="48" t="s">
        <v>12</v>
      </c>
      <c r="AD11" s="44"/>
      <c r="AE11" s="13"/>
      <c r="AF11" s="14"/>
      <c r="AG11" s="14"/>
      <c r="AH11" s="14"/>
      <c r="AI11" s="14"/>
      <c r="AJ11" s="14"/>
      <c r="AK11" s="53">
        <f t="shared" si="4"/>
        <v>4.4081660908397297E-2</v>
      </c>
      <c r="AL11" s="49" t="s">
        <v>13</v>
      </c>
      <c r="AM11" s="44"/>
      <c r="AN11" s="13"/>
      <c r="AO11" s="14"/>
      <c r="AP11" s="14"/>
      <c r="AQ11" s="14"/>
      <c r="AR11" s="14"/>
      <c r="AS11" s="14"/>
      <c r="AT11" s="53">
        <f t="shared" si="2"/>
        <v>4.4081660908397297E-2</v>
      </c>
      <c r="AU11" s="50" t="s">
        <v>14</v>
      </c>
      <c r="AV11" s="44"/>
      <c r="AW11" s="13"/>
      <c r="AX11" s="14"/>
      <c r="AY11" s="14"/>
      <c r="AZ11" s="14"/>
      <c r="BA11" s="14"/>
      <c r="BB11" s="14"/>
      <c r="BC11" s="53">
        <f>SQRT((1.5*EXP(1.105*BB11))^2+(1.5*EXP(1.105*(AX11-1)))^2+(1.5*EXP(1.105*(AY11-1)))^2+(1.5*EXP(1.105*(AZ11-1)))^2+(1.5*EXP(1.105*(BA11-1)))^2)/100*2.45</f>
        <v>4.4081660908397297E-2</v>
      </c>
      <c r="BD11" s="51" t="s">
        <v>15</v>
      </c>
      <c r="BE11" s="44"/>
      <c r="BF11" s="13"/>
      <c r="BG11" s="14"/>
      <c r="BH11" s="14"/>
      <c r="BI11" s="14"/>
      <c r="BJ11" s="14"/>
      <c r="BK11" s="14"/>
      <c r="BL11" s="53">
        <f>SQRT((1.5*EXP(1.105*BK11))^2+(1.5*EXP(1.105*(BG11-1)))^2+(1.5*EXP(1.105*(BH11-1)))^2+(1.5*EXP(1.105*(BI11-1)))^2+(1.5*EXP(1.105*(BJ11-1)))^2)/100*2.45</f>
        <v>4.4081660908397297E-2</v>
      </c>
      <c r="BM11" s="52" t="s">
        <v>16</v>
      </c>
      <c r="BN11" s="44"/>
      <c r="BO11" s="13"/>
      <c r="BP11" s="14"/>
      <c r="BQ11" s="14"/>
      <c r="BR11" s="14"/>
      <c r="BS11" s="14"/>
      <c r="BT11" s="14"/>
      <c r="BU11" s="53">
        <f>SQRT((1.5*EXP(1.105*BT11))^2+(1.5*EXP(1.105*(BP11-1)))^2+(1.5*EXP(1.105*(BQ11-1)))^2+(1.5*EXP(1.105*(BR11-1)))^2+(1.5*EXP(1.105*(BS11-1)))^2)/100*2.45</f>
        <v>4.4081660908397297E-2</v>
      </c>
    </row>
    <row r="12" spans="1:73" ht="15.75">
      <c r="A12" s="11">
        <v>1958</v>
      </c>
      <c r="B12" s="43" t="s">
        <v>17</v>
      </c>
      <c r="C12" s="66">
        <v>2.5000000000000001E-4</v>
      </c>
      <c r="D12" s="76" t="s">
        <v>32</v>
      </c>
      <c r="E12" s="73">
        <v>2</v>
      </c>
      <c r="F12" s="73">
        <v>2</v>
      </c>
      <c r="G12" s="73">
        <v>3</v>
      </c>
      <c r="H12" s="73">
        <v>3</v>
      </c>
      <c r="I12" s="77">
        <v>2</v>
      </c>
      <c r="J12" s="78">
        <f t="shared" si="0"/>
        <v>0.60108474454521421</v>
      </c>
      <c r="K12" s="46" t="s">
        <v>10</v>
      </c>
      <c r="L12" s="44"/>
      <c r="M12" s="13"/>
      <c r="N12" s="14"/>
      <c r="O12" s="14"/>
      <c r="P12" s="14"/>
      <c r="Q12" s="14"/>
      <c r="R12" s="14"/>
      <c r="S12" s="53">
        <f t="shared" si="1"/>
        <v>4.4081660908397297E-2</v>
      </c>
      <c r="T12" s="47" t="s">
        <v>11</v>
      </c>
      <c r="U12" s="44"/>
      <c r="V12" s="13"/>
      <c r="W12" s="14"/>
      <c r="X12" s="14"/>
      <c r="Y12" s="14"/>
      <c r="Z12" s="14"/>
      <c r="AA12" s="14"/>
      <c r="AB12" s="53">
        <f t="shared" si="3"/>
        <v>4.4081660908397297E-2</v>
      </c>
      <c r="AC12" s="48" t="s">
        <v>12</v>
      </c>
      <c r="AD12" s="44"/>
      <c r="AE12" s="13"/>
      <c r="AF12" s="14"/>
      <c r="AG12" s="14"/>
      <c r="AH12" s="14"/>
      <c r="AI12" s="14"/>
      <c r="AJ12" s="14"/>
      <c r="AK12" s="53">
        <f t="shared" si="4"/>
        <v>4.4081660908397297E-2</v>
      </c>
      <c r="AL12" s="49" t="s">
        <v>13</v>
      </c>
      <c r="AM12" s="44"/>
      <c r="AN12" s="13"/>
      <c r="AO12" s="14"/>
      <c r="AP12" s="14"/>
      <c r="AQ12" s="14"/>
      <c r="AR12" s="14"/>
      <c r="AS12" s="14"/>
      <c r="AT12" s="53">
        <f t="shared" si="2"/>
        <v>4.4081660908397297E-2</v>
      </c>
      <c r="AU12" s="50" t="s">
        <v>14</v>
      </c>
      <c r="AV12" s="44"/>
      <c r="AW12" s="13"/>
      <c r="AX12" s="14"/>
      <c r="AY12" s="14"/>
      <c r="AZ12" s="14"/>
      <c r="BA12" s="14"/>
      <c r="BB12" s="14"/>
      <c r="BC12" s="53">
        <f t="shared" ref="BC12:BC73" si="8">SQRT((1.5*EXP(1.105*BB12))^2+(1.5*EXP(1.105*(AX12-1)))^2+(1.5*EXP(1.105*(AY12-1)))^2+(1.5*EXP(1.105*(AZ12-1)))^2+(1.5*EXP(1.105*(BA12-1)))^2)/100*2.45</f>
        <v>4.4081660908397297E-2</v>
      </c>
      <c r="BD12" s="51" t="s">
        <v>15</v>
      </c>
      <c r="BE12" s="44"/>
      <c r="BF12" s="13"/>
      <c r="BG12" s="14"/>
      <c r="BH12" s="14"/>
      <c r="BI12" s="14"/>
      <c r="BJ12" s="14"/>
      <c r="BK12" s="14"/>
      <c r="BL12" s="53">
        <f t="shared" ref="BL12:BL73" si="9">SQRT((1.5*EXP(1.105*BK12))^2+(1.5*EXP(1.105*(BG12-1)))^2+(1.5*EXP(1.105*(BH12-1)))^2+(1.5*EXP(1.105*(BI12-1)))^2+(1.5*EXP(1.105*(BJ12-1)))^2)/100*2.45</f>
        <v>4.4081660908397297E-2</v>
      </c>
      <c r="BM12" s="52" t="s">
        <v>16</v>
      </c>
      <c r="BN12" s="44"/>
      <c r="BO12" s="13"/>
      <c r="BP12" s="14"/>
      <c r="BQ12" s="14"/>
      <c r="BR12" s="14"/>
      <c r="BS12" s="14"/>
      <c r="BT12" s="14"/>
      <c r="BU12" s="53">
        <f t="shared" si="7"/>
        <v>4.4081660908397297E-2</v>
      </c>
    </row>
    <row r="13" spans="1:73" ht="15.75">
      <c r="A13" s="11">
        <v>1959</v>
      </c>
      <c r="B13" s="43" t="s">
        <v>17</v>
      </c>
      <c r="C13" s="66">
        <v>2.5000000000000001E-4</v>
      </c>
      <c r="D13" s="76" t="s">
        <v>32</v>
      </c>
      <c r="E13" s="73">
        <v>2</v>
      </c>
      <c r="F13" s="73">
        <v>2</v>
      </c>
      <c r="G13" s="73">
        <v>3</v>
      </c>
      <c r="H13" s="73">
        <v>3</v>
      </c>
      <c r="I13" s="77">
        <v>2</v>
      </c>
      <c r="J13" s="78">
        <f t="shared" si="0"/>
        <v>0.60108474454521421</v>
      </c>
      <c r="K13" s="46" t="s">
        <v>10</v>
      </c>
      <c r="L13" s="44"/>
      <c r="M13" s="13"/>
      <c r="N13" s="14"/>
      <c r="O13" s="14"/>
      <c r="P13" s="14"/>
      <c r="Q13" s="14"/>
      <c r="R13" s="14"/>
      <c r="S13" s="53">
        <f t="shared" si="1"/>
        <v>4.4081660908397297E-2</v>
      </c>
      <c r="T13" s="47" t="s">
        <v>11</v>
      </c>
      <c r="U13" s="44"/>
      <c r="V13" s="13"/>
      <c r="W13" s="14"/>
      <c r="X13" s="14"/>
      <c r="Y13" s="14"/>
      <c r="Z13" s="14"/>
      <c r="AA13" s="14"/>
      <c r="AB13" s="53">
        <f t="shared" si="3"/>
        <v>4.4081660908397297E-2</v>
      </c>
      <c r="AC13" s="48" t="s">
        <v>12</v>
      </c>
      <c r="AD13" s="44"/>
      <c r="AE13" s="13"/>
      <c r="AF13" s="14"/>
      <c r="AG13" s="14"/>
      <c r="AH13" s="14"/>
      <c r="AI13" s="14"/>
      <c r="AJ13" s="14"/>
      <c r="AK13" s="53">
        <f t="shared" si="4"/>
        <v>4.4081660908397297E-2</v>
      </c>
      <c r="AL13" s="49" t="s">
        <v>13</v>
      </c>
      <c r="AM13" s="44"/>
      <c r="AN13" s="13"/>
      <c r="AO13" s="14"/>
      <c r="AP13" s="14"/>
      <c r="AQ13" s="14"/>
      <c r="AR13" s="14"/>
      <c r="AS13" s="14"/>
      <c r="AT13" s="53">
        <f t="shared" si="2"/>
        <v>4.4081660908397297E-2</v>
      </c>
      <c r="AU13" s="50" t="s">
        <v>14</v>
      </c>
      <c r="AV13" s="44"/>
      <c r="AW13" s="13"/>
      <c r="AX13" s="14"/>
      <c r="AY13" s="14"/>
      <c r="AZ13" s="14"/>
      <c r="BA13" s="14"/>
      <c r="BB13" s="14"/>
      <c r="BC13" s="53">
        <f t="shared" si="8"/>
        <v>4.4081660908397297E-2</v>
      </c>
      <c r="BD13" s="51" t="s">
        <v>15</v>
      </c>
      <c r="BE13" s="44"/>
      <c r="BF13" s="13"/>
      <c r="BG13" s="14"/>
      <c r="BH13" s="14"/>
      <c r="BI13" s="14"/>
      <c r="BJ13" s="14"/>
      <c r="BK13" s="14"/>
      <c r="BL13" s="53">
        <f t="shared" si="9"/>
        <v>4.4081660908397297E-2</v>
      </c>
      <c r="BM13" s="52" t="s">
        <v>16</v>
      </c>
      <c r="BN13" s="44"/>
      <c r="BO13" s="13"/>
      <c r="BP13" s="14"/>
      <c r="BQ13" s="14"/>
      <c r="BR13" s="14"/>
      <c r="BS13" s="14"/>
      <c r="BT13" s="14"/>
      <c r="BU13" s="53">
        <f t="shared" si="7"/>
        <v>4.4081660908397297E-2</v>
      </c>
    </row>
    <row r="14" spans="1:73" ht="15.75">
      <c r="A14" s="11">
        <v>1960</v>
      </c>
      <c r="B14" s="43" t="s">
        <v>17</v>
      </c>
      <c r="C14" s="66">
        <v>2.5000000000000001E-4</v>
      </c>
      <c r="D14" s="76" t="s">
        <v>32</v>
      </c>
      <c r="E14" s="73">
        <v>2</v>
      </c>
      <c r="F14" s="73">
        <v>2</v>
      </c>
      <c r="G14" s="73">
        <v>3</v>
      </c>
      <c r="H14" s="73">
        <v>3</v>
      </c>
      <c r="I14" s="77">
        <v>2</v>
      </c>
      <c r="J14" s="78">
        <f t="shared" si="0"/>
        <v>0.60108474454521421</v>
      </c>
      <c r="K14" s="46" t="s">
        <v>10</v>
      </c>
      <c r="L14" s="44"/>
      <c r="M14" s="13"/>
      <c r="N14" s="14"/>
      <c r="O14" s="14"/>
      <c r="P14" s="14"/>
      <c r="Q14" s="14"/>
      <c r="R14" s="14"/>
      <c r="S14" s="53">
        <f t="shared" si="1"/>
        <v>4.4081660908397297E-2</v>
      </c>
      <c r="T14" s="47" t="s">
        <v>11</v>
      </c>
      <c r="U14" s="44"/>
      <c r="V14" s="13"/>
      <c r="W14" s="14"/>
      <c r="X14" s="14"/>
      <c r="Y14" s="14"/>
      <c r="Z14" s="14"/>
      <c r="AA14" s="14"/>
      <c r="AB14" s="53">
        <f t="shared" si="3"/>
        <v>4.4081660908397297E-2</v>
      </c>
      <c r="AC14" s="48" t="s">
        <v>12</v>
      </c>
      <c r="AD14" s="44"/>
      <c r="AE14" s="13"/>
      <c r="AF14" s="14"/>
      <c r="AG14" s="14"/>
      <c r="AH14" s="14"/>
      <c r="AI14" s="14"/>
      <c r="AJ14" s="14"/>
      <c r="AK14" s="53">
        <f t="shared" si="4"/>
        <v>4.4081660908397297E-2</v>
      </c>
      <c r="AL14" s="49" t="s">
        <v>13</v>
      </c>
      <c r="AM14" s="44"/>
      <c r="AN14" s="13"/>
      <c r="AO14" s="14"/>
      <c r="AP14" s="14"/>
      <c r="AQ14" s="14"/>
      <c r="AR14" s="14"/>
      <c r="AS14" s="14"/>
      <c r="AT14" s="53">
        <f t="shared" si="2"/>
        <v>4.4081660908397297E-2</v>
      </c>
      <c r="AU14" s="50" t="s">
        <v>14</v>
      </c>
      <c r="AV14" s="44"/>
      <c r="AW14" s="13"/>
      <c r="AX14" s="14"/>
      <c r="AY14" s="14"/>
      <c r="AZ14" s="14"/>
      <c r="BA14" s="14"/>
      <c r="BB14" s="14"/>
      <c r="BC14" s="53">
        <f t="shared" si="8"/>
        <v>4.4081660908397297E-2</v>
      </c>
      <c r="BD14" s="51" t="s">
        <v>15</v>
      </c>
      <c r="BE14" s="44"/>
      <c r="BF14" s="13"/>
      <c r="BG14" s="14"/>
      <c r="BH14" s="14"/>
      <c r="BI14" s="14"/>
      <c r="BJ14" s="14"/>
      <c r="BK14" s="14"/>
      <c r="BL14" s="53">
        <f t="shared" si="9"/>
        <v>4.4081660908397297E-2</v>
      </c>
      <c r="BM14" s="52" t="s">
        <v>16</v>
      </c>
      <c r="BN14" s="44"/>
      <c r="BO14" s="13"/>
      <c r="BP14" s="14"/>
      <c r="BQ14" s="14"/>
      <c r="BR14" s="14"/>
      <c r="BS14" s="14"/>
      <c r="BT14" s="14"/>
      <c r="BU14" s="53">
        <f t="shared" si="7"/>
        <v>4.4081660908397297E-2</v>
      </c>
    </row>
    <row r="15" spans="1:73" ht="15.75">
      <c r="A15" s="11">
        <v>1961</v>
      </c>
      <c r="B15" s="43" t="s">
        <v>17</v>
      </c>
      <c r="C15" s="66">
        <v>2.5000000000000001E-4</v>
      </c>
      <c r="D15" s="76" t="s">
        <v>32</v>
      </c>
      <c r="E15" s="73">
        <v>2</v>
      </c>
      <c r="F15" s="73">
        <v>2</v>
      </c>
      <c r="G15" s="73">
        <v>3</v>
      </c>
      <c r="H15" s="73">
        <v>3</v>
      </c>
      <c r="I15" s="77">
        <v>2</v>
      </c>
      <c r="J15" s="78">
        <f t="shared" si="0"/>
        <v>0.60108474454521421</v>
      </c>
      <c r="K15" s="46" t="s">
        <v>10</v>
      </c>
      <c r="L15" s="44"/>
      <c r="M15" s="13"/>
      <c r="N15" s="14"/>
      <c r="O15" s="14"/>
      <c r="P15" s="14"/>
      <c r="Q15" s="14"/>
      <c r="R15" s="14"/>
      <c r="S15" s="53">
        <f t="shared" si="1"/>
        <v>4.4081660908397297E-2</v>
      </c>
      <c r="T15" s="47" t="s">
        <v>11</v>
      </c>
      <c r="U15" s="44"/>
      <c r="V15" s="13"/>
      <c r="W15" s="14"/>
      <c r="X15" s="14"/>
      <c r="Y15" s="14"/>
      <c r="Z15" s="14"/>
      <c r="AA15" s="14"/>
      <c r="AB15" s="53">
        <f t="shared" si="3"/>
        <v>4.4081660908397297E-2</v>
      </c>
      <c r="AC15" s="48" t="s">
        <v>12</v>
      </c>
      <c r="AD15" s="44"/>
      <c r="AE15" s="13"/>
      <c r="AF15" s="14"/>
      <c r="AG15" s="14"/>
      <c r="AH15" s="14"/>
      <c r="AI15" s="14"/>
      <c r="AJ15" s="14"/>
      <c r="AK15" s="53">
        <f t="shared" si="4"/>
        <v>4.4081660908397297E-2</v>
      </c>
      <c r="AL15" s="49" t="s">
        <v>13</v>
      </c>
      <c r="AM15" s="44"/>
      <c r="AN15" s="13"/>
      <c r="AO15" s="14"/>
      <c r="AP15" s="14"/>
      <c r="AQ15" s="14"/>
      <c r="AR15" s="14"/>
      <c r="AS15" s="14"/>
      <c r="AT15" s="53">
        <f t="shared" si="2"/>
        <v>4.4081660908397297E-2</v>
      </c>
      <c r="AU15" s="50" t="s">
        <v>14</v>
      </c>
      <c r="AV15" s="44"/>
      <c r="AW15" s="13"/>
      <c r="AX15" s="14"/>
      <c r="AY15" s="14"/>
      <c r="AZ15" s="14"/>
      <c r="BA15" s="14"/>
      <c r="BB15" s="14"/>
      <c r="BC15" s="53">
        <f t="shared" si="8"/>
        <v>4.4081660908397297E-2</v>
      </c>
      <c r="BD15" s="51" t="s">
        <v>15</v>
      </c>
      <c r="BE15" s="44"/>
      <c r="BF15" s="13"/>
      <c r="BG15" s="14"/>
      <c r="BH15" s="14"/>
      <c r="BI15" s="14"/>
      <c r="BJ15" s="14"/>
      <c r="BK15" s="14"/>
      <c r="BL15" s="53">
        <f t="shared" si="9"/>
        <v>4.4081660908397297E-2</v>
      </c>
      <c r="BM15" s="52" t="s">
        <v>16</v>
      </c>
      <c r="BN15" s="44"/>
      <c r="BO15" s="13"/>
      <c r="BP15" s="14"/>
      <c r="BQ15" s="14"/>
      <c r="BR15" s="14"/>
      <c r="BS15" s="14"/>
      <c r="BT15" s="14"/>
      <c r="BU15" s="53">
        <f t="shared" si="7"/>
        <v>4.4081660908397297E-2</v>
      </c>
    </row>
    <row r="16" spans="1:73" ht="15.75">
      <c r="A16" s="11">
        <v>1962</v>
      </c>
      <c r="B16" s="43" t="s">
        <v>17</v>
      </c>
      <c r="C16" s="66">
        <v>2.5000000000000001E-4</v>
      </c>
      <c r="D16" s="76" t="s">
        <v>32</v>
      </c>
      <c r="E16" s="73">
        <v>2</v>
      </c>
      <c r="F16" s="73">
        <v>2</v>
      </c>
      <c r="G16" s="73">
        <v>3</v>
      </c>
      <c r="H16" s="73">
        <v>3</v>
      </c>
      <c r="I16" s="77">
        <v>2</v>
      </c>
      <c r="J16" s="78">
        <f t="shared" si="0"/>
        <v>0.60108474454521421</v>
      </c>
      <c r="K16" s="46" t="s">
        <v>10</v>
      </c>
      <c r="L16" s="44"/>
      <c r="M16" s="13"/>
      <c r="N16" s="14"/>
      <c r="O16" s="14"/>
      <c r="P16" s="14"/>
      <c r="Q16" s="14"/>
      <c r="R16" s="14"/>
      <c r="S16" s="53">
        <f t="shared" si="1"/>
        <v>4.4081660908397297E-2</v>
      </c>
      <c r="T16" s="47" t="s">
        <v>11</v>
      </c>
      <c r="U16" s="44"/>
      <c r="V16" s="13"/>
      <c r="W16" s="14"/>
      <c r="X16" s="14"/>
      <c r="Y16" s="14"/>
      <c r="Z16" s="14"/>
      <c r="AA16" s="14"/>
      <c r="AB16" s="53">
        <f t="shared" si="3"/>
        <v>4.4081660908397297E-2</v>
      </c>
      <c r="AC16" s="48" t="s">
        <v>12</v>
      </c>
      <c r="AD16" s="44"/>
      <c r="AE16" s="13"/>
      <c r="AF16" s="14"/>
      <c r="AG16" s="14"/>
      <c r="AH16" s="14"/>
      <c r="AI16" s="14"/>
      <c r="AJ16" s="14"/>
      <c r="AK16" s="53">
        <f t="shared" si="4"/>
        <v>4.4081660908397297E-2</v>
      </c>
      <c r="AL16" s="49" t="s">
        <v>13</v>
      </c>
      <c r="AM16" s="44"/>
      <c r="AN16" s="13"/>
      <c r="AO16" s="14"/>
      <c r="AP16" s="14"/>
      <c r="AQ16" s="14"/>
      <c r="AR16" s="14"/>
      <c r="AS16" s="14"/>
      <c r="AT16" s="53">
        <f t="shared" si="2"/>
        <v>4.4081660908397297E-2</v>
      </c>
      <c r="AU16" s="50" t="s">
        <v>14</v>
      </c>
      <c r="AV16" s="44"/>
      <c r="AW16" s="13"/>
      <c r="AX16" s="14"/>
      <c r="AY16" s="14"/>
      <c r="AZ16" s="14"/>
      <c r="BA16" s="14"/>
      <c r="BB16" s="14"/>
      <c r="BC16" s="53">
        <f t="shared" si="8"/>
        <v>4.4081660908397297E-2</v>
      </c>
      <c r="BD16" s="51" t="s">
        <v>15</v>
      </c>
      <c r="BE16" s="44"/>
      <c r="BF16" s="13"/>
      <c r="BG16" s="14"/>
      <c r="BH16" s="14"/>
      <c r="BI16" s="14"/>
      <c r="BJ16" s="14"/>
      <c r="BK16" s="14"/>
      <c r="BL16" s="53">
        <f t="shared" si="9"/>
        <v>4.4081660908397297E-2</v>
      </c>
      <c r="BM16" s="52" t="s">
        <v>16</v>
      </c>
      <c r="BN16" s="44"/>
      <c r="BO16" s="13"/>
      <c r="BP16" s="14"/>
      <c r="BQ16" s="14"/>
      <c r="BR16" s="14"/>
      <c r="BS16" s="14"/>
      <c r="BT16" s="14"/>
      <c r="BU16" s="53">
        <f t="shared" si="7"/>
        <v>4.4081660908397297E-2</v>
      </c>
    </row>
    <row r="17" spans="1:73" ht="15.75">
      <c r="A17" s="11">
        <v>1963</v>
      </c>
      <c r="B17" s="43" t="s">
        <v>17</v>
      </c>
      <c r="C17" s="66">
        <v>2.5000000000000001E-4</v>
      </c>
      <c r="D17" s="76" t="s">
        <v>32</v>
      </c>
      <c r="E17" s="73">
        <v>2</v>
      </c>
      <c r="F17" s="73">
        <v>2</v>
      </c>
      <c r="G17" s="73">
        <v>3</v>
      </c>
      <c r="H17" s="73">
        <v>3</v>
      </c>
      <c r="I17" s="77">
        <v>2</v>
      </c>
      <c r="J17" s="78">
        <f t="shared" si="0"/>
        <v>0.60108474454521421</v>
      </c>
      <c r="K17" s="46" t="s">
        <v>10</v>
      </c>
      <c r="L17" s="44"/>
      <c r="M17" s="13"/>
      <c r="N17" s="14"/>
      <c r="O17" s="14"/>
      <c r="P17" s="14"/>
      <c r="Q17" s="14"/>
      <c r="R17" s="14"/>
      <c r="S17" s="53">
        <f t="shared" si="1"/>
        <v>4.4081660908397297E-2</v>
      </c>
      <c r="T17" s="47" t="s">
        <v>11</v>
      </c>
      <c r="U17" s="44"/>
      <c r="V17" s="13"/>
      <c r="W17" s="14"/>
      <c r="X17" s="14"/>
      <c r="Y17" s="14"/>
      <c r="Z17" s="14"/>
      <c r="AA17" s="14"/>
      <c r="AB17" s="53">
        <f t="shared" si="3"/>
        <v>4.4081660908397297E-2</v>
      </c>
      <c r="AC17" s="48" t="s">
        <v>12</v>
      </c>
      <c r="AD17" s="44"/>
      <c r="AE17" s="13"/>
      <c r="AF17" s="14"/>
      <c r="AG17" s="14"/>
      <c r="AH17" s="14"/>
      <c r="AI17" s="14"/>
      <c r="AJ17" s="14"/>
      <c r="AK17" s="53">
        <f t="shared" si="4"/>
        <v>4.4081660908397297E-2</v>
      </c>
      <c r="AL17" s="49" t="s">
        <v>13</v>
      </c>
      <c r="AM17" s="44"/>
      <c r="AN17" s="13"/>
      <c r="AO17" s="14"/>
      <c r="AP17" s="14"/>
      <c r="AQ17" s="14"/>
      <c r="AR17" s="14"/>
      <c r="AS17" s="14"/>
      <c r="AT17" s="53">
        <f t="shared" si="2"/>
        <v>4.4081660908397297E-2</v>
      </c>
      <c r="AU17" s="50" t="s">
        <v>14</v>
      </c>
      <c r="AV17" s="44"/>
      <c r="AW17" s="13"/>
      <c r="AX17" s="14"/>
      <c r="AY17" s="14"/>
      <c r="AZ17" s="14"/>
      <c r="BA17" s="14"/>
      <c r="BB17" s="14"/>
      <c r="BC17" s="53">
        <f t="shared" si="8"/>
        <v>4.4081660908397297E-2</v>
      </c>
      <c r="BD17" s="51" t="s">
        <v>15</v>
      </c>
      <c r="BE17" s="44"/>
      <c r="BF17" s="13"/>
      <c r="BG17" s="14"/>
      <c r="BH17" s="14"/>
      <c r="BI17" s="14"/>
      <c r="BJ17" s="14"/>
      <c r="BK17" s="14"/>
      <c r="BL17" s="53">
        <f t="shared" si="9"/>
        <v>4.4081660908397297E-2</v>
      </c>
      <c r="BM17" s="52" t="s">
        <v>16</v>
      </c>
      <c r="BN17" s="44"/>
      <c r="BO17" s="13"/>
      <c r="BP17" s="14"/>
      <c r="BQ17" s="14"/>
      <c r="BR17" s="14"/>
      <c r="BS17" s="14"/>
      <c r="BT17" s="14"/>
      <c r="BU17" s="53">
        <f t="shared" si="7"/>
        <v>4.4081660908397297E-2</v>
      </c>
    </row>
    <row r="18" spans="1:73" ht="15.75">
      <c r="A18" s="11">
        <v>1964</v>
      </c>
      <c r="B18" s="43" t="s">
        <v>17</v>
      </c>
      <c r="C18" s="66">
        <v>2.5000000000000001E-4</v>
      </c>
      <c r="D18" s="76" t="s">
        <v>32</v>
      </c>
      <c r="E18" s="73">
        <v>2</v>
      </c>
      <c r="F18" s="73">
        <v>2</v>
      </c>
      <c r="G18" s="73">
        <v>3</v>
      </c>
      <c r="H18" s="73">
        <v>3</v>
      </c>
      <c r="I18" s="77">
        <v>2</v>
      </c>
      <c r="J18" s="78">
        <f t="shared" si="0"/>
        <v>0.60108474454521421</v>
      </c>
      <c r="K18" s="46" t="s">
        <v>10</v>
      </c>
      <c r="L18" s="44"/>
      <c r="M18" s="13"/>
      <c r="N18" s="14"/>
      <c r="O18" s="14"/>
      <c r="P18" s="14"/>
      <c r="Q18" s="14"/>
      <c r="R18" s="14"/>
      <c r="S18" s="53">
        <f t="shared" si="1"/>
        <v>4.4081660908397297E-2</v>
      </c>
      <c r="T18" s="47" t="s">
        <v>11</v>
      </c>
      <c r="U18" s="44"/>
      <c r="V18" s="13"/>
      <c r="W18" s="14"/>
      <c r="X18" s="14"/>
      <c r="Y18" s="14"/>
      <c r="Z18" s="14"/>
      <c r="AA18" s="14"/>
      <c r="AB18" s="53">
        <f t="shared" si="3"/>
        <v>4.4081660908397297E-2</v>
      </c>
      <c r="AC18" s="48" t="s">
        <v>12</v>
      </c>
      <c r="AD18" s="44"/>
      <c r="AE18" s="13"/>
      <c r="AF18" s="14"/>
      <c r="AG18" s="14"/>
      <c r="AH18" s="14"/>
      <c r="AI18" s="14"/>
      <c r="AJ18" s="14"/>
      <c r="AK18" s="53">
        <f t="shared" si="4"/>
        <v>4.4081660908397297E-2</v>
      </c>
      <c r="AL18" s="49" t="s">
        <v>13</v>
      </c>
      <c r="AM18" s="44"/>
      <c r="AN18" s="13"/>
      <c r="AO18" s="14"/>
      <c r="AP18" s="14"/>
      <c r="AQ18" s="14"/>
      <c r="AR18" s="14"/>
      <c r="AS18" s="14"/>
      <c r="AT18" s="53">
        <f t="shared" si="2"/>
        <v>4.4081660908397297E-2</v>
      </c>
      <c r="AU18" s="50" t="s">
        <v>14</v>
      </c>
      <c r="AV18" s="44"/>
      <c r="AW18" s="13"/>
      <c r="AX18" s="14"/>
      <c r="AY18" s="14"/>
      <c r="AZ18" s="14"/>
      <c r="BA18" s="14"/>
      <c r="BB18" s="14"/>
      <c r="BC18" s="53">
        <f t="shared" si="8"/>
        <v>4.4081660908397297E-2</v>
      </c>
      <c r="BD18" s="51" t="s">
        <v>15</v>
      </c>
      <c r="BE18" s="44"/>
      <c r="BF18" s="13"/>
      <c r="BG18" s="14"/>
      <c r="BH18" s="14"/>
      <c r="BI18" s="14"/>
      <c r="BJ18" s="14"/>
      <c r="BK18" s="14"/>
      <c r="BL18" s="53">
        <f t="shared" si="9"/>
        <v>4.4081660908397297E-2</v>
      </c>
      <c r="BM18" s="52" t="s">
        <v>16</v>
      </c>
      <c r="BN18" s="44"/>
      <c r="BO18" s="13"/>
      <c r="BP18" s="14"/>
      <c r="BQ18" s="14"/>
      <c r="BR18" s="14"/>
      <c r="BS18" s="14"/>
      <c r="BT18" s="14"/>
      <c r="BU18" s="53">
        <f t="shared" si="7"/>
        <v>4.4081660908397297E-2</v>
      </c>
    </row>
    <row r="19" spans="1:73" ht="15.75">
      <c r="A19" s="11">
        <v>1965</v>
      </c>
      <c r="B19" s="43" t="s">
        <v>17</v>
      </c>
      <c r="C19" s="66">
        <v>2.5000000000000001E-4</v>
      </c>
      <c r="D19" s="76" t="s">
        <v>32</v>
      </c>
      <c r="E19" s="73">
        <v>2</v>
      </c>
      <c r="F19" s="73">
        <v>2</v>
      </c>
      <c r="G19" s="73">
        <v>3</v>
      </c>
      <c r="H19" s="73">
        <v>3</v>
      </c>
      <c r="I19" s="77">
        <v>2</v>
      </c>
      <c r="J19" s="78">
        <f t="shared" si="0"/>
        <v>0.60108474454521421</v>
      </c>
      <c r="K19" s="46" t="s">
        <v>10</v>
      </c>
      <c r="L19" s="44"/>
      <c r="M19" s="13"/>
      <c r="N19" s="14"/>
      <c r="O19" s="14"/>
      <c r="P19" s="14"/>
      <c r="Q19" s="14"/>
      <c r="R19" s="14"/>
      <c r="S19" s="53">
        <f t="shared" si="1"/>
        <v>4.4081660908397297E-2</v>
      </c>
      <c r="T19" s="47" t="s">
        <v>11</v>
      </c>
      <c r="U19" s="44"/>
      <c r="V19" s="13"/>
      <c r="W19" s="14"/>
      <c r="X19" s="14"/>
      <c r="Y19" s="14"/>
      <c r="Z19" s="14"/>
      <c r="AA19" s="14"/>
      <c r="AB19" s="53">
        <f t="shared" si="3"/>
        <v>4.4081660908397297E-2</v>
      </c>
      <c r="AC19" s="48" t="s">
        <v>12</v>
      </c>
      <c r="AD19" s="44"/>
      <c r="AE19" s="13"/>
      <c r="AF19" s="14"/>
      <c r="AG19" s="14"/>
      <c r="AH19" s="14"/>
      <c r="AI19" s="14"/>
      <c r="AJ19" s="14"/>
      <c r="AK19" s="53">
        <f t="shared" si="4"/>
        <v>4.4081660908397297E-2</v>
      </c>
      <c r="AL19" s="49" t="s">
        <v>13</v>
      </c>
      <c r="AM19" s="44"/>
      <c r="AN19" s="13"/>
      <c r="AO19" s="14"/>
      <c r="AP19" s="14"/>
      <c r="AQ19" s="14"/>
      <c r="AR19" s="14"/>
      <c r="AS19" s="14"/>
      <c r="AT19" s="53">
        <f t="shared" si="2"/>
        <v>4.4081660908397297E-2</v>
      </c>
      <c r="AU19" s="50" t="s">
        <v>14</v>
      </c>
      <c r="AV19" s="44"/>
      <c r="AW19" s="13"/>
      <c r="AX19" s="14"/>
      <c r="AY19" s="14"/>
      <c r="AZ19" s="14"/>
      <c r="BA19" s="14"/>
      <c r="BB19" s="14"/>
      <c r="BC19" s="53">
        <f t="shared" si="8"/>
        <v>4.4081660908397297E-2</v>
      </c>
      <c r="BD19" s="51" t="s">
        <v>15</v>
      </c>
      <c r="BE19" s="44"/>
      <c r="BF19" s="13"/>
      <c r="BG19" s="14"/>
      <c r="BH19" s="14"/>
      <c r="BI19" s="14"/>
      <c r="BJ19" s="14"/>
      <c r="BK19" s="14"/>
      <c r="BL19" s="53">
        <f t="shared" si="9"/>
        <v>4.4081660908397297E-2</v>
      </c>
      <c r="BM19" s="52" t="s">
        <v>16</v>
      </c>
      <c r="BN19" s="44"/>
      <c r="BO19" s="13"/>
      <c r="BP19" s="14"/>
      <c r="BQ19" s="14"/>
      <c r="BR19" s="14"/>
      <c r="BS19" s="14"/>
      <c r="BT19" s="14"/>
      <c r="BU19" s="53">
        <f t="shared" si="7"/>
        <v>4.4081660908397297E-2</v>
      </c>
    </row>
    <row r="20" spans="1:73" ht="15.75">
      <c r="A20" s="11">
        <v>1966</v>
      </c>
      <c r="B20" s="43" t="s">
        <v>17</v>
      </c>
      <c r="C20" s="66">
        <v>2.5000000000000001E-4</v>
      </c>
      <c r="D20" s="76" t="s">
        <v>32</v>
      </c>
      <c r="E20" s="73">
        <v>2</v>
      </c>
      <c r="F20" s="73">
        <v>2</v>
      </c>
      <c r="G20" s="73">
        <v>3</v>
      </c>
      <c r="H20" s="73">
        <v>3</v>
      </c>
      <c r="I20" s="77">
        <v>2</v>
      </c>
      <c r="J20" s="78">
        <f t="shared" si="0"/>
        <v>0.60108474454521421</v>
      </c>
      <c r="K20" s="46" t="s">
        <v>10</v>
      </c>
      <c r="L20" s="44"/>
      <c r="M20" s="13"/>
      <c r="N20" s="14"/>
      <c r="O20" s="14"/>
      <c r="P20" s="14"/>
      <c r="Q20" s="14"/>
      <c r="R20" s="14"/>
      <c r="S20" s="53">
        <f t="shared" si="1"/>
        <v>4.4081660908397297E-2</v>
      </c>
      <c r="T20" s="47" t="s">
        <v>11</v>
      </c>
      <c r="U20" s="44"/>
      <c r="V20" s="13"/>
      <c r="W20" s="14"/>
      <c r="X20" s="14"/>
      <c r="Y20" s="14"/>
      <c r="Z20" s="14"/>
      <c r="AA20" s="14"/>
      <c r="AB20" s="53">
        <f t="shared" si="3"/>
        <v>4.4081660908397297E-2</v>
      </c>
      <c r="AC20" s="48" t="s">
        <v>12</v>
      </c>
      <c r="AD20" s="44"/>
      <c r="AE20" s="13"/>
      <c r="AF20" s="14"/>
      <c r="AG20" s="14"/>
      <c r="AH20" s="14"/>
      <c r="AI20" s="14"/>
      <c r="AJ20" s="14"/>
      <c r="AK20" s="53">
        <f t="shared" si="4"/>
        <v>4.4081660908397297E-2</v>
      </c>
      <c r="AL20" s="49" t="s">
        <v>13</v>
      </c>
      <c r="AM20" s="44"/>
      <c r="AN20" s="13"/>
      <c r="AO20" s="14"/>
      <c r="AP20" s="14"/>
      <c r="AQ20" s="14"/>
      <c r="AR20" s="14"/>
      <c r="AS20" s="14"/>
      <c r="AT20" s="53">
        <f t="shared" si="2"/>
        <v>4.4081660908397297E-2</v>
      </c>
      <c r="AU20" s="50" t="s">
        <v>14</v>
      </c>
      <c r="AV20" s="44"/>
      <c r="AW20" s="13"/>
      <c r="AX20" s="14"/>
      <c r="AY20" s="14"/>
      <c r="AZ20" s="14"/>
      <c r="BA20" s="14"/>
      <c r="BB20" s="14"/>
      <c r="BC20" s="53">
        <f t="shared" si="8"/>
        <v>4.4081660908397297E-2</v>
      </c>
      <c r="BD20" s="51" t="s">
        <v>15</v>
      </c>
      <c r="BE20" s="44"/>
      <c r="BF20" s="13"/>
      <c r="BG20" s="14"/>
      <c r="BH20" s="14"/>
      <c r="BI20" s="14"/>
      <c r="BJ20" s="14"/>
      <c r="BK20" s="14"/>
      <c r="BL20" s="53">
        <f t="shared" si="9"/>
        <v>4.4081660908397297E-2</v>
      </c>
      <c r="BM20" s="52" t="s">
        <v>16</v>
      </c>
      <c r="BN20" s="44"/>
      <c r="BO20" s="13"/>
      <c r="BP20" s="14"/>
      <c r="BQ20" s="14"/>
      <c r="BR20" s="14"/>
      <c r="BS20" s="14"/>
      <c r="BT20" s="14"/>
      <c r="BU20" s="53">
        <f t="shared" si="7"/>
        <v>4.4081660908397297E-2</v>
      </c>
    </row>
    <row r="21" spans="1:73" ht="15.75">
      <c r="A21" s="11">
        <v>1967</v>
      </c>
      <c r="B21" s="43" t="s">
        <v>17</v>
      </c>
      <c r="C21" s="66">
        <v>2.5000000000000001E-4</v>
      </c>
      <c r="D21" s="76" t="s">
        <v>32</v>
      </c>
      <c r="E21" s="73">
        <v>2</v>
      </c>
      <c r="F21" s="73">
        <v>2</v>
      </c>
      <c r="G21" s="73">
        <v>3</v>
      </c>
      <c r="H21" s="73">
        <v>3</v>
      </c>
      <c r="I21" s="77">
        <v>2</v>
      </c>
      <c r="J21" s="78">
        <f t="shared" si="0"/>
        <v>0.60108474454521421</v>
      </c>
      <c r="K21" s="46" t="s">
        <v>10</v>
      </c>
      <c r="L21" s="44"/>
      <c r="M21" s="13"/>
      <c r="N21" s="14"/>
      <c r="O21" s="14"/>
      <c r="P21" s="14"/>
      <c r="Q21" s="14"/>
      <c r="R21" s="14"/>
      <c r="S21" s="53">
        <f t="shared" si="1"/>
        <v>4.4081660908397297E-2</v>
      </c>
      <c r="T21" s="47" t="s">
        <v>11</v>
      </c>
      <c r="U21" s="44"/>
      <c r="V21" s="13"/>
      <c r="W21" s="14"/>
      <c r="X21" s="14"/>
      <c r="Y21" s="14"/>
      <c r="Z21" s="14"/>
      <c r="AA21" s="14"/>
      <c r="AB21" s="53">
        <f t="shared" si="3"/>
        <v>4.4081660908397297E-2</v>
      </c>
      <c r="AC21" s="48" t="s">
        <v>12</v>
      </c>
      <c r="AD21" s="44"/>
      <c r="AE21" s="13"/>
      <c r="AF21" s="14"/>
      <c r="AG21" s="14"/>
      <c r="AH21" s="14"/>
      <c r="AI21" s="14"/>
      <c r="AJ21" s="14"/>
      <c r="AK21" s="53">
        <f t="shared" si="4"/>
        <v>4.4081660908397297E-2</v>
      </c>
      <c r="AL21" s="49" t="s">
        <v>13</v>
      </c>
      <c r="AM21" s="44"/>
      <c r="AN21" s="13"/>
      <c r="AO21" s="14"/>
      <c r="AP21" s="14"/>
      <c r="AQ21" s="14"/>
      <c r="AR21" s="14"/>
      <c r="AS21" s="14"/>
      <c r="AT21" s="53">
        <f t="shared" si="2"/>
        <v>4.4081660908397297E-2</v>
      </c>
      <c r="AU21" s="50" t="s">
        <v>14</v>
      </c>
      <c r="AV21" s="44"/>
      <c r="AW21" s="13"/>
      <c r="AX21" s="14"/>
      <c r="AY21" s="14"/>
      <c r="AZ21" s="14"/>
      <c r="BA21" s="14"/>
      <c r="BB21" s="14"/>
      <c r="BC21" s="53">
        <f t="shared" si="8"/>
        <v>4.4081660908397297E-2</v>
      </c>
      <c r="BD21" s="51" t="s">
        <v>15</v>
      </c>
      <c r="BE21" s="44"/>
      <c r="BF21" s="13"/>
      <c r="BG21" s="14"/>
      <c r="BH21" s="14"/>
      <c r="BI21" s="14"/>
      <c r="BJ21" s="14"/>
      <c r="BK21" s="14"/>
      <c r="BL21" s="53">
        <f t="shared" si="9"/>
        <v>4.4081660908397297E-2</v>
      </c>
      <c r="BM21" s="52" t="s">
        <v>16</v>
      </c>
      <c r="BN21" s="44"/>
      <c r="BO21" s="13"/>
      <c r="BP21" s="14"/>
      <c r="BQ21" s="14"/>
      <c r="BR21" s="14"/>
      <c r="BS21" s="14"/>
      <c r="BT21" s="14"/>
      <c r="BU21" s="53">
        <f t="shared" si="7"/>
        <v>4.4081660908397297E-2</v>
      </c>
    </row>
    <row r="22" spans="1:73" ht="15.75">
      <c r="A22" s="11">
        <v>1968</v>
      </c>
      <c r="B22" s="43" t="s">
        <v>17</v>
      </c>
      <c r="C22" s="66">
        <v>2.5000000000000001E-4</v>
      </c>
      <c r="D22" s="76" t="s">
        <v>32</v>
      </c>
      <c r="E22" s="73">
        <v>2</v>
      </c>
      <c r="F22" s="73">
        <v>2</v>
      </c>
      <c r="G22" s="73">
        <v>3</v>
      </c>
      <c r="H22" s="73">
        <v>3</v>
      </c>
      <c r="I22" s="77">
        <v>2</v>
      </c>
      <c r="J22" s="78">
        <f t="shared" si="0"/>
        <v>0.60108474454521421</v>
      </c>
      <c r="K22" s="46" t="s">
        <v>10</v>
      </c>
      <c r="L22" s="44"/>
      <c r="M22" s="13"/>
      <c r="N22" s="14"/>
      <c r="O22" s="14"/>
      <c r="P22" s="14"/>
      <c r="Q22" s="14"/>
      <c r="R22" s="14"/>
      <c r="S22" s="53">
        <f t="shared" si="1"/>
        <v>4.4081660908397297E-2</v>
      </c>
      <c r="T22" s="47" t="s">
        <v>11</v>
      </c>
      <c r="U22" s="44"/>
      <c r="V22" s="13"/>
      <c r="W22" s="14"/>
      <c r="X22" s="14"/>
      <c r="Y22" s="14"/>
      <c r="Z22" s="14"/>
      <c r="AA22" s="14"/>
      <c r="AB22" s="53">
        <f t="shared" si="3"/>
        <v>4.4081660908397297E-2</v>
      </c>
      <c r="AC22" s="48" t="s">
        <v>12</v>
      </c>
      <c r="AD22" s="44"/>
      <c r="AE22" s="13"/>
      <c r="AF22" s="14"/>
      <c r="AG22" s="14"/>
      <c r="AH22" s="14"/>
      <c r="AI22" s="14"/>
      <c r="AJ22" s="14"/>
      <c r="AK22" s="53">
        <f t="shared" si="4"/>
        <v>4.4081660908397297E-2</v>
      </c>
      <c r="AL22" s="49" t="s">
        <v>13</v>
      </c>
      <c r="AM22" s="44"/>
      <c r="AN22" s="13"/>
      <c r="AO22" s="14"/>
      <c r="AP22" s="14"/>
      <c r="AQ22" s="14"/>
      <c r="AR22" s="14"/>
      <c r="AS22" s="14"/>
      <c r="AT22" s="53">
        <f t="shared" si="2"/>
        <v>4.4081660908397297E-2</v>
      </c>
      <c r="AU22" s="50" t="s">
        <v>14</v>
      </c>
      <c r="AV22" s="44"/>
      <c r="AW22" s="13"/>
      <c r="AX22" s="14"/>
      <c r="AY22" s="14"/>
      <c r="AZ22" s="14"/>
      <c r="BA22" s="14"/>
      <c r="BB22" s="14"/>
      <c r="BC22" s="53">
        <f t="shared" si="8"/>
        <v>4.4081660908397297E-2</v>
      </c>
      <c r="BD22" s="51" t="s">
        <v>15</v>
      </c>
      <c r="BE22" s="44"/>
      <c r="BF22" s="13"/>
      <c r="BG22" s="14"/>
      <c r="BH22" s="14"/>
      <c r="BI22" s="14"/>
      <c r="BJ22" s="14"/>
      <c r="BK22" s="14"/>
      <c r="BL22" s="53">
        <f t="shared" si="9"/>
        <v>4.4081660908397297E-2</v>
      </c>
      <c r="BM22" s="52" t="s">
        <v>16</v>
      </c>
      <c r="BN22" s="44"/>
      <c r="BO22" s="13"/>
      <c r="BP22" s="14"/>
      <c r="BQ22" s="14"/>
      <c r="BR22" s="14"/>
      <c r="BS22" s="14"/>
      <c r="BT22" s="14"/>
      <c r="BU22" s="53">
        <f t="shared" si="7"/>
        <v>4.4081660908397297E-2</v>
      </c>
    </row>
    <row r="23" spans="1:73" ht="15.75">
      <c r="A23" s="11">
        <v>1969</v>
      </c>
      <c r="B23" s="43" t="s">
        <v>17</v>
      </c>
      <c r="C23" s="66">
        <v>2.5000000000000001E-4</v>
      </c>
      <c r="D23" s="76" t="s">
        <v>32</v>
      </c>
      <c r="E23" s="73">
        <v>2</v>
      </c>
      <c r="F23" s="73">
        <v>2</v>
      </c>
      <c r="G23" s="73">
        <v>3</v>
      </c>
      <c r="H23" s="73">
        <v>3</v>
      </c>
      <c r="I23" s="77">
        <v>2</v>
      </c>
      <c r="J23" s="78">
        <f t="shared" si="0"/>
        <v>0.60108474454521421</v>
      </c>
      <c r="K23" s="46" t="s">
        <v>10</v>
      </c>
      <c r="L23" s="44"/>
      <c r="M23" s="13"/>
      <c r="N23" s="14"/>
      <c r="O23" s="14"/>
      <c r="P23" s="14"/>
      <c r="Q23" s="14"/>
      <c r="R23" s="14"/>
      <c r="S23" s="53">
        <f t="shared" si="1"/>
        <v>4.4081660908397297E-2</v>
      </c>
      <c r="T23" s="47" t="s">
        <v>11</v>
      </c>
      <c r="U23" s="44"/>
      <c r="V23" s="13"/>
      <c r="W23" s="14"/>
      <c r="X23" s="14"/>
      <c r="Y23" s="14"/>
      <c r="Z23" s="14"/>
      <c r="AA23" s="14"/>
      <c r="AB23" s="53">
        <f t="shared" si="3"/>
        <v>4.4081660908397297E-2</v>
      </c>
      <c r="AC23" s="48" t="s">
        <v>12</v>
      </c>
      <c r="AD23" s="44"/>
      <c r="AE23" s="13"/>
      <c r="AF23" s="14"/>
      <c r="AG23" s="14"/>
      <c r="AH23" s="14"/>
      <c r="AI23" s="14"/>
      <c r="AJ23" s="14"/>
      <c r="AK23" s="53">
        <f t="shared" si="4"/>
        <v>4.4081660908397297E-2</v>
      </c>
      <c r="AL23" s="49" t="s">
        <v>13</v>
      </c>
      <c r="AM23" s="44"/>
      <c r="AN23" s="13"/>
      <c r="AO23" s="14"/>
      <c r="AP23" s="14"/>
      <c r="AQ23" s="14"/>
      <c r="AR23" s="14"/>
      <c r="AS23" s="14"/>
      <c r="AT23" s="53">
        <f t="shared" si="2"/>
        <v>4.4081660908397297E-2</v>
      </c>
      <c r="AU23" s="50" t="s">
        <v>14</v>
      </c>
      <c r="AV23" s="44"/>
      <c r="AW23" s="13"/>
      <c r="AX23" s="14"/>
      <c r="AY23" s="14"/>
      <c r="AZ23" s="14"/>
      <c r="BA23" s="14"/>
      <c r="BB23" s="14"/>
      <c r="BC23" s="53">
        <f t="shared" si="8"/>
        <v>4.4081660908397297E-2</v>
      </c>
      <c r="BD23" s="51" t="s">
        <v>15</v>
      </c>
      <c r="BE23" s="44"/>
      <c r="BF23" s="13"/>
      <c r="BG23" s="14"/>
      <c r="BH23" s="14"/>
      <c r="BI23" s="14"/>
      <c r="BJ23" s="14"/>
      <c r="BK23" s="14"/>
      <c r="BL23" s="53">
        <f t="shared" si="9"/>
        <v>4.4081660908397297E-2</v>
      </c>
      <c r="BM23" s="52" t="s">
        <v>16</v>
      </c>
      <c r="BN23" s="44"/>
      <c r="BO23" s="13"/>
      <c r="BP23" s="14"/>
      <c r="BQ23" s="14"/>
      <c r="BR23" s="14"/>
      <c r="BS23" s="14"/>
      <c r="BT23" s="14"/>
      <c r="BU23" s="53">
        <f t="shared" si="7"/>
        <v>4.4081660908397297E-2</v>
      </c>
    </row>
    <row r="24" spans="1:73" ht="15.75">
      <c r="A24" s="11">
        <v>1970</v>
      </c>
      <c r="B24" s="43" t="s">
        <v>17</v>
      </c>
      <c r="C24" s="66">
        <v>2.5000000000000001E-4</v>
      </c>
      <c r="D24" s="76" t="s">
        <v>32</v>
      </c>
      <c r="E24" s="73">
        <v>2</v>
      </c>
      <c r="F24" s="73">
        <v>2</v>
      </c>
      <c r="G24" s="73">
        <v>3</v>
      </c>
      <c r="H24" s="73">
        <v>3</v>
      </c>
      <c r="I24" s="77">
        <v>2</v>
      </c>
      <c r="J24" s="78">
        <f t="shared" si="0"/>
        <v>0.60108474454521421</v>
      </c>
      <c r="K24" s="46" t="s">
        <v>10</v>
      </c>
      <c r="L24" s="44"/>
      <c r="M24" s="13"/>
      <c r="N24" s="14"/>
      <c r="O24" s="14"/>
      <c r="P24" s="14"/>
      <c r="Q24" s="14"/>
      <c r="R24" s="14"/>
      <c r="S24" s="53">
        <f t="shared" si="1"/>
        <v>4.4081660908397297E-2</v>
      </c>
      <c r="T24" s="47" t="s">
        <v>11</v>
      </c>
      <c r="U24" s="44"/>
      <c r="V24" s="13"/>
      <c r="W24" s="14"/>
      <c r="X24" s="14"/>
      <c r="Y24" s="14"/>
      <c r="Z24" s="14"/>
      <c r="AA24" s="14"/>
      <c r="AB24" s="53">
        <f t="shared" si="3"/>
        <v>4.4081660908397297E-2</v>
      </c>
      <c r="AC24" s="48" t="s">
        <v>12</v>
      </c>
      <c r="AD24" s="44"/>
      <c r="AE24" s="13"/>
      <c r="AF24" s="14"/>
      <c r="AG24" s="14"/>
      <c r="AH24" s="14"/>
      <c r="AI24" s="14"/>
      <c r="AJ24" s="14"/>
      <c r="AK24" s="53">
        <f t="shared" si="4"/>
        <v>4.4081660908397297E-2</v>
      </c>
      <c r="AL24" s="49" t="s">
        <v>13</v>
      </c>
      <c r="AM24" s="44"/>
      <c r="AN24" s="13"/>
      <c r="AO24" s="14"/>
      <c r="AP24" s="14"/>
      <c r="AQ24" s="14"/>
      <c r="AR24" s="14"/>
      <c r="AS24" s="14"/>
      <c r="AT24" s="53">
        <f t="shared" si="2"/>
        <v>4.4081660908397297E-2</v>
      </c>
      <c r="AU24" s="50" t="s">
        <v>14</v>
      </c>
      <c r="AV24" s="44"/>
      <c r="AW24" s="13"/>
      <c r="AX24" s="14"/>
      <c r="AY24" s="14"/>
      <c r="AZ24" s="14"/>
      <c r="BA24" s="14"/>
      <c r="BB24" s="14"/>
      <c r="BC24" s="53">
        <f t="shared" si="8"/>
        <v>4.4081660908397297E-2</v>
      </c>
      <c r="BD24" s="51" t="s">
        <v>15</v>
      </c>
      <c r="BE24" s="44"/>
      <c r="BF24" s="13"/>
      <c r="BG24" s="14"/>
      <c r="BH24" s="14"/>
      <c r="BI24" s="14"/>
      <c r="BJ24" s="14"/>
      <c r="BK24" s="14"/>
      <c r="BL24" s="53">
        <f t="shared" si="9"/>
        <v>4.4081660908397297E-2</v>
      </c>
      <c r="BM24" s="52" t="s">
        <v>16</v>
      </c>
      <c r="BN24" s="44"/>
      <c r="BO24" s="13"/>
      <c r="BP24" s="14"/>
      <c r="BQ24" s="14"/>
      <c r="BR24" s="14"/>
      <c r="BS24" s="14"/>
      <c r="BT24" s="14"/>
      <c r="BU24" s="53">
        <f t="shared" si="7"/>
        <v>4.4081660908397297E-2</v>
      </c>
    </row>
    <row r="25" spans="1:73" ht="15.75">
      <c r="A25" s="11">
        <v>1971</v>
      </c>
      <c r="B25" s="43" t="s">
        <v>17</v>
      </c>
      <c r="C25" s="66">
        <v>2.5000000000000001E-4</v>
      </c>
      <c r="D25" s="76" t="s">
        <v>32</v>
      </c>
      <c r="E25" s="73">
        <v>2</v>
      </c>
      <c r="F25" s="73">
        <v>2</v>
      </c>
      <c r="G25" s="73">
        <v>3</v>
      </c>
      <c r="H25" s="73">
        <v>3</v>
      </c>
      <c r="I25" s="77">
        <v>2</v>
      </c>
      <c r="J25" s="78">
        <f t="shared" si="0"/>
        <v>0.60108474454521421</v>
      </c>
      <c r="K25" s="46" t="s">
        <v>10</v>
      </c>
      <c r="L25" s="44"/>
      <c r="M25" s="13"/>
      <c r="N25" s="14"/>
      <c r="O25" s="14"/>
      <c r="P25" s="14"/>
      <c r="Q25" s="14"/>
      <c r="R25" s="14"/>
      <c r="S25" s="53">
        <f t="shared" si="1"/>
        <v>4.4081660908397297E-2</v>
      </c>
      <c r="T25" s="47" t="s">
        <v>11</v>
      </c>
      <c r="U25" s="44"/>
      <c r="V25" s="13"/>
      <c r="W25" s="14"/>
      <c r="X25" s="14"/>
      <c r="Y25" s="14"/>
      <c r="Z25" s="14"/>
      <c r="AA25" s="14"/>
      <c r="AB25" s="53">
        <f t="shared" si="3"/>
        <v>4.4081660908397297E-2</v>
      </c>
      <c r="AC25" s="48" t="s">
        <v>12</v>
      </c>
      <c r="AD25" s="44"/>
      <c r="AE25" s="13"/>
      <c r="AF25" s="14"/>
      <c r="AG25" s="14"/>
      <c r="AH25" s="14"/>
      <c r="AI25" s="14"/>
      <c r="AJ25" s="14"/>
      <c r="AK25" s="53">
        <f t="shared" si="4"/>
        <v>4.4081660908397297E-2</v>
      </c>
      <c r="AL25" s="49" t="s">
        <v>13</v>
      </c>
      <c r="AM25" s="44"/>
      <c r="AN25" s="13"/>
      <c r="AO25" s="14"/>
      <c r="AP25" s="14"/>
      <c r="AQ25" s="14"/>
      <c r="AR25" s="14"/>
      <c r="AS25" s="14"/>
      <c r="AT25" s="53">
        <f t="shared" si="2"/>
        <v>4.4081660908397297E-2</v>
      </c>
      <c r="AU25" s="50" t="s">
        <v>14</v>
      </c>
      <c r="AV25" s="44"/>
      <c r="AW25" s="13"/>
      <c r="AX25" s="14"/>
      <c r="AY25" s="14"/>
      <c r="AZ25" s="14"/>
      <c r="BA25" s="14"/>
      <c r="BB25" s="14"/>
      <c r="BC25" s="53">
        <f t="shared" si="8"/>
        <v>4.4081660908397297E-2</v>
      </c>
      <c r="BD25" s="51" t="s">
        <v>15</v>
      </c>
      <c r="BE25" s="44"/>
      <c r="BF25" s="13"/>
      <c r="BG25" s="14"/>
      <c r="BH25" s="14"/>
      <c r="BI25" s="14"/>
      <c r="BJ25" s="14"/>
      <c r="BK25" s="14"/>
      <c r="BL25" s="53">
        <f t="shared" si="9"/>
        <v>4.4081660908397297E-2</v>
      </c>
      <c r="BM25" s="52" t="s">
        <v>16</v>
      </c>
      <c r="BN25" s="44"/>
      <c r="BO25" s="13"/>
      <c r="BP25" s="14"/>
      <c r="BQ25" s="14"/>
      <c r="BR25" s="14"/>
      <c r="BS25" s="14"/>
      <c r="BT25" s="14"/>
      <c r="BU25" s="53">
        <f t="shared" si="7"/>
        <v>4.4081660908397297E-2</v>
      </c>
    </row>
    <row r="26" spans="1:73" ht="15.75">
      <c r="A26" s="11">
        <v>1972</v>
      </c>
      <c r="B26" s="43" t="s">
        <v>17</v>
      </c>
      <c r="C26" s="66">
        <v>2.5000000000000001E-4</v>
      </c>
      <c r="D26" s="76" t="s">
        <v>32</v>
      </c>
      <c r="E26" s="73">
        <v>2</v>
      </c>
      <c r="F26" s="73">
        <v>2</v>
      </c>
      <c r="G26" s="73">
        <v>3</v>
      </c>
      <c r="H26" s="73">
        <v>3</v>
      </c>
      <c r="I26" s="77">
        <v>2</v>
      </c>
      <c r="J26" s="78">
        <f t="shared" si="0"/>
        <v>0.60108474454521421</v>
      </c>
      <c r="K26" s="46" t="s">
        <v>10</v>
      </c>
      <c r="L26" s="44"/>
      <c r="M26" s="13"/>
      <c r="N26" s="14"/>
      <c r="O26" s="14"/>
      <c r="P26" s="14"/>
      <c r="Q26" s="14"/>
      <c r="R26" s="14"/>
      <c r="S26" s="53">
        <f t="shared" si="1"/>
        <v>4.4081660908397297E-2</v>
      </c>
      <c r="T26" s="47" t="s">
        <v>11</v>
      </c>
      <c r="U26" s="44"/>
      <c r="V26" s="13"/>
      <c r="W26" s="14"/>
      <c r="X26" s="14"/>
      <c r="Y26" s="14"/>
      <c r="Z26" s="14"/>
      <c r="AA26" s="14"/>
      <c r="AB26" s="53">
        <f t="shared" si="3"/>
        <v>4.4081660908397297E-2</v>
      </c>
      <c r="AC26" s="48" t="s">
        <v>12</v>
      </c>
      <c r="AD26" s="44"/>
      <c r="AE26" s="13"/>
      <c r="AF26" s="14"/>
      <c r="AG26" s="14"/>
      <c r="AH26" s="14"/>
      <c r="AI26" s="14"/>
      <c r="AJ26" s="14"/>
      <c r="AK26" s="53">
        <f t="shared" si="4"/>
        <v>4.4081660908397297E-2</v>
      </c>
      <c r="AL26" s="49" t="s">
        <v>13</v>
      </c>
      <c r="AM26" s="44"/>
      <c r="AN26" s="13"/>
      <c r="AO26" s="14"/>
      <c r="AP26" s="14"/>
      <c r="AQ26" s="14"/>
      <c r="AR26" s="14"/>
      <c r="AS26" s="14"/>
      <c r="AT26" s="53">
        <f t="shared" si="2"/>
        <v>4.4081660908397297E-2</v>
      </c>
      <c r="AU26" s="50" t="s">
        <v>14</v>
      </c>
      <c r="AV26" s="44"/>
      <c r="AW26" s="13"/>
      <c r="AX26" s="14"/>
      <c r="AY26" s="14"/>
      <c r="AZ26" s="14"/>
      <c r="BA26" s="14"/>
      <c r="BB26" s="14"/>
      <c r="BC26" s="53">
        <f t="shared" si="8"/>
        <v>4.4081660908397297E-2</v>
      </c>
      <c r="BD26" s="51" t="s">
        <v>15</v>
      </c>
      <c r="BE26" s="44"/>
      <c r="BF26" s="13"/>
      <c r="BG26" s="14"/>
      <c r="BH26" s="14"/>
      <c r="BI26" s="14"/>
      <c r="BJ26" s="14"/>
      <c r="BK26" s="14"/>
      <c r="BL26" s="53">
        <f t="shared" si="9"/>
        <v>4.4081660908397297E-2</v>
      </c>
      <c r="BM26" s="52" t="s">
        <v>16</v>
      </c>
      <c r="BN26" s="44"/>
      <c r="BO26" s="13"/>
      <c r="BP26" s="14"/>
      <c r="BQ26" s="14"/>
      <c r="BR26" s="14"/>
      <c r="BS26" s="14"/>
      <c r="BT26" s="14"/>
      <c r="BU26" s="53">
        <f t="shared" si="7"/>
        <v>4.4081660908397297E-2</v>
      </c>
    </row>
    <row r="27" spans="1:73" ht="15.75">
      <c r="A27" s="11">
        <v>1973</v>
      </c>
      <c r="B27" s="43" t="s">
        <v>17</v>
      </c>
      <c r="C27" s="66">
        <v>2.5000000000000001E-4</v>
      </c>
      <c r="D27" s="76" t="s">
        <v>32</v>
      </c>
      <c r="E27" s="73">
        <v>2</v>
      </c>
      <c r="F27" s="73">
        <v>2</v>
      </c>
      <c r="G27" s="73">
        <v>3</v>
      </c>
      <c r="H27" s="73">
        <v>3</v>
      </c>
      <c r="I27" s="77">
        <v>2</v>
      </c>
      <c r="J27" s="78">
        <f t="shared" si="0"/>
        <v>0.60108474454521421</v>
      </c>
      <c r="K27" s="46" t="s">
        <v>10</v>
      </c>
      <c r="L27" s="44"/>
      <c r="M27" s="13"/>
      <c r="N27" s="14"/>
      <c r="O27" s="14"/>
      <c r="P27" s="14"/>
      <c r="Q27" s="14"/>
      <c r="R27" s="14"/>
      <c r="S27" s="53">
        <f t="shared" si="1"/>
        <v>4.4081660908397297E-2</v>
      </c>
      <c r="T27" s="47" t="s">
        <v>11</v>
      </c>
      <c r="U27" s="44"/>
      <c r="V27" s="13"/>
      <c r="W27" s="14"/>
      <c r="X27" s="14"/>
      <c r="Y27" s="14"/>
      <c r="Z27" s="14"/>
      <c r="AA27" s="14"/>
      <c r="AB27" s="53">
        <f t="shared" si="3"/>
        <v>4.4081660908397297E-2</v>
      </c>
      <c r="AC27" s="48" t="s">
        <v>12</v>
      </c>
      <c r="AD27" s="44"/>
      <c r="AE27" s="13"/>
      <c r="AF27" s="14"/>
      <c r="AG27" s="14"/>
      <c r="AH27" s="14"/>
      <c r="AI27" s="14"/>
      <c r="AJ27" s="14"/>
      <c r="AK27" s="53">
        <f t="shared" si="4"/>
        <v>4.4081660908397297E-2</v>
      </c>
      <c r="AL27" s="49" t="s">
        <v>13</v>
      </c>
      <c r="AM27" s="44"/>
      <c r="AN27" s="13"/>
      <c r="AO27" s="14"/>
      <c r="AP27" s="14"/>
      <c r="AQ27" s="14"/>
      <c r="AR27" s="14"/>
      <c r="AS27" s="14"/>
      <c r="AT27" s="53">
        <f t="shared" si="2"/>
        <v>4.4081660908397297E-2</v>
      </c>
      <c r="AU27" s="50" t="s">
        <v>14</v>
      </c>
      <c r="AV27" s="44"/>
      <c r="AW27" s="13"/>
      <c r="AX27" s="14"/>
      <c r="AY27" s="14"/>
      <c r="AZ27" s="14"/>
      <c r="BA27" s="14"/>
      <c r="BB27" s="14"/>
      <c r="BC27" s="53">
        <f t="shared" si="8"/>
        <v>4.4081660908397297E-2</v>
      </c>
      <c r="BD27" s="51" t="s">
        <v>15</v>
      </c>
      <c r="BE27" s="44"/>
      <c r="BF27" s="13"/>
      <c r="BG27" s="14"/>
      <c r="BH27" s="14"/>
      <c r="BI27" s="14"/>
      <c r="BJ27" s="14"/>
      <c r="BK27" s="14"/>
      <c r="BL27" s="53">
        <f t="shared" si="9"/>
        <v>4.4081660908397297E-2</v>
      </c>
      <c r="BM27" s="52" t="s">
        <v>16</v>
      </c>
      <c r="BN27" s="44"/>
      <c r="BO27" s="13"/>
      <c r="BP27" s="14"/>
      <c r="BQ27" s="14"/>
      <c r="BR27" s="14"/>
      <c r="BS27" s="14"/>
      <c r="BT27" s="14"/>
      <c r="BU27" s="53">
        <f t="shared" si="7"/>
        <v>4.4081660908397297E-2</v>
      </c>
    </row>
    <row r="28" spans="1:73" ht="15.75">
      <c r="A28" s="11">
        <v>1974</v>
      </c>
      <c r="B28" s="43" t="s">
        <v>17</v>
      </c>
      <c r="C28" s="66">
        <v>2.5000000000000001E-4</v>
      </c>
      <c r="D28" s="76" t="s">
        <v>32</v>
      </c>
      <c r="E28" s="73">
        <v>2</v>
      </c>
      <c r="F28" s="73">
        <v>2</v>
      </c>
      <c r="G28" s="73">
        <v>3</v>
      </c>
      <c r="H28" s="73">
        <v>3</v>
      </c>
      <c r="I28" s="77">
        <v>2</v>
      </c>
      <c r="J28" s="78">
        <f t="shared" si="0"/>
        <v>0.60108474454521421</v>
      </c>
      <c r="K28" s="46" t="s">
        <v>10</v>
      </c>
      <c r="L28" s="44"/>
      <c r="M28" s="13"/>
      <c r="N28" s="14"/>
      <c r="O28" s="14"/>
      <c r="P28" s="14"/>
      <c r="Q28" s="14"/>
      <c r="R28" s="14"/>
      <c r="S28" s="53">
        <f t="shared" si="1"/>
        <v>4.4081660908397297E-2</v>
      </c>
      <c r="T28" s="47" t="s">
        <v>11</v>
      </c>
      <c r="U28" s="44"/>
      <c r="V28" s="13"/>
      <c r="W28" s="14"/>
      <c r="X28" s="14"/>
      <c r="Y28" s="14"/>
      <c r="Z28" s="14"/>
      <c r="AA28" s="14"/>
      <c r="AB28" s="53">
        <f t="shared" si="3"/>
        <v>4.4081660908397297E-2</v>
      </c>
      <c r="AC28" s="48" t="s">
        <v>12</v>
      </c>
      <c r="AD28" s="44"/>
      <c r="AE28" s="13"/>
      <c r="AF28" s="14"/>
      <c r="AG28" s="14"/>
      <c r="AH28" s="14"/>
      <c r="AI28" s="14"/>
      <c r="AJ28" s="14"/>
      <c r="AK28" s="53">
        <f t="shared" si="4"/>
        <v>4.4081660908397297E-2</v>
      </c>
      <c r="AL28" s="49" t="s">
        <v>13</v>
      </c>
      <c r="AM28" s="44"/>
      <c r="AN28" s="13"/>
      <c r="AO28" s="14"/>
      <c r="AP28" s="14"/>
      <c r="AQ28" s="14"/>
      <c r="AR28" s="14"/>
      <c r="AS28" s="14"/>
      <c r="AT28" s="53">
        <f t="shared" si="2"/>
        <v>4.4081660908397297E-2</v>
      </c>
      <c r="AU28" s="50" t="s">
        <v>14</v>
      </c>
      <c r="AV28" s="44"/>
      <c r="AW28" s="13"/>
      <c r="AX28" s="14"/>
      <c r="AY28" s="14"/>
      <c r="AZ28" s="14"/>
      <c r="BA28" s="14"/>
      <c r="BB28" s="14"/>
      <c r="BC28" s="53">
        <f t="shared" si="8"/>
        <v>4.4081660908397297E-2</v>
      </c>
      <c r="BD28" s="51" t="s">
        <v>15</v>
      </c>
      <c r="BE28" s="44"/>
      <c r="BF28" s="13"/>
      <c r="BG28" s="14"/>
      <c r="BH28" s="14"/>
      <c r="BI28" s="14"/>
      <c r="BJ28" s="14"/>
      <c r="BK28" s="14"/>
      <c r="BL28" s="53">
        <f t="shared" si="9"/>
        <v>4.4081660908397297E-2</v>
      </c>
      <c r="BM28" s="52" t="s">
        <v>16</v>
      </c>
      <c r="BN28" s="44"/>
      <c r="BO28" s="13"/>
      <c r="BP28" s="14"/>
      <c r="BQ28" s="14"/>
      <c r="BR28" s="14"/>
      <c r="BS28" s="14"/>
      <c r="BT28" s="14"/>
      <c r="BU28" s="53">
        <f t="shared" si="7"/>
        <v>4.4081660908397297E-2</v>
      </c>
    </row>
    <row r="29" spans="1:73" ht="15.75">
      <c r="A29" s="11">
        <v>1975</v>
      </c>
      <c r="B29" s="43" t="s">
        <v>17</v>
      </c>
      <c r="C29" s="66">
        <v>2.5000000000000001E-4</v>
      </c>
      <c r="D29" s="76" t="s">
        <v>32</v>
      </c>
      <c r="E29" s="73">
        <v>2</v>
      </c>
      <c r="F29" s="73">
        <v>2</v>
      </c>
      <c r="G29" s="73">
        <v>3</v>
      </c>
      <c r="H29" s="73">
        <v>3</v>
      </c>
      <c r="I29" s="77">
        <v>2</v>
      </c>
      <c r="J29" s="78">
        <f t="shared" si="0"/>
        <v>0.60108474454521421</v>
      </c>
      <c r="K29" s="46" t="s">
        <v>10</v>
      </c>
      <c r="L29" s="44"/>
      <c r="M29" s="13"/>
      <c r="N29" s="14"/>
      <c r="O29" s="14"/>
      <c r="P29" s="14"/>
      <c r="Q29" s="14"/>
      <c r="R29" s="14"/>
      <c r="S29" s="53">
        <f t="shared" si="1"/>
        <v>4.4081660908397297E-2</v>
      </c>
      <c r="T29" s="47" t="s">
        <v>11</v>
      </c>
      <c r="U29" s="44"/>
      <c r="V29" s="13"/>
      <c r="W29" s="14"/>
      <c r="X29" s="14"/>
      <c r="Y29" s="14"/>
      <c r="Z29" s="14"/>
      <c r="AA29" s="14"/>
      <c r="AB29" s="53">
        <f t="shared" si="3"/>
        <v>4.4081660908397297E-2</v>
      </c>
      <c r="AC29" s="48" t="s">
        <v>12</v>
      </c>
      <c r="AD29" s="44"/>
      <c r="AE29" s="13"/>
      <c r="AF29" s="14"/>
      <c r="AG29" s="14"/>
      <c r="AH29" s="14"/>
      <c r="AI29" s="14"/>
      <c r="AJ29" s="14"/>
      <c r="AK29" s="53">
        <f t="shared" si="4"/>
        <v>4.4081660908397297E-2</v>
      </c>
      <c r="AL29" s="49" t="s">
        <v>13</v>
      </c>
      <c r="AM29" s="44"/>
      <c r="AN29" s="13"/>
      <c r="AO29" s="14"/>
      <c r="AP29" s="14"/>
      <c r="AQ29" s="14"/>
      <c r="AR29" s="14"/>
      <c r="AS29" s="14"/>
      <c r="AT29" s="53">
        <f t="shared" si="2"/>
        <v>4.4081660908397297E-2</v>
      </c>
      <c r="AU29" s="50" t="s">
        <v>14</v>
      </c>
      <c r="AV29" s="44"/>
      <c r="AW29" s="13"/>
      <c r="AX29" s="14"/>
      <c r="AY29" s="14"/>
      <c r="AZ29" s="14"/>
      <c r="BA29" s="14"/>
      <c r="BB29" s="14"/>
      <c r="BC29" s="53">
        <f t="shared" si="8"/>
        <v>4.4081660908397297E-2</v>
      </c>
      <c r="BD29" s="51" t="s">
        <v>15</v>
      </c>
      <c r="BE29" s="44"/>
      <c r="BF29" s="13"/>
      <c r="BG29" s="14"/>
      <c r="BH29" s="14"/>
      <c r="BI29" s="14"/>
      <c r="BJ29" s="14"/>
      <c r="BK29" s="14"/>
      <c r="BL29" s="53">
        <f t="shared" si="9"/>
        <v>4.4081660908397297E-2</v>
      </c>
      <c r="BM29" s="52" t="s">
        <v>16</v>
      </c>
      <c r="BN29" s="44"/>
      <c r="BO29" s="13"/>
      <c r="BP29" s="14"/>
      <c r="BQ29" s="14"/>
      <c r="BR29" s="14"/>
      <c r="BS29" s="14"/>
      <c r="BT29" s="14"/>
      <c r="BU29" s="53">
        <f t="shared" si="7"/>
        <v>4.4081660908397297E-2</v>
      </c>
    </row>
    <row r="30" spans="1:73" ht="15.75">
      <c r="A30" s="11">
        <v>1976</v>
      </c>
      <c r="B30" s="43" t="s">
        <v>17</v>
      </c>
      <c r="C30" s="66">
        <v>2.5000000000000001E-4</v>
      </c>
      <c r="D30" s="76" t="s">
        <v>32</v>
      </c>
      <c r="E30" s="73">
        <v>2</v>
      </c>
      <c r="F30" s="73">
        <v>2</v>
      </c>
      <c r="G30" s="73">
        <v>3</v>
      </c>
      <c r="H30" s="73">
        <v>3</v>
      </c>
      <c r="I30" s="77">
        <v>2</v>
      </c>
      <c r="J30" s="78">
        <f t="shared" si="0"/>
        <v>0.60108474454521421</v>
      </c>
      <c r="K30" s="46" t="s">
        <v>10</v>
      </c>
      <c r="L30" s="44"/>
      <c r="M30" s="13"/>
      <c r="N30" s="14"/>
      <c r="O30" s="14"/>
      <c r="P30" s="14"/>
      <c r="Q30" s="14"/>
      <c r="R30" s="14"/>
      <c r="S30" s="53">
        <f t="shared" si="1"/>
        <v>4.4081660908397297E-2</v>
      </c>
      <c r="T30" s="47" t="s">
        <v>11</v>
      </c>
      <c r="U30" s="44"/>
      <c r="V30" s="13"/>
      <c r="W30" s="14"/>
      <c r="X30" s="14"/>
      <c r="Y30" s="14"/>
      <c r="Z30" s="14"/>
      <c r="AA30" s="14"/>
      <c r="AB30" s="53">
        <f t="shared" si="3"/>
        <v>4.4081660908397297E-2</v>
      </c>
      <c r="AC30" s="48" t="s">
        <v>12</v>
      </c>
      <c r="AD30" s="44"/>
      <c r="AE30" s="13"/>
      <c r="AF30" s="14"/>
      <c r="AG30" s="14"/>
      <c r="AH30" s="14"/>
      <c r="AI30" s="14"/>
      <c r="AJ30" s="14"/>
      <c r="AK30" s="53">
        <f t="shared" si="4"/>
        <v>4.4081660908397297E-2</v>
      </c>
      <c r="AL30" s="49" t="s">
        <v>13</v>
      </c>
      <c r="AM30" s="44"/>
      <c r="AN30" s="13"/>
      <c r="AO30" s="14"/>
      <c r="AP30" s="14"/>
      <c r="AQ30" s="14"/>
      <c r="AR30" s="14"/>
      <c r="AS30" s="14"/>
      <c r="AT30" s="53">
        <f t="shared" si="2"/>
        <v>4.4081660908397297E-2</v>
      </c>
      <c r="AU30" s="50" t="s">
        <v>14</v>
      </c>
      <c r="AV30" s="44"/>
      <c r="AW30" s="13"/>
      <c r="AX30" s="14"/>
      <c r="AY30" s="14"/>
      <c r="AZ30" s="14"/>
      <c r="BA30" s="14"/>
      <c r="BB30" s="14"/>
      <c r="BC30" s="53">
        <f t="shared" si="8"/>
        <v>4.4081660908397297E-2</v>
      </c>
      <c r="BD30" s="51" t="s">
        <v>15</v>
      </c>
      <c r="BE30" s="44"/>
      <c r="BF30" s="13"/>
      <c r="BG30" s="14"/>
      <c r="BH30" s="14"/>
      <c r="BI30" s="14"/>
      <c r="BJ30" s="14"/>
      <c r="BK30" s="14"/>
      <c r="BL30" s="53">
        <f t="shared" si="9"/>
        <v>4.4081660908397297E-2</v>
      </c>
      <c r="BM30" s="52" t="s">
        <v>16</v>
      </c>
      <c r="BN30" s="44"/>
      <c r="BO30" s="13"/>
      <c r="BP30" s="14"/>
      <c r="BQ30" s="14"/>
      <c r="BR30" s="14"/>
      <c r="BS30" s="14"/>
      <c r="BT30" s="14"/>
      <c r="BU30" s="53">
        <f t="shared" si="7"/>
        <v>4.4081660908397297E-2</v>
      </c>
    </row>
    <row r="31" spans="1:73" ht="15.75">
      <c r="A31" s="11">
        <v>1977</v>
      </c>
      <c r="B31" s="43" t="s">
        <v>17</v>
      </c>
      <c r="C31" s="66">
        <v>2.5000000000000001E-4</v>
      </c>
      <c r="D31" s="76" t="s">
        <v>32</v>
      </c>
      <c r="E31" s="73">
        <v>2</v>
      </c>
      <c r="F31" s="73">
        <v>2</v>
      </c>
      <c r="G31" s="73">
        <v>3</v>
      </c>
      <c r="H31" s="73">
        <v>3</v>
      </c>
      <c r="I31" s="77">
        <v>2</v>
      </c>
      <c r="J31" s="78">
        <f t="shared" si="0"/>
        <v>0.60108474454521421</v>
      </c>
      <c r="K31" s="46" t="s">
        <v>10</v>
      </c>
      <c r="L31" s="44"/>
      <c r="M31" s="13"/>
      <c r="N31" s="14"/>
      <c r="O31" s="14"/>
      <c r="P31" s="14"/>
      <c r="Q31" s="14"/>
      <c r="R31" s="14"/>
      <c r="S31" s="53">
        <f t="shared" si="1"/>
        <v>4.4081660908397297E-2</v>
      </c>
      <c r="T31" s="47" t="s">
        <v>11</v>
      </c>
      <c r="U31" s="44"/>
      <c r="V31" s="13"/>
      <c r="W31" s="14"/>
      <c r="X31" s="14"/>
      <c r="Y31" s="14"/>
      <c r="Z31" s="14"/>
      <c r="AA31" s="14"/>
      <c r="AB31" s="53">
        <f t="shared" si="3"/>
        <v>4.4081660908397297E-2</v>
      </c>
      <c r="AC31" s="48" t="s">
        <v>12</v>
      </c>
      <c r="AD31" s="44"/>
      <c r="AE31" s="13"/>
      <c r="AF31" s="14"/>
      <c r="AG31" s="14"/>
      <c r="AH31" s="14"/>
      <c r="AI31" s="14"/>
      <c r="AJ31" s="14"/>
      <c r="AK31" s="53">
        <f t="shared" si="4"/>
        <v>4.4081660908397297E-2</v>
      </c>
      <c r="AL31" s="49" t="s">
        <v>13</v>
      </c>
      <c r="AM31" s="44"/>
      <c r="AN31" s="13"/>
      <c r="AO31" s="14"/>
      <c r="AP31" s="14"/>
      <c r="AQ31" s="14"/>
      <c r="AR31" s="14"/>
      <c r="AS31" s="14"/>
      <c r="AT31" s="53">
        <f t="shared" si="2"/>
        <v>4.4081660908397297E-2</v>
      </c>
      <c r="AU31" s="50" t="s">
        <v>14</v>
      </c>
      <c r="AV31" s="44"/>
      <c r="AW31" s="13"/>
      <c r="AX31" s="14"/>
      <c r="AY31" s="14"/>
      <c r="AZ31" s="14"/>
      <c r="BA31" s="14"/>
      <c r="BB31" s="14"/>
      <c r="BC31" s="53">
        <f t="shared" si="8"/>
        <v>4.4081660908397297E-2</v>
      </c>
      <c r="BD31" s="51" t="s">
        <v>15</v>
      </c>
      <c r="BE31" s="44"/>
      <c r="BF31" s="13"/>
      <c r="BG31" s="14"/>
      <c r="BH31" s="14"/>
      <c r="BI31" s="14"/>
      <c r="BJ31" s="14"/>
      <c r="BK31" s="14"/>
      <c r="BL31" s="53">
        <f t="shared" si="9"/>
        <v>4.4081660908397297E-2</v>
      </c>
      <c r="BM31" s="52" t="s">
        <v>16</v>
      </c>
      <c r="BN31" s="44"/>
      <c r="BO31" s="13"/>
      <c r="BP31" s="14"/>
      <c r="BQ31" s="14"/>
      <c r="BR31" s="14"/>
      <c r="BS31" s="14"/>
      <c r="BT31" s="14"/>
      <c r="BU31" s="53">
        <f t="shared" si="7"/>
        <v>4.4081660908397297E-2</v>
      </c>
    </row>
    <row r="32" spans="1:73" ht="15.75">
      <c r="A32" s="11">
        <v>1978</v>
      </c>
      <c r="B32" s="43" t="s">
        <v>17</v>
      </c>
      <c r="C32" s="66">
        <v>2.5000000000000001E-4</v>
      </c>
      <c r="D32" s="76" t="s">
        <v>32</v>
      </c>
      <c r="E32" s="73">
        <v>2</v>
      </c>
      <c r="F32" s="73">
        <v>2</v>
      </c>
      <c r="G32" s="73">
        <v>3</v>
      </c>
      <c r="H32" s="73">
        <v>3</v>
      </c>
      <c r="I32" s="77">
        <v>2</v>
      </c>
      <c r="J32" s="78">
        <f t="shared" si="0"/>
        <v>0.60108474454521421</v>
      </c>
      <c r="K32" s="46" t="s">
        <v>10</v>
      </c>
      <c r="L32" s="44"/>
      <c r="M32" s="13"/>
      <c r="N32" s="14"/>
      <c r="O32" s="14"/>
      <c r="P32" s="14"/>
      <c r="Q32" s="14"/>
      <c r="R32" s="14"/>
      <c r="S32" s="53">
        <f t="shared" si="1"/>
        <v>4.4081660908397297E-2</v>
      </c>
      <c r="T32" s="47" t="s">
        <v>11</v>
      </c>
      <c r="U32" s="44"/>
      <c r="V32" s="13"/>
      <c r="W32" s="14"/>
      <c r="X32" s="14"/>
      <c r="Y32" s="14"/>
      <c r="Z32" s="14"/>
      <c r="AA32" s="14"/>
      <c r="AB32" s="53">
        <f t="shared" si="3"/>
        <v>4.4081660908397297E-2</v>
      </c>
      <c r="AC32" s="48" t="s">
        <v>12</v>
      </c>
      <c r="AD32" s="44"/>
      <c r="AE32" s="13"/>
      <c r="AF32" s="14"/>
      <c r="AG32" s="14"/>
      <c r="AH32" s="14"/>
      <c r="AI32" s="14"/>
      <c r="AJ32" s="14"/>
      <c r="AK32" s="53">
        <f t="shared" si="4"/>
        <v>4.4081660908397297E-2</v>
      </c>
      <c r="AL32" s="49" t="s">
        <v>13</v>
      </c>
      <c r="AM32" s="44"/>
      <c r="AN32" s="13"/>
      <c r="AO32" s="14"/>
      <c r="AP32" s="14"/>
      <c r="AQ32" s="14"/>
      <c r="AR32" s="14"/>
      <c r="AS32" s="14"/>
      <c r="AT32" s="53">
        <f t="shared" si="2"/>
        <v>4.4081660908397297E-2</v>
      </c>
      <c r="AU32" s="50" t="s">
        <v>14</v>
      </c>
      <c r="AV32" s="44"/>
      <c r="AW32" s="13"/>
      <c r="AX32" s="14"/>
      <c r="AY32" s="14"/>
      <c r="AZ32" s="14"/>
      <c r="BA32" s="14"/>
      <c r="BB32" s="14"/>
      <c r="BC32" s="53">
        <f t="shared" si="8"/>
        <v>4.4081660908397297E-2</v>
      </c>
      <c r="BD32" s="51" t="s">
        <v>15</v>
      </c>
      <c r="BE32" s="44"/>
      <c r="BF32" s="13"/>
      <c r="BG32" s="14"/>
      <c r="BH32" s="14"/>
      <c r="BI32" s="14"/>
      <c r="BJ32" s="14"/>
      <c r="BK32" s="14"/>
      <c r="BL32" s="53">
        <f t="shared" si="9"/>
        <v>4.4081660908397297E-2</v>
      </c>
      <c r="BM32" s="52" t="s">
        <v>16</v>
      </c>
      <c r="BN32" s="44"/>
      <c r="BO32" s="13"/>
      <c r="BP32" s="14"/>
      <c r="BQ32" s="14"/>
      <c r="BR32" s="14"/>
      <c r="BS32" s="14"/>
      <c r="BT32" s="14"/>
      <c r="BU32" s="53">
        <f t="shared" si="7"/>
        <v>4.4081660908397297E-2</v>
      </c>
    </row>
    <row r="33" spans="1:73" ht="15.75">
      <c r="A33" s="11">
        <v>1979</v>
      </c>
      <c r="B33" s="43" t="s">
        <v>17</v>
      </c>
      <c r="C33" s="66">
        <v>2.5000000000000001E-4</v>
      </c>
      <c r="D33" s="76" t="s">
        <v>32</v>
      </c>
      <c r="E33" s="73">
        <v>2</v>
      </c>
      <c r="F33" s="73">
        <v>2</v>
      </c>
      <c r="G33" s="73">
        <v>3</v>
      </c>
      <c r="H33" s="73">
        <v>3</v>
      </c>
      <c r="I33" s="77">
        <v>2</v>
      </c>
      <c r="J33" s="78">
        <f t="shared" si="0"/>
        <v>0.60108474454521421</v>
      </c>
      <c r="K33" s="46" t="s">
        <v>10</v>
      </c>
      <c r="L33" s="44"/>
      <c r="M33" s="13"/>
      <c r="N33" s="14"/>
      <c r="O33" s="14"/>
      <c r="P33" s="14"/>
      <c r="Q33" s="14"/>
      <c r="R33" s="14"/>
      <c r="S33" s="53">
        <f t="shared" si="1"/>
        <v>4.4081660908397297E-2</v>
      </c>
      <c r="T33" s="47" t="s">
        <v>11</v>
      </c>
      <c r="U33" s="44"/>
      <c r="V33" s="13"/>
      <c r="W33" s="14"/>
      <c r="X33" s="14"/>
      <c r="Y33" s="14"/>
      <c r="Z33" s="14"/>
      <c r="AA33" s="14"/>
      <c r="AB33" s="53">
        <f t="shared" si="3"/>
        <v>4.4081660908397297E-2</v>
      </c>
      <c r="AC33" s="48" t="s">
        <v>12</v>
      </c>
      <c r="AD33" s="44"/>
      <c r="AE33" s="13"/>
      <c r="AF33" s="14"/>
      <c r="AG33" s="14"/>
      <c r="AH33" s="14"/>
      <c r="AI33" s="14"/>
      <c r="AJ33" s="14"/>
      <c r="AK33" s="53">
        <f t="shared" si="4"/>
        <v>4.4081660908397297E-2</v>
      </c>
      <c r="AL33" s="49" t="s">
        <v>13</v>
      </c>
      <c r="AM33" s="44"/>
      <c r="AN33" s="13"/>
      <c r="AO33" s="14"/>
      <c r="AP33" s="14"/>
      <c r="AQ33" s="14"/>
      <c r="AR33" s="14"/>
      <c r="AS33" s="14"/>
      <c r="AT33" s="53">
        <f t="shared" si="2"/>
        <v>4.4081660908397297E-2</v>
      </c>
      <c r="AU33" s="50" t="s">
        <v>14</v>
      </c>
      <c r="AV33" s="44"/>
      <c r="AW33" s="13"/>
      <c r="AX33" s="14"/>
      <c r="AY33" s="14"/>
      <c r="AZ33" s="14"/>
      <c r="BA33" s="14"/>
      <c r="BB33" s="14"/>
      <c r="BC33" s="53">
        <f t="shared" si="8"/>
        <v>4.4081660908397297E-2</v>
      </c>
      <c r="BD33" s="51" t="s">
        <v>15</v>
      </c>
      <c r="BE33" s="44"/>
      <c r="BF33" s="13"/>
      <c r="BG33" s="14"/>
      <c r="BH33" s="14"/>
      <c r="BI33" s="14"/>
      <c r="BJ33" s="14"/>
      <c r="BK33" s="14"/>
      <c r="BL33" s="53">
        <f t="shared" si="9"/>
        <v>4.4081660908397297E-2</v>
      </c>
      <c r="BM33" s="52" t="s">
        <v>16</v>
      </c>
      <c r="BN33" s="44"/>
      <c r="BO33" s="13"/>
      <c r="BP33" s="14"/>
      <c r="BQ33" s="14"/>
      <c r="BR33" s="14"/>
      <c r="BS33" s="14"/>
      <c r="BT33" s="14"/>
      <c r="BU33" s="53">
        <f t="shared" si="7"/>
        <v>4.4081660908397297E-2</v>
      </c>
    </row>
    <row r="34" spans="1:73" ht="15.75">
      <c r="A34" s="11">
        <v>1980</v>
      </c>
      <c r="B34" s="43" t="s">
        <v>17</v>
      </c>
      <c r="C34" s="66">
        <v>2.5000000000000001E-4</v>
      </c>
      <c r="D34" s="76" t="s">
        <v>32</v>
      </c>
      <c r="E34" s="73">
        <v>2</v>
      </c>
      <c r="F34" s="73">
        <v>2</v>
      </c>
      <c r="G34" s="73">
        <v>3</v>
      </c>
      <c r="H34" s="73">
        <v>3</v>
      </c>
      <c r="I34" s="77">
        <v>2</v>
      </c>
      <c r="J34" s="78">
        <f t="shared" si="0"/>
        <v>0.60108474454521421</v>
      </c>
      <c r="K34" s="46" t="s">
        <v>10</v>
      </c>
      <c r="L34" s="44"/>
      <c r="M34" s="13"/>
      <c r="N34" s="14"/>
      <c r="O34" s="14"/>
      <c r="P34" s="14"/>
      <c r="Q34" s="14"/>
      <c r="R34" s="14"/>
      <c r="S34" s="53">
        <f t="shared" si="1"/>
        <v>4.4081660908397297E-2</v>
      </c>
      <c r="T34" s="47" t="s">
        <v>11</v>
      </c>
      <c r="U34" s="44"/>
      <c r="V34" s="13"/>
      <c r="W34" s="14"/>
      <c r="X34" s="14"/>
      <c r="Y34" s="14"/>
      <c r="Z34" s="14"/>
      <c r="AA34" s="14"/>
      <c r="AB34" s="53">
        <f t="shared" si="3"/>
        <v>4.4081660908397297E-2</v>
      </c>
      <c r="AC34" s="48" t="s">
        <v>12</v>
      </c>
      <c r="AD34" s="44"/>
      <c r="AE34" s="13"/>
      <c r="AF34" s="14"/>
      <c r="AG34" s="14"/>
      <c r="AH34" s="14"/>
      <c r="AI34" s="14"/>
      <c r="AJ34" s="14"/>
      <c r="AK34" s="53">
        <f t="shared" si="4"/>
        <v>4.4081660908397297E-2</v>
      </c>
      <c r="AL34" s="49" t="s">
        <v>13</v>
      </c>
      <c r="AM34" s="44"/>
      <c r="AN34" s="13"/>
      <c r="AO34" s="14"/>
      <c r="AP34" s="14"/>
      <c r="AQ34" s="14"/>
      <c r="AR34" s="14"/>
      <c r="AS34" s="14"/>
      <c r="AT34" s="53">
        <f t="shared" si="2"/>
        <v>4.4081660908397297E-2</v>
      </c>
      <c r="AU34" s="50" t="s">
        <v>14</v>
      </c>
      <c r="AV34" s="44"/>
      <c r="AW34" s="13"/>
      <c r="AX34" s="14"/>
      <c r="AY34" s="14"/>
      <c r="AZ34" s="14"/>
      <c r="BA34" s="14"/>
      <c r="BB34" s="14"/>
      <c r="BC34" s="53">
        <f t="shared" si="8"/>
        <v>4.4081660908397297E-2</v>
      </c>
      <c r="BD34" s="51" t="s">
        <v>15</v>
      </c>
      <c r="BE34" s="44"/>
      <c r="BF34" s="13"/>
      <c r="BG34" s="14"/>
      <c r="BH34" s="14"/>
      <c r="BI34" s="14"/>
      <c r="BJ34" s="14"/>
      <c r="BK34" s="14"/>
      <c r="BL34" s="53">
        <f t="shared" si="9"/>
        <v>4.4081660908397297E-2</v>
      </c>
      <c r="BM34" s="52" t="s">
        <v>16</v>
      </c>
      <c r="BN34" s="44"/>
      <c r="BO34" s="13"/>
      <c r="BP34" s="14"/>
      <c r="BQ34" s="14"/>
      <c r="BR34" s="14"/>
      <c r="BS34" s="14"/>
      <c r="BT34" s="14"/>
      <c r="BU34" s="53">
        <f t="shared" si="7"/>
        <v>4.4081660908397297E-2</v>
      </c>
    </row>
    <row r="35" spans="1:73" ht="15.75">
      <c r="A35" s="11">
        <v>1981</v>
      </c>
      <c r="B35" s="43" t="s">
        <v>17</v>
      </c>
      <c r="C35" s="66">
        <v>2.5000000000000001E-4</v>
      </c>
      <c r="D35" s="76" t="s">
        <v>32</v>
      </c>
      <c r="E35" s="73">
        <v>2</v>
      </c>
      <c r="F35" s="73">
        <v>2</v>
      </c>
      <c r="G35" s="73">
        <v>3</v>
      </c>
      <c r="H35" s="73">
        <v>3</v>
      </c>
      <c r="I35" s="77">
        <v>2</v>
      </c>
      <c r="J35" s="78">
        <f t="shared" si="0"/>
        <v>0.60108474454521421</v>
      </c>
      <c r="K35" s="46" t="s">
        <v>10</v>
      </c>
      <c r="L35" s="44"/>
      <c r="M35" s="13"/>
      <c r="N35" s="14"/>
      <c r="O35" s="14"/>
      <c r="P35" s="14"/>
      <c r="Q35" s="14"/>
      <c r="R35" s="14"/>
      <c r="S35" s="53">
        <f t="shared" si="1"/>
        <v>4.4081660908397297E-2</v>
      </c>
      <c r="T35" s="47" t="s">
        <v>11</v>
      </c>
      <c r="U35" s="44"/>
      <c r="V35" s="13"/>
      <c r="W35" s="14"/>
      <c r="X35" s="14"/>
      <c r="Y35" s="14"/>
      <c r="Z35" s="14"/>
      <c r="AA35" s="14"/>
      <c r="AB35" s="53">
        <f t="shared" si="3"/>
        <v>4.4081660908397297E-2</v>
      </c>
      <c r="AC35" s="48" t="s">
        <v>12</v>
      </c>
      <c r="AD35" s="44"/>
      <c r="AE35" s="13"/>
      <c r="AF35" s="14"/>
      <c r="AG35" s="14"/>
      <c r="AH35" s="14"/>
      <c r="AI35" s="14"/>
      <c r="AJ35" s="14"/>
      <c r="AK35" s="53">
        <f t="shared" si="4"/>
        <v>4.4081660908397297E-2</v>
      </c>
      <c r="AL35" s="49" t="s">
        <v>13</v>
      </c>
      <c r="AM35" s="44"/>
      <c r="AN35" s="13"/>
      <c r="AO35" s="14"/>
      <c r="AP35" s="14"/>
      <c r="AQ35" s="14"/>
      <c r="AR35" s="14"/>
      <c r="AS35" s="14"/>
      <c r="AT35" s="53">
        <f t="shared" si="2"/>
        <v>4.4081660908397297E-2</v>
      </c>
      <c r="AU35" s="50" t="s">
        <v>14</v>
      </c>
      <c r="AV35" s="44"/>
      <c r="AW35" s="13"/>
      <c r="AX35" s="14"/>
      <c r="AY35" s="14"/>
      <c r="AZ35" s="14"/>
      <c r="BA35" s="14"/>
      <c r="BB35" s="14"/>
      <c r="BC35" s="53">
        <f t="shared" si="8"/>
        <v>4.4081660908397297E-2</v>
      </c>
      <c r="BD35" s="51" t="s">
        <v>15</v>
      </c>
      <c r="BE35" s="44"/>
      <c r="BF35" s="13"/>
      <c r="BG35" s="14"/>
      <c r="BH35" s="14"/>
      <c r="BI35" s="14"/>
      <c r="BJ35" s="14"/>
      <c r="BK35" s="14"/>
      <c r="BL35" s="53">
        <f t="shared" si="9"/>
        <v>4.4081660908397297E-2</v>
      </c>
      <c r="BM35" s="52" t="s">
        <v>16</v>
      </c>
      <c r="BN35" s="44"/>
      <c r="BO35" s="13"/>
      <c r="BP35" s="14"/>
      <c r="BQ35" s="14"/>
      <c r="BR35" s="14"/>
      <c r="BS35" s="14"/>
      <c r="BT35" s="14"/>
      <c r="BU35" s="53">
        <f t="shared" si="7"/>
        <v>4.4081660908397297E-2</v>
      </c>
    </row>
    <row r="36" spans="1:73" ht="15.75">
      <c r="A36" s="11">
        <v>1982</v>
      </c>
      <c r="B36" s="43" t="s">
        <v>17</v>
      </c>
      <c r="C36" s="66">
        <v>2.5000000000000001E-4</v>
      </c>
      <c r="D36" s="76" t="s">
        <v>32</v>
      </c>
      <c r="E36" s="73">
        <v>2</v>
      </c>
      <c r="F36" s="73">
        <v>2</v>
      </c>
      <c r="G36" s="73">
        <v>3</v>
      </c>
      <c r="H36" s="73">
        <v>3</v>
      </c>
      <c r="I36" s="77">
        <v>2</v>
      </c>
      <c r="J36" s="78">
        <f t="shared" si="0"/>
        <v>0.60108474454521421</v>
      </c>
      <c r="K36" s="46" t="s">
        <v>10</v>
      </c>
      <c r="L36" s="44"/>
      <c r="M36" s="13"/>
      <c r="N36" s="14"/>
      <c r="O36" s="14"/>
      <c r="P36" s="14"/>
      <c r="Q36" s="14"/>
      <c r="R36" s="14"/>
      <c r="S36" s="53">
        <f t="shared" si="1"/>
        <v>4.4081660908397297E-2</v>
      </c>
      <c r="T36" s="47" t="s">
        <v>11</v>
      </c>
      <c r="U36" s="44"/>
      <c r="V36" s="13"/>
      <c r="W36" s="14"/>
      <c r="X36" s="14"/>
      <c r="Y36" s="14"/>
      <c r="Z36" s="14"/>
      <c r="AA36" s="14"/>
      <c r="AB36" s="53">
        <f t="shared" si="3"/>
        <v>4.4081660908397297E-2</v>
      </c>
      <c r="AC36" s="48" t="s">
        <v>12</v>
      </c>
      <c r="AD36" s="44"/>
      <c r="AE36" s="13"/>
      <c r="AF36" s="14"/>
      <c r="AG36" s="14"/>
      <c r="AH36" s="14"/>
      <c r="AI36" s="14"/>
      <c r="AJ36" s="14"/>
      <c r="AK36" s="53">
        <f t="shared" si="4"/>
        <v>4.4081660908397297E-2</v>
      </c>
      <c r="AL36" s="49" t="s">
        <v>13</v>
      </c>
      <c r="AM36" s="44"/>
      <c r="AN36" s="13"/>
      <c r="AO36" s="14"/>
      <c r="AP36" s="14"/>
      <c r="AQ36" s="14"/>
      <c r="AR36" s="14"/>
      <c r="AS36" s="14"/>
      <c r="AT36" s="53">
        <f t="shared" si="2"/>
        <v>4.4081660908397297E-2</v>
      </c>
      <c r="AU36" s="50" t="s">
        <v>14</v>
      </c>
      <c r="AV36" s="44"/>
      <c r="AW36" s="13"/>
      <c r="AX36" s="14"/>
      <c r="AY36" s="14"/>
      <c r="AZ36" s="14"/>
      <c r="BA36" s="14"/>
      <c r="BB36" s="14"/>
      <c r="BC36" s="53">
        <f t="shared" si="8"/>
        <v>4.4081660908397297E-2</v>
      </c>
      <c r="BD36" s="51" t="s">
        <v>15</v>
      </c>
      <c r="BE36" s="44"/>
      <c r="BF36" s="13"/>
      <c r="BG36" s="14"/>
      <c r="BH36" s="14"/>
      <c r="BI36" s="14"/>
      <c r="BJ36" s="14"/>
      <c r="BK36" s="14"/>
      <c r="BL36" s="53">
        <f t="shared" si="9"/>
        <v>4.4081660908397297E-2</v>
      </c>
      <c r="BM36" s="52" t="s">
        <v>16</v>
      </c>
      <c r="BN36" s="44"/>
      <c r="BO36" s="13"/>
      <c r="BP36" s="14"/>
      <c r="BQ36" s="14"/>
      <c r="BR36" s="14"/>
      <c r="BS36" s="14"/>
      <c r="BT36" s="14"/>
      <c r="BU36" s="53">
        <f t="shared" si="7"/>
        <v>4.4081660908397297E-2</v>
      </c>
    </row>
    <row r="37" spans="1:73" ht="15.75">
      <c r="A37" s="11">
        <v>1983</v>
      </c>
      <c r="B37" s="43" t="s">
        <v>17</v>
      </c>
      <c r="C37" s="66">
        <v>2.5000000000000001E-4</v>
      </c>
      <c r="D37" s="76" t="s">
        <v>32</v>
      </c>
      <c r="E37" s="73">
        <v>2</v>
      </c>
      <c r="F37" s="73">
        <v>2</v>
      </c>
      <c r="G37" s="73">
        <v>3</v>
      </c>
      <c r="H37" s="73">
        <v>3</v>
      </c>
      <c r="I37" s="77">
        <v>2</v>
      </c>
      <c r="J37" s="78">
        <f t="shared" si="0"/>
        <v>0.60108474454521421</v>
      </c>
      <c r="K37" s="46" t="s">
        <v>10</v>
      </c>
      <c r="L37" s="44"/>
      <c r="M37" s="13"/>
      <c r="N37" s="14"/>
      <c r="O37" s="14"/>
      <c r="P37" s="14"/>
      <c r="Q37" s="14"/>
      <c r="R37" s="14"/>
      <c r="S37" s="53">
        <f t="shared" si="1"/>
        <v>4.4081660908397297E-2</v>
      </c>
      <c r="T37" s="47" t="s">
        <v>11</v>
      </c>
      <c r="U37" s="44"/>
      <c r="V37" s="13"/>
      <c r="W37" s="14"/>
      <c r="X37" s="14"/>
      <c r="Y37" s="14"/>
      <c r="Z37" s="14"/>
      <c r="AA37" s="14"/>
      <c r="AB37" s="53">
        <f t="shared" si="3"/>
        <v>4.4081660908397297E-2</v>
      </c>
      <c r="AC37" s="48" t="s">
        <v>12</v>
      </c>
      <c r="AD37" s="44"/>
      <c r="AE37" s="13"/>
      <c r="AF37" s="14"/>
      <c r="AG37" s="14"/>
      <c r="AH37" s="14"/>
      <c r="AI37" s="14"/>
      <c r="AJ37" s="14"/>
      <c r="AK37" s="53">
        <f t="shared" si="4"/>
        <v>4.4081660908397297E-2</v>
      </c>
      <c r="AL37" s="49" t="s">
        <v>13</v>
      </c>
      <c r="AM37" s="44"/>
      <c r="AN37" s="13"/>
      <c r="AO37" s="14"/>
      <c r="AP37" s="14"/>
      <c r="AQ37" s="14"/>
      <c r="AR37" s="14"/>
      <c r="AS37" s="14"/>
      <c r="AT37" s="53">
        <f t="shared" si="2"/>
        <v>4.4081660908397297E-2</v>
      </c>
      <c r="AU37" s="50" t="s">
        <v>14</v>
      </c>
      <c r="AV37" s="44"/>
      <c r="AW37" s="13"/>
      <c r="AX37" s="14"/>
      <c r="AY37" s="14"/>
      <c r="AZ37" s="14"/>
      <c r="BA37" s="14"/>
      <c r="BB37" s="14"/>
      <c r="BC37" s="53">
        <f t="shared" si="8"/>
        <v>4.4081660908397297E-2</v>
      </c>
      <c r="BD37" s="51" t="s">
        <v>15</v>
      </c>
      <c r="BE37" s="44"/>
      <c r="BF37" s="13"/>
      <c r="BG37" s="14"/>
      <c r="BH37" s="14"/>
      <c r="BI37" s="14"/>
      <c r="BJ37" s="14"/>
      <c r="BK37" s="14"/>
      <c r="BL37" s="53">
        <f t="shared" si="9"/>
        <v>4.4081660908397297E-2</v>
      </c>
      <c r="BM37" s="52" t="s">
        <v>16</v>
      </c>
      <c r="BN37" s="44"/>
      <c r="BO37" s="13"/>
      <c r="BP37" s="14"/>
      <c r="BQ37" s="14"/>
      <c r="BR37" s="14"/>
      <c r="BS37" s="14"/>
      <c r="BT37" s="14"/>
      <c r="BU37" s="53">
        <f t="shared" si="7"/>
        <v>4.4081660908397297E-2</v>
      </c>
    </row>
    <row r="38" spans="1:73" ht="15.75">
      <c r="A38" s="11">
        <v>1984</v>
      </c>
      <c r="B38" s="43" t="s">
        <v>17</v>
      </c>
      <c r="C38" s="66">
        <v>2.5000000000000001E-4</v>
      </c>
      <c r="D38" s="76" t="s">
        <v>32</v>
      </c>
      <c r="E38" s="73">
        <v>2</v>
      </c>
      <c r="F38" s="73">
        <v>2</v>
      </c>
      <c r="G38" s="73">
        <v>3</v>
      </c>
      <c r="H38" s="73">
        <v>3</v>
      </c>
      <c r="I38" s="77">
        <v>2</v>
      </c>
      <c r="J38" s="78">
        <f t="shared" si="0"/>
        <v>0.60108474454521421</v>
      </c>
      <c r="K38" s="46" t="s">
        <v>10</v>
      </c>
      <c r="L38" s="44"/>
      <c r="M38" s="13"/>
      <c r="N38" s="14"/>
      <c r="O38" s="14"/>
      <c r="P38" s="14"/>
      <c r="Q38" s="14"/>
      <c r="R38" s="14"/>
      <c r="S38" s="53">
        <f t="shared" si="1"/>
        <v>4.4081660908397297E-2</v>
      </c>
      <c r="T38" s="47" t="s">
        <v>11</v>
      </c>
      <c r="U38" s="44"/>
      <c r="V38" s="13"/>
      <c r="W38" s="14"/>
      <c r="X38" s="14"/>
      <c r="Y38" s="14"/>
      <c r="Z38" s="14"/>
      <c r="AA38" s="14"/>
      <c r="AB38" s="53">
        <f t="shared" si="3"/>
        <v>4.4081660908397297E-2</v>
      </c>
      <c r="AC38" s="48" t="s">
        <v>12</v>
      </c>
      <c r="AD38" s="44"/>
      <c r="AE38" s="13"/>
      <c r="AF38" s="14"/>
      <c r="AG38" s="14"/>
      <c r="AH38" s="14"/>
      <c r="AI38" s="14"/>
      <c r="AJ38" s="14"/>
      <c r="AK38" s="53">
        <f t="shared" si="4"/>
        <v>4.4081660908397297E-2</v>
      </c>
      <c r="AL38" s="49" t="s">
        <v>13</v>
      </c>
      <c r="AM38" s="44"/>
      <c r="AN38" s="13"/>
      <c r="AO38" s="14"/>
      <c r="AP38" s="14"/>
      <c r="AQ38" s="14"/>
      <c r="AR38" s="14"/>
      <c r="AS38" s="14"/>
      <c r="AT38" s="53">
        <f t="shared" si="2"/>
        <v>4.4081660908397297E-2</v>
      </c>
      <c r="AU38" s="50" t="s">
        <v>14</v>
      </c>
      <c r="AV38" s="44"/>
      <c r="AW38" s="13"/>
      <c r="AX38" s="14"/>
      <c r="AY38" s="14"/>
      <c r="AZ38" s="14"/>
      <c r="BA38" s="14"/>
      <c r="BB38" s="14"/>
      <c r="BC38" s="53">
        <f t="shared" si="8"/>
        <v>4.4081660908397297E-2</v>
      </c>
      <c r="BD38" s="51" t="s">
        <v>15</v>
      </c>
      <c r="BE38" s="44"/>
      <c r="BF38" s="13"/>
      <c r="BG38" s="14"/>
      <c r="BH38" s="14"/>
      <c r="BI38" s="14"/>
      <c r="BJ38" s="14"/>
      <c r="BK38" s="14"/>
      <c r="BL38" s="53">
        <f t="shared" si="9"/>
        <v>4.4081660908397297E-2</v>
      </c>
      <c r="BM38" s="52" t="s">
        <v>16</v>
      </c>
      <c r="BN38" s="44"/>
      <c r="BO38" s="13"/>
      <c r="BP38" s="14"/>
      <c r="BQ38" s="14"/>
      <c r="BR38" s="14"/>
      <c r="BS38" s="14"/>
      <c r="BT38" s="14"/>
      <c r="BU38" s="53">
        <f t="shared" si="7"/>
        <v>4.4081660908397297E-2</v>
      </c>
    </row>
    <row r="39" spans="1:73" ht="15.75">
      <c r="A39" s="11">
        <v>1985</v>
      </c>
      <c r="B39" s="43" t="s">
        <v>17</v>
      </c>
      <c r="C39" s="66">
        <v>2.5000000000000001E-4</v>
      </c>
      <c r="D39" s="76" t="s">
        <v>32</v>
      </c>
      <c r="E39" s="73">
        <v>2</v>
      </c>
      <c r="F39" s="73">
        <v>2</v>
      </c>
      <c r="G39" s="73">
        <v>3</v>
      </c>
      <c r="H39" s="73">
        <v>3</v>
      </c>
      <c r="I39" s="77">
        <v>2</v>
      </c>
      <c r="J39" s="78">
        <f t="shared" si="0"/>
        <v>0.60108474454521421</v>
      </c>
      <c r="K39" s="46" t="s">
        <v>10</v>
      </c>
      <c r="L39" s="44"/>
      <c r="M39" s="13"/>
      <c r="N39" s="14"/>
      <c r="O39" s="14"/>
      <c r="P39" s="14"/>
      <c r="Q39" s="14"/>
      <c r="R39" s="14"/>
      <c r="S39" s="53">
        <f t="shared" si="1"/>
        <v>4.4081660908397297E-2</v>
      </c>
      <c r="T39" s="47" t="s">
        <v>11</v>
      </c>
      <c r="U39" s="44"/>
      <c r="V39" s="13"/>
      <c r="W39" s="14"/>
      <c r="X39" s="14"/>
      <c r="Y39" s="14"/>
      <c r="Z39" s="14"/>
      <c r="AA39" s="14"/>
      <c r="AB39" s="53">
        <f t="shared" si="3"/>
        <v>4.4081660908397297E-2</v>
      </c>
      <c r="AC39" s="48" t="s">
        <v>12</v>
      </c>
      <c r="AD39" s="44"/>
      <c r="AE39" s="13"/>
      <c r="AF39" s="14"/>
      <c r="AG39" s="14"/>
      <c r="AH39" s="14"/>
      <c r="AI39" s="14"/>
      <c r="AJ39" s="14"/>
      <c r="AK39" s="53">
        <f t="shared" si="4"/>
        <v>4.4081660908397297E-2</v>
      </c>
      <c r="AL39" s="49" t="s">
        <v>13</v>
      </c>
      <c r="AM39" s="44"/>
      <c r="AN39" s="13"/>
      <c r="AO39" s="14"/>
      <c r="AP39" s="14"/>
      <c r="AQ39" s="14"/>
      <c r="AR39" s="14"/>
      <c r="AS39" s="14"/>
      <c r="AT39" s="53">
        <f t="shared" si="2"/>
        <v>4.4081660908397297E-2</v>
      </c>
      <c r="AU39" s="50" t="s">
        <v>14</v>
      </c>
      <c r="AV39" s="44"/>
      <c r="AW39" s="13"/>
      <c r="AX39" s="14"/>
      <c r="AY39" s="14"/>
      <c r="AZ39" s="14"/>
      <c r="BA39" s="14"/>
      <c r="BB39" s="14"/>
      <c r="BC39" s="53">
        <f t="shared" si="8"/>
        <v>4.4081660908397297E-2</v>
      </c>
      <c r="BD39" s="51" t="s">
        <v>15</v>
      </c>
      <c r="BE39" s="44"/>
      <c r="BF39" s="13"/>
      <c r="BG39" s="14"/>
      <c r="BH39" s="14"/>
      <c r="BI39" s="14"/>
      <c r="BJ39" s="14"/>
      <c r="BK39" s="14"/>
      <c r="BL39" s="53">
        <f t="shared" si="9"/>
        <v>4.4081660908397297E-2</v>
      </c>
      <c r="BM39" s="52" t="s">
        <v>16</v>
      </c>
      <c r="BN39" s="44"/>
      <c r="BO39" s="13"/>
      <c r="BP39" s="14"/>
      <c r="BQ39" s="14"/>
      <c r="BR39" s="14"/>
      <c r="BS39" s="14"/>
      <c r="BT39" s="14"/>
      <c r="BU39" s="53">
        <f t="shared" si="7"/>
        <v>4.4081660908397297E-2</v>
      </c>
    </row>
    <row r="40" spans="1:73" ht="15.75">
      <c r="A40" s="11">
        <v>1986</v>
      </c>
      <c r="B40" s="43" t="s">
        <v>17</v>
      </c>
      <c r="C40" s="66">
        <v>2.5000000000000001E-4</v>
      </c>
      <c r="D40" s="76" t="s">
        <v>32</v>
      </c>
      <c r="E40" s="73">
        <v>2</v>
      </c>
      <c r="F40" s="73">
        <v>2</v>
      </c>
      <c r="G40" s="73">
        <v>3</v>
      </c>
      <c r="H40" s="73">
        <v>3</v>
      </c>
      <c r="I40" s="77">
        <v>2</v>
      </c>
      <c r="J40" s="78">
        <f t="shared" si="0"/>
        <v>0.60108474454521421</v>
      </c>
      <c r="K40" s="46" t="s">
        <v>10</v>
      </c>
      <c r="L40" s="44"/>
      <c r="M40" s="13"/>
      <c r="N40" s="14"/>
      <c r="O40" s="14"/>
      <c r="P40" s="14"/>
      <c r="Q40" s="14"/>
      <c r="R40" s="14"/>
      <c r="S40" s="53">
        <f t="shared" si="1"/>
        <v>4.4081660908397297E-2</v>
      </c>
      <c r="T40" s="47" t="s">
        <v>11</v>
      </c>
      <c r="U40" s="44"/>
      <c r="V40" s="13"/>
      <c r="W40" s="14"/>
      <c r="X40" s="14"/>
      <c r="Y40" s="14"/>
      <c r="Z40" s="14"/>
      <c r="AA40" s="14"/>
      <c r="AB40" s="53">
        <f t="shared" si="3"/>
        <v>4.4081660908397297E-2</v>
      </c>
      <c r="AC40" s="48" t="s">
        <v>12</v>
      </c>
      <c r="AD40" s="44"/>
      <c r="AE40" s="13"/>
      <c r="AF40" s="14"/>
      <c r="AG40" s="14"/>
      <c r="AH40" s="14"/>
      <c r="AI40" s="14"/>
      <c r="AJ40" s="14"/>
      <c r="AK40" s="53">
        <f t="shared" si="4"/>
        <v>4.4081660908397297E-2</v>
      </c>
      <c r="AL40" s="49" t="s">
        <v>13</v>
      </c>
      <c r="AM40" s="44"/>
      <c r="AN40" s="13"/>
      <c r="AO40" s="14"/>
      <c r="AP40" s="14"/>
      <c r="AQ40" s="14"/>
      <c r="AR40" s="14"/>
      <c r="AS40" s="14"/>
      <c r="AT40" s="53">
        <f t="shared" si="2"/>
        <v>4.4081660908397297E-2</v>
      </c>
      <c r="AU40" s="50" t="s">
        <v>14</v>
      </c>
      <c r="AV40" s="44"/>
      <c r="AW40" s="13"/>
      <c r="AX40" s="14"/>
      <c r="AY40" s="14"/>
      <c r="AZ40" s="14"/>
      <c r="BA40" s="14"/>
      <c r="BB40" s="14"/>
      <c r="BC40" s="53">
        <f t="shared" si="8"/>
        <v>4.4081660908397297E-2</v>
      </c>
      <c r="BD40" s="51" t="s">
        <v>15</v>
      </c>
      <c r="BE40" s="44"/>
      <c r="BF40" s="13"/>
      <c r="BG40" s="14"/>
      <c r="BH40" s="14"/>
      <c r="BI40" s="14"/>
      <c r="BJ40" s="14"/>
      <c r="BK40" s="14"/>
      <c r="BL40" s="53">
        <f t="shared" si="9"/>
        <v>4.4081660908397297E-2</v>
      </c>
      <c r="BM40" s="52" t="s">
        <v>16</v>
      </c>
      <c r="BN40" s="44"/>
      <c r="BO40" s="13"/>
      <c r="BP40" s="14"/>
      <c r="BQ40" s="14"/>
      <c r="BR40" s="14"/>
      <c r="BS40" s="14"/>
      <c r="BT40" s="14"/>
      <c r="BU40" s="53">
        <f t="shared" si="7"/>
        <v>4.4081660908397297E-2</v>
      </c>
    </row>
    <row r="41" spans="1:73" ht="15.75">
      <c r="A41" s="11">
        <v>1987</v>
      </c>
      <c r="B41" s="43" t="s">
        <v>17</v>
      </c>
      <c r="C41" s="66">
        <v>2.5000000000000001E-4</v>
      </c>
      <c r="D41" s="76" t="s">
        <v>32</v>
      </c>
      <c r="E41" s="73">
        <v>2</v>
      </c>
      <c r="F41" s="73">
        <v>2</v>
      </c>
      <c r="G41" s="73">
        <v>3</v>
      </c>
      <c r="H41" s="73">
        <v>3</v>
      </c>
      <c r="I41" s="77">
        <v>2</v>
      </c>
      <c r="J41" s="78">
        <f t="shared" si="0"/>
        <v>0.60108474454521421</v>
      </c>
      <c r="K41" s="46" t="s">
        <v>10</v>
      </c>
      <c r="L41" s="44"/>
      <c r="M41" s="13"/>
      <c r="N41" s="14"/>
      <c r="O41" s="14"/>
      <c r="P41" s="14"/>
      <c r="Q41" s="14"/>
      <c r="R41" s="14"/>
      <c r="S41" s="53">
        <f t="shared" si="1"/>
        <v>4.4081660908397297E-2</v>
      </c>
      <c r="T41" s="47" t="s">
        <v>11</v>
      </c>
      <c r="U41" s="44"/>
      <c r="V41" s="13"/>
      <c r="W41" s="14"/>
      <c r="X41" s="14"/>
      <c r="Y41" s="14"/>
      <c r="Z41" s="14"/>
      <c r="AA41" s="14"/>
      <c r="AB41" s="53">
        <f t="shared" si="3"/>
        <v>4.4081660908397297E-2</v>
      </c>
      <c r="AC41" s="48" t="s">
        <v>12</v>
      </c>
      <c r="AD41" s="44"/>
      <c r="AE41" s="13"/>
      <c r="AF41" s="14"/>
      <c r="AG41" s="14"/>
      <c r="AH41" s="14"/>
      <c r="AI41" s="14"/>
      <c r="AJ41" s="14"/>
      <c r="AK41" s="53">
        <f t="shared" si="4"/>
        <v>4.4081660908397297E-2</v>
      </c>
      <c r="AL41" s="49" t="s">
        <v>13</v>
      </c>
      <c r="AM41" s="44"/>
      <c r="AN41" s="13"/>
      <c r="AO41" s="14"/>
      <c r="AP41" s="14"/>
      <c r="AQ41" s="14"/>
      <c r="AR41" s="14"/>
      <c r="AS41" s="14"/>
      <c r="AT41" s="53">
        <f t="shared" si="2"/>
        <v>4.4081660908397297E-2</v>
      </c>
      <c r="AU41" s="50" t="s">
        <v>14</v>
      </c>
      <c r="AV41" s="44"/>
      <c r="AW41" s="13"/>
      <c r="AX41" s="14"/>
      <c r="AY41" s="14"/>
      <c r="AZ41" s="14"/>
      <c r="BA41" s="14"/>
      <c r="BB41" s="14"/>
      <c r="BC41" s="53">
        <f t="shared" si="8"/>
        <v>4.4081660908397297E-2</v>
      </c>
      <c r="BD41" s="51" t="s">
        <v>15</v>
      </c>
      <c r="BE41" s="44"/>
      <c r="BF41" s="13"/>
      <c r="BG41" s="14"/>
      <c r="BH41" s="14"/>
      <c r="BI41" s="14"/>
      <c r="BJ41" s="14"/>
      <c r="BK41" s="14"/>
      <c r="BL41" s="53">
        <f t="shared" si="9"/>
        <v>4.4081660908397297E-2</v>
      </c>
      <c r="BM41" s="52" t="s">
        <v>16</v>
      </c>
      <c r="BN41" s="44"/>
      <c r="BO41" s="13"/>
      <c r="BP41" s="14"/>
      <c r="BQ41" s="14"/>
      <c r="BR41" s="14"/>
      <c r="BS41" s="14"/>
      <c r="BT41" s="14"/>
      <c r="BU41" s="53">
        <f t="shared" si="7"/>
        <v>4.4081660908397297E-2</v>
      </c>
    </row>
    <row r="42" spans="1:73" ht="15.75">
      <c r="A42" s="11">
        <v>1988</v>
      </c>
      <c r="B42" s="43" t="s">
        <v>17</v>
      </c>
      <c r="C42" s="66">
        <v>2.5000000000000001E-4</v>
      </c>
      <c r="D42" s="76" t="s">
        <v>32</v>
      </c>
      <c r="E42" s="73">
        <v>2</v>
      </c>
      <c r="F42" s="73">
        <v>2</v>
      </c>
      <c r="G42" s="73">
        <v>3</v>
      </c>
      <c r="H42" s="73">
        <v>3</v>
      </c>
      <c r="I42" s="77">
        <v>2</v>
      </c>
      <c r="J42" s="78">
        <f t="shared" si="0"/>
        <v>0.60108474454521421</v>
      </c>
      <c r="K42" s="46" t="s">
        <v>10</v>
      </c>
      <c r="L42" s="44"/>
      <c r="M42" s="13"/>
      <c r="N42" s="14"/>
      <c r="O42" s="14"/>
      <c r="P42" s="14"/>
      <c r="Q42" s="14"/>
      <c r="R42" s="14"/>
      <c r="S42" s="53">
        <f t="shared" si="1"/>
        <v>4.4081660908397297E-2</v>
      </c>
      <c r="T42" s="47" t="s">
        <v>11</v>
      </c>
      <c r="U42" s="44"/>
      <c r="V42" s="13"/>
      <c r="W42" s="14"/>
      <c r="X42" s="14"/>
      <c r="Y42" s="14"/>
      <c r="Z42" s="14"/>
      <c r="AA42" s="14"/>
      <c r="AB42" s="53">
        <f t="shared" si="3"/>
        <v>4.4081660908397297E-2</v>
      </c>
      <c r="AC42" s="48" t="s">
        <v>12</v>
      </c>
      <c r="AD42" s="44"/>
      <c r="AE42" s="13"/>
      <c r="AF42" s="14"/>
      <c r="AG42" s="14"/>
      <c r="AH42" s="14"/>
      <c r="AI42" s="14"/>
      <c r="AJ42" s="14"/>
      <c r="AK42" s="53">
        <f t="shared" si="4"/>
        <v>4.4081660908397297E-2</v>
      </c>
      <c r="AL42" s="49" t="s">
        <v>13</v>
      </c>
      <c r="AM42" s="44"/>
      <c r="AN42" s="13"/>
      <c r="AO42" s="14"/>
      <c r="AP42" s="14"/>
      <c r="AQ42" s="14"/>
      <c r="AR42" s="14"/>
      <c r="AS42" s="14"/>
      <c r="AT42" s="53">
        <f t="shared" si="2"/>
        <v>4.4081660908397297E-2</v>
      </c>
      <c r="AU42" s="50" t="s">
        <v>14</v>
      </c>
      <c r="AV42" s="44"/>
      <c r="AW42" s="13"/>
      <c r="AX42" s="14"/>
      <c r="AY42" s="14"/>
      <c r="AZ42" s="14"/>
      <c r="BA42" s="14"/>
      <c r="BB42" s="14"/>
      <c r="BC42" s="53">
        <f t="shared" si="8"/>
        <v>4.4081660908397297E-2</v>
      </c>
      <c r="BD42" s="51" t="s">
        <v>15</v>
      </c>
      <c r="BE42" s="44"/>
      <c r="BF42" s="13"/>
      <c r="BG42" s="14"/>
      <c r="BH42" s="14"/>
      <c r="BI42" s="14"/>
      <c r="BJ42" s="14"/>
      <c r="BK42" s="14"/>
      <c r="BL42" s="53">
        <f t="shared" si="9"/>
        <v>4.4081660908397297E-2</v>
      </c>
      <c r="BM42" s="52" t="s">
        <v>16</v>
      </c>
      <c r="BN42" s="44"/>
      <c r="BO42" s="13"/>
      <c r="BP42" s="14"/>
      <c r="BQ42" s="14"/>
      <c r="BR42" s="14"/>
      <c r="BS42" s="14"/>
      <c r="BT42" s="14"/>
      <c r="BU42" s="53">
        <f t="shared" si="7"/>
        <v>4.4081660908397297E-2</v>
      </c>
    </row>
    <row r="43" spans="1:73" ht="15.75">
      <c r="A43" s="11">
        <v>1989</v>
      </c>
      <c r="B43" s="43" t="s">
        <v>17</v>
      </c>
      <c r="C43" s="66">
        <v>2.5000000000000001E-4</v>
      </c>
      <c r="D43" s="76" t="s">
        <v>32</v>
      </c>
      <c r="E43" s="73">
        <v>2</v>
      </c>
      <c r="F43" s="73">
        <v>2</v>
      </c>
      <c r="G43" s="73">
        <v>3</v>
      </c>
      <c r="H43" s="73">
        <v>3</v>
      </c>
      <c r="I43" s="77">
        <v>2</v>
      </c>
      <c r="J43" s="78">
        <f t="shared" si="0"/>
        <v>0.60108474454521421</v>
      </c>
      <c r="K43" s="46" t="s">
        <v>10</v>
      </c>
      <c r="L43" s="44"/>
      <c r="M43" s="13"/>
      <c r="N43" s="14"/>
      <c r="O43" s="14"/>
      <c r="P43" s="14"/>
      <c r="Q43" s="14"/>
      <c r="R43" s="14"/>
      <c r="S43" s="53">
        <f t="shared" si="1"/>
        <v>4.4081660908397297E-2</v>
      </c>
      <c r="T43" s="47" t="s">
        <v>11</v>
      </c>
      <c r="U43" s="44"/>
      <c r="V43" s="13"/>
      <c r="W43" s="14"/>
      <c r="X43" s="14"/>
      <c r="Y43" s="14"/>
      <c r="Z43" s="14"/>
      <c r="AA43" s="14"/>
      <c r="AB43" s="53">
        <f t="shared" si="3"/>
        <v>4.4081660908397297E-2</v>
      </c>
      <c r="AC43" s="48" t="s">
        <v>12</v>
      </c>
      <c r="AD43" s="44"/>
      <c r="AE43" s="13"/>
      <c r="AF43" s="14"/>
      <c r="AG43" s="14"/>
      <c r="AH43" s="14"/>
      <c r="AI43" s="14"/>
      <c r="AJ43" s="14"/>
      <c r="AK43" s="53">
        <f t="shared" si="4"/>
        <v>4.4081660908397297E-2</v>
      </c>
      <c r="AL43" s="49" t="s">
        <v>13</v>
      </c>
      <c r="AM43" s="44"/>
      <c r="AN43" s="13"/>
      <c r="AO43" s="14"/>
      <c r="AP43" s="14"/>
      <c r="AQ43" s="14"/>
      <c r="AR43" s="14"/>
      <c r="AS43" s="14"/>
      <c r="AT43" s="53">
        <f t="shared" si="2"/>
        <v>4.4081660908397297E-2</v>
      </c>
      <c r="AU43" s="50" t="s">
        <v>14</v>
      </c>
      <c r="AV43" s="44"/>
      <c r="AW43" s="13"/>
      <c r="AX43" s="14"/>
      <c r="AY43" s="14"/>
      <c r="AZ43" s="14"/>
      <c r="BA43" s="14"/>
      <c r="BB43" s="14"/>
      <c r="BC43" s="53">
        <f t="shared" si="8"/>
        <v>4.4081660908397297E-2</v>
      </c>
      <c r="BD43" s="51" t="s">
        <v>15</v>
      </c>
      <c r="BE43" s="44"/>
      <c r="BF43" s="13"/>
      <c r="BG43" s="14"/>
      <c r="BH43" s="14"/>
      <c r="BI43" s="14"/>
      <c r="BJ43" s="14"/>
      <c r="BK43" s="14"/>
      <c r="BL43" s="53">
        <f t="shared" si="9"/>
        <v>4.4081660908397297E-2</v>
      </c>
      <c r="BM43" s="52" t="s">
        <v>16</v>
      </c>
      <c r="BN43" s="44"/>
      <c r="BO43" s="13"/>
      <c r="BP43" s="14"/>
      <c r="BQ43" s="14"/>
      <c r="BR43" s="14"/>
      <c r="BS43" s="14"/>
      <c r="BT43" s="14"/>
      <c r="BU43" s="53">
        <f t="shared" si="7"/>
        <v>4.4081660908397297E-2</v>
      </c>
    </row>
    <row r="44" spans="1:73" ht="15.75">
      <c r="A44" s="11">
        <v>1990</v>
      </c>
      <c r="B44" s="43" t="s">
        <v>17</v>
      </c>
      <c r="C44" s="66">
        <v>2.5000000000000001E-4</v>
      </c>
      <c r="D44" s="76" t="s">
        <v>32</v>
      </c>
      <c r="E44" s="73">
        <v>2</v>
      </c>
      <c r="F44" s="73">
        <v>2</v>
      </c>
      <c r="G44" s="73">
        <v>3</v>
      </c>
      <c r="H44" s="73">
        <v>3</v>
      </c>
      <c r="I44" s="77">
        <v>2</v>
      </c>
      <c r="J44" s="78">
        <f t="shared" si="0"/>
        <v>0.60108474454521421</v>
      </c>
      <c r="K44" s="46" t="s">
        <v>10</v>
      </c>
      <c r="L44" s="44"/>
      <c r="M44" s="13"/>
      <c r="N44" s="14"/>
      <c r="O44" s="14"/>
      <c r="P44" s="14"/>
      <c r="Q44" s="14"/>
      <c r="R44" s="14"/>
      <c r="S44" s="53">
        <f t="shared" si="1"/>
        <v>4.4081660908397297E-2</v>
      </c>
      <c r="T44" s="47" t="s">
        <v>11</v>
      </c>
      <c r="U44" s="44"/>
      <c r="V44" s="13"/>
      <c r="W44" s="14"/>
      <c r="X44" s="14"/>
      <c r="Y44" s="14"/>
      <c r="Z44" s="14"/>
      <c r="AA44" s="14"/>
      <c r="AB44" s="53">
        <f t="shared" si="3"/>
        <v>4.4081660908397297E-2</v>
      </c>
      <c r="AC44" s="48" t="s">
        <v>12</v>
      </c>
      <c r="AD44" s="44"/>
      <c r="AE44" s="13"/>
      <c r="AF44" s="14"/>
      <c r="AG44" s="14"/>
      <c r="AH44" s="14"/>
      <c r="AI44" s="14"/>
      <c r="AJ44" s="14"/>
      <c r="AK44" s="53">
        <f t="shared" si="4"/>
        <v>4.4081660908397297E-2</v>
      </c>
      <c r="AL44" s="49" t="s">
        <v>13</v>
      </c>
      <c r="AM44" s="44"/>
      <c r="AN44" s="13"/>
      <c r="AO44" s="14"/>
      <c r="AP44" s="14"/>
      <c r="AQ44" s="14"/>
      <c r="AR44" s="14"/>
      <c r="AS44" s="14"/>
      <c r="AT44" s="53">
        <f t="shared" si="2"/>
        <v>4.4081660908397297E-2</v>
      </c>
      <c r="AU44" s="50" t="s">
        <v>14</v>
      </c>
      <c r="AV44" s="44"/>
      <c r="AW44" s="13"/>
      <c r="AX44" s="14"/>
      <c r="AY44" s="14"/>
      <c r="AZ44" s="14"/>
      <c r="BA44" s="14"/>
      <c r="BB44" s="14"/>
      <c r="BC44" s="53">
        <f t="shared" si="8"/>
        <v>4.4081660908397297E-2</v>
      </c>
      <c r="BD44" s="51" t="s">
        <v>15</v>
      </c>
      <c r="BE44" s="44"/>
      <c r="BF44" s="13"/>
      <c r="BG44" s="14"/>
      <c r="BH44" s="14"/>
      <c r="BI44" s="14"/>
      <c r="BJ44" s="14"/>
      <c r="BK44" s="14"/>
      <c r="BL44" s="53">
        <f t="shared" si="9"/>
        <v>4.4081660908397297E-2</v>
      </c>
      <c r="BM44" s="52" t="s">
        <v>16</v>
      </c>
      <c r="BN44" s="44"/>
      <c r="BO44" s="13"/>
      <c r="BP44" s="14"/>
      <c r="BQ44" s="14"/>
      <c r="BR44" s="14"/>
      <c r="BS44" s="14"/>
      <c r="BT44" s="14"/>
      <c r="BU44" s="53">
        <f t="shared" si="7"/>
        <v>4.4081660908397297E-2</v>
      </c>
    </row>
    <row r="45" spans="1:73" ht="15.75">
      <c r="A45" s="11">
        <v>1991</v>
      </c>
      <c r="B45" s="43" t="s">
        <v>17</v>
      </c>
      <c r="C45" s="66">
        <v>2.5000000000000001E-4</v>
      </c>
      <c r="D45" s="76" t="s">
        <v>32</v>
      </c>
      <c r="E45" s="73">
        <v>2</v>
      </c>
      <c r="F45" s="73">
        <v>2</v>
      </c>
      <c r="G45" s="73">
        <v>3</v>
      </c>
      <c r="H45" s="73">
        <v>3</v>
      </c>
      <c r="I45" s="77">
        <v>2</v>
      </c>
      <c r="J45" s="78">
        <f t="shared" si="0"/>
        <v>0.60108474454521421</v>
      </c>
      <c r="K45" s="46" t="s">
        <v>10</v>
      </c>
      <c r="L45" s="44"/>
      <c r="M45" s="13"/>
      <c r="N45" s="14"/>
      <c r="O45" s="14"/>
      <c r="P45" s="14"/>
      <c r="Q45" s="14"/>
      <c r="R45" s="14"/>
      <c r="S45" s="53">
        <f t="shared" si="1"/>
        <v>4.4081660908397297E-2</v>
      </c>
      <c r="T45" s="47" t="s">
        <v>11</v>
      </c>
      <c r="U45" s="44"/>
      <c r="V45" s="13"/>
      <c r="W45" s="14"/>
      <c r="X45" s="14"/>
      <c r="Y45" s="14"/>
      <c r="Z45" s="14"/>
      <c r="AA45" s="14"/>
      <c r="AB45" s="53">
        <f t="shared" si="3"/>
        <v>4.4081660908397297E-2</v>
      </c>
      <c r="AC45" s="48" t="s">
        <v>12</v>
      </c>
      <c r="AD45" s="44"/>
      <c r="AE45" s="13"/>
      <c r="AF45" s="14"/>
      <c r="AG45" s="14"/>
      <c r="AH45" s="14"/>
      <c r="AI45" s="14"/>
      <c r="AJ45" s="14"/>
      <c r="AK45" s="53">
        <f t="shared" si="4"/>
        <v>4.4081660908397297E-2</v>
      </c>
      <c r="AL45" s="49" t="s">
        <v>13</v>
      </c>
      <c r="AM45" s="44"/>
      <c r="AN45" s="13"/>
      <c r="AO45" s="14"/>
      <c r="AP45" s="14"/>
      <c r="AQ45" s="14"/>
      <c r="AR45" s="14"/>
      <c r="AS45" s="14"/>
      <c r="AT45" s="53">
        <f t="shared" si="2"/>
        <v>4.4081660908397297E-2</v>
      </c>
      <c r="AU45" s="50" t="s">
        <v>14</v>
      </c>
      <c r="AV45" s="44"/>
      <c r="AW45" s="13"/>
      <c r="AX45" s="14"/>
      <c r="AY45" s="14"/>
      <c r="AZ45" s="14"/>
      <c r="BA45" s="14"/>
      <c r="BB45" s="14"/>
      <c r="BC45" s="53">
        <f t="shared" si="8"/>
        <v>4.4081660908397297E-2</v>
      </c>
      <c r="BD45" s="51" t="s">
        <v>15</v>
      </c>
      <c r="BE45" s="44"/>
      <c r="BF45" s="13"/>
      <c r="BG45" s="14"/>
      <c r="BH45" s="14"/>
      <c r="BI45" s="14"/>
      <c r="BJ45" s="14"/>
      <c r="BK45" s="14"/>
      <c r="BL45" s="53">
        <f t="shared" si="9"/>
        <v>4.4081660908397297E-2</v>
      </c>
      <c r="BM45" s="52" t="s">
        <v>16</v>
      </c>
      <c r="BN45" s="44"/>
      <c r="BO45" s="13"/>
      <c r="BP45" s="14"/>
      <c r="BQ45" s="14"/>
      <c r="BR45" s="14"/>
      <c r="BS45" s="14"/>
      <c r="BT45" s="14"/>
      <c r="BU45" s="53">
        <f t="shared" si="7"/>
        <v>4.4081660908397297E-2</v>
      </c>
    </row>
    <row r="46" spans="1:73" ht="15.75">
      <c r="A46" s="11">
        <v>1992</v>
      </c>
      <c r="B46" s="43" t="s">
        <v>17</v>
      </c>
      <c r="C46" s="66">
        <v>2.5000000000000001E-4</v>
      </c>
      <c r="D46" s="76" t="s">
        <v>32</v>
      </c>
      <c r="E46" s="73">
        <v>2</v>
      </c>
      <c r="F46" s="73">
        <v>2</v>
      </c>
      <c r="G46" s="73">
        <v>3</v>
      </c>
      <c r="H46" s="73">
        <v>3</v>
      </c>
      <c r="I46" s="77">
        <v>2</v>
      </c>
      <c r="J46" s="78">
        <f t="shared" si="0"/>
        <v>0.60108474454521421</v>
      </c>
      <c r="K46" s="46" t="s">
        <v>10</v>
      </c>
      <c r="L46" s="44"/>
      <c r="M46" s="13"/>
      <c r="N46" s="14"/>
      <c r="O46" s="14"/>
      <c r="P46" s="14"/>
      <c r="Q46" s="14"/>
      <c r="R46" s="14"/>
      <c r="S46" s="53">
        <f t="shared" si="1"/>
        <v>4.4081660908397297E-2</v>
      </c>
      <c r="T46" s="47" t="s">
        <v>11</v>
      </c>
      <c r="U46" s="44"/>
      <c r="V46" s="13"/>
      <c r="W46" s="14"/>
      <c r="X46" s="14"/>
      <c r="Y46" s="14"/>
      <c r="Z46" s="14"/>
      <c r="AA46" s="14"/>
      <c r="AB46" s="53">
        <f t="shared" si="3"/>
        <v>4.4081660908397297E-2</v>
      </c>
      <c r="AC46" s="48" t="s">
        <v>12</v>
      </c>
      <c r="AD46" s="44"/>
      <c r="AE46" s="13"/>
      <c r="AF46" s="14"/>
      <c r="AG46" s="14"/>
      <c r="AH46" s="14"/>
      <c r="AI46" s="14"/>
      <c r="AJ46" s="14"/>
      <c r="AK46" s="53">
        <f t="shared" si="4"/>
        <v>4.4081660908397297E-2</v>
      </c>
      <c r="AL46" s="49" t="s">
        <v>13</v>
      </c>
      <c r="AM46" s="44"/>
      <c r="AN46" s="13"/>
      <c r="AO46" s="14"/>
      <c r="AP46" s="14"/>
      <c r="AQ46" s="14"/>
      <c r="AR46" s="14"/>
      <c r="AS46" s="14"/>
      <c r="AT46" s="53">
        <f t="shared" si="2"/>
        <v>4.4081660908397297E-2</v>
      </c>
      <c r="AU46" s="50" t="s">
        <v>14</v>
      </c>
      <c r="AV46" s="44"/>
      <c r="AW46" s="13"/>
      <c r="AX46" s="14"/>
      <c r="AY46" s="14"/>
      <c r="AZ46" s="14"/>
      <c r="BA46" s="14"/>
      <c r="BB46" s="14"/>
      <c r="BC46" s="53">
        <f t="shared" si="8"/>
        <v>4.4081660908397297E-2</v>
      </c>
      <c r="BD46" s="51" t="s">
        <v>15</v>
      </c>
      <c r="BE46" s="44"/>
      <c r="BF46" s="13"/>
      <c r="BG46" s="14"/>
      <c r="BH46" s="14"/>
      <c r="BI46" s="14"/>
      <c r="BJ46" s="14"/>
      <c r="BK46" s="14"/>
      <c r="BL46" s="53">
        <f t="shared" si="9"/>
        <v>4.4081660908397297E-2</v>
      </c>
      <c r="BM46" s="52" t="s">
        <v>16</v>
      </c>
      <c r="BN46" s="44"/>
      <c r="BO46" s="13"/>
      <c r="BP46" s="14"/>
      <c r="BQ46" s="14"/>
      <c r="BR46" s="14"/>
      <c r="BS46" s="14"/>
      <c r="BT46" s="14"/>
      <c r="BU46" s="53">
        <f t="shared" si="7"/>
        <v>4.4081660908397297E-2</v>
      </c>
    </row>
    <row r="47" spans="1:73" ht="15.75">
      <c r="A47" s="11">
        <v>1993</v>
      </c>
      <c r="B47" s="43" t="s">
        <v>17</v>
      </c>
      <c r="C47" s="66">
        <v>2.5000000000000001E-4</v>
      </c>
      <c r="D47" s="76" t="s">
        <v>32</v>
      </c>
      <c r="E47" s="73">
        <v>2</v>
      </c>
      <c r="F47" s="73">
        <v>2</v>
      </c>
      <c r="G47" s="73">
        <v>3</v>
      </c>
      <c r="H47" s="73">
        <v>3</v>
      </c>
      <c r="I47" s="77">
        <v>2</v>
      </c>
      <c r="J47" s="78">
        <f t="shared" si="0"/>
        <v>0.60108474454521421</v>
      </c>
      <c r="K47" s="46" t="s">
        <v>10</v>
      </c>
      <c r="L47" s="44"/>
      <c r="M47" s="13"/>
      <c r="N47" s="14"/>
      <c r="O47" s="14"/>
      <c r="P47" s="14"/>
      <c r="Q47" s="14"/>
      <c r="R47" s="14"/>
      <c r="S47" s="53">
        <f t="shared" si="1"/>
        <v>4.4081660908397297E-2</v>
      </c>
      <c r="T47" s="47" t="s">
        <v>11</v>
      </c>
      <c r="U47" s="44"/>
      <c r="V47" s="13"/>
      <c r="W47" s="14"/>
      <c r="X47" s="14"/>
      <c r="Y47" s="14"/>
      <c r="Z47" s="14"/>
      <c r="AA47" s="14"/>
      <c r="AB47" s="53">
        <f t="shared" si="3"/>
        <v>4.4081660908397297E-2</v>
      </c>
      <c r="AC47" s="48" t="s">
        <v>12</v>
      </c>
      <c r="AD47" s="44"/>
      <c r="AE47" s="13"/>
      <c r="AF47" s="14"/>
      <c r="AG47" s="14"/>
      <c r="AH47" s="14"/>
      <c r="AI47" s="14"/>
      <c r="AJ47" s="14"/>
      <c r="AK47" s="53">
        <f t="shared" si="4"/>
        <v>4.4081660908397297E-2</v>
      </c>
      <c r="AL47" s="49" t="s">
        <v>13</v>
      </c>
      <c r="AM47" s="44"/>
      <c r="AN47" s="13"/>
      <c r="AO47" s="14"/>
      <c r="AP47" s="14"/>
      <c r="AQ47" s="14"/>
      <c r="AR47" s="14"/>
      <c r="AS47" s="14"/>
      <c r="AT47" s="53">
        <f t="shared" si="2"/>
        <v>4.4081660908397297E-2</v>
      </c>
      <c r="AU47" s="50" t="s">
        <v>14</v>
      </c>
      <c r="AV47" s="44"/>
      <c r="AW47" s="13"/>
      <c r="AX47" s="14"/>
      <c r="AY47" s="14"/>
      <c r="AZ47" s="14"/>
      <c r="BA47" s="14"/>
      <c r="BB47" s="14"/>
      <c r="BC47" s="53">
        <f t="shared" si="8"/>
        <v>4.4081660908397297E-2</v>
      </c>
      <c r="BD47" s="51" t="s">
        <v>15</v>
      </c>
      <c r="BE47" s="44"/>
      <c r="BF47" s="13"/>
      <c r="BG47" s="14"/>
      <c r="BH47" s="14"/>
      <c r="BI47" s="14"/>
      <c r="BJ47" s="14"/>
      <c r="BK47" s="14"/>
      <c r="BL47" s="53">
        <f t="shared" si="9"/>
        <v>4.4081660908397297E-2</v>
      </c>
      <c r="BM47" s="52" t="s">
        <v>16</v>
      </c>
      <c r="BN47" s="44"/>
      <c r="BO47" s="13"/>
      <c r="BP47" s="14"/>
      <c r="BQ47" s="14"/>
      <c r="BR47" s="14"/>
      <c r="BS47" s="14"/>
      <c r="BT47" s="14"/>
      <c r="BU47" s="53">
        <f t="shared" si="7"/>
        <v>4.4081660908397297E-2</v>
      </c>
    </row>
    <row r="48" spans="1:73" ht="15.75">
      <c r="A48" s="11">
        <v>1994</v>
      </c>
      <c r="B48" s="43" t="s">
        <v>17</v>
      </c>
      <c r="C48" s="66">
        <v>2.5000000000000001E-4</v>
      </c>
      <c r="D48" s="76" t="s">
        <v>32</v>
      </c>
      <c r="E48" s="73">
        <v>2</v>
      </c>
      <c r="F48" s="73">
        <v>2</v>
      </c>
      <c r="G48" s="73">
        <v>3</v>
      </c>
      <c r="H48" s="73">
        <v>3</v>
      </c>
      <c r="I48" s="77">
        <v>2</v>
      </c>
      <c r="J48" s="78">
        <f t="shared" si="0"/>
        <v>0.60108474454521421</v>
      </c>
      <c r="K48" s="46" t="s">
        <v>10</v>
      </c>
      <c r="L48" s="44"/>
      <c r="M48" s="13"/>
      <c r="N48" s="14"/>
      <c r="O48" s="14"/>
      <c r="P48" s="14"/>
      <c r="Q48" s="14"/>
      <c r="R48" s="14"/>
      <c r="S48" s="53">
        <f t="shared" si="1"/>
        <v>4.4081660908397297E-2</v>
      </c>
      <c r="T48" s="47" t="s">
        <v>11</v>
      </c>
      <c r="U48" s="44"/>
      <c r="V48" s="13"/>
      <c r="W48" s="14"/>
      <c r="X48" s="14"/>
      <c r="Y48" s="14"/>
      <c r="Z48" s="14"/>
      <c r="AA48" s="14"/>
      <c r="AB48" s="53">
        <f t="shared" si="3"/>
        <v>4.4081660908397297E-2</v>
      </c>
      <c r="AC48" s="48" t="s">
        <v>12</v>
      </c>
      <c r="AD48" s="44"/>
      <c r="AE48" s="13"/>
      <c r="AF48" s="14"/>
      <c r="AG48" s="14"/>
      <c r="AH48" s="14"/>
      <c r="AI48" s="14"/>
      <c r="AJ48" s="14"/>
      <c r="AK48" s="53">
        <f t="shared" si="4"/>
        <v>4.4081660908397297E-2</v>
      </c>
      <c r="AL48" s="49" t="s">
        <v>13</v>
      </c>
      <c r="AM48" s="44"/>
      <c r="AN48" s="13"/>
      <c r="AO48" s="14"/>
      <c r="AP48" s="14"/>
      <c r="AQ48" s="14"/>
      <c r="AR48" s="14"/>
      <c r="AS48" s="14"/>
      <c r="AT48" s="53">
        <f t="shared" si="2"/>
        <v>4.4081660908397297E-2</v>
      </c>
      <c r="AU48" s="50" t="s">
        <v>14</v>
      </c>
      <c r="AV48" s="44"/>
      <c r="AW48" s="13"/>
      <c r="AX48" s="14"/>
      <c r="AY48" s="14"/>
      <c r="AZ48" s="14"/>
      <c r="BA48" s="14"/>
      <c r="BB48" s="14"/>
      <c r="BC48" s="53">
        <f t="shared" si="8"/>
        <v>4.4081660908397297E-2</v>
      </c>
      <c r="BD48" s="51" t="s">
        <v>15</v>
      </c>
      <c r="BE48" s="44"/>
      <c r="BF48" s="13"/>
      <c r="BG48" s="14"/>
      <c r="BH48" s="14"/>
      <c r="BI48" s="14"/>
      <c r="BJ48" s="14"/>
      <c r="BK48" s="14"/>
      <c r="BL48" s="53">
        <f t="shared" si="9"/>
        <v>4.4081660908397297E-2</v>
      </c>
      <c r="BM48" s="52" t="s">
        <v>16</v>
      </c>
      <c r="BN48" s="44"/>
      <c r="BO48" s="13"/>
      <c r="BP48" s="14"/>
      <c r="BQ48" s="14"/>
      <c r="BR48" s="14"/>
      <c r="BS48" s="14"/>
      <c r="BT48" s="14"/>
      <c r="BU48" s="53">
        <f t="shared" si="7"/>
        <v>4.4081660908397297E-2</v>
      </c>
    </row>
    <row r="49" spans="1:73" ht="15.75">
      <c r="A49" s="11">
        <v>1995</v>
      </c>
      <c r="B49" s="43" t="s">
        <v>17</v>
      </c>
      <c r="C49" s="66">
        <v>2.5000000000000001E-4</v>
      </c>
      <c r="D49" s="76" t="s">
        <v>32</v>
      </c>
      <c r="E49" s="73">
        <v>2</v>
      </c>
      <c r="F49" s="73">
        <v>2</v>
      </c>
      <c r="G49" s="73">
        <v>3</v>
      </c>
      <c r="H49" s="73">
        <v>3</v>
      </c>
      <c r="I49" s="77">
        <v>2</v>
      </c>
      <c r="J49" s="78">
        <f t="shared" si="0"/>
        <v>0.60108474454521421</v>
      </c>
      <c r="K49" s="46" t="s">
        <v>10</v>
      </c>
      <c r="L49" s="44"/>
      <c r="M49" s="13"/>
      <c r="N49" s="14"/>
      <c r="O49" s="14"/>
      <c r="P49" s="14"/>
      <c r="Q49" s="14"/>
      <c r="R49" s="14"/>
      <c r="S49" s="53">
        <f t="shared" si="1"/>
        <v>4.4081660908397297E-2</v>
      </c>
      <c r="T49" s="47" t="s">
        <v>11</v>
      </c>
      <c r="U49" s="44"/>
      <c r="V49" s="13"/>
      <c r="W49" s="14"/>
      <c r="X49" s="14"/>
      <c r="Y49" s="14"/>
      <c r="Z49" s="14"/>
      <c r="AA49" s="14"/>
      <c r="AB49" s="53">
        <f t="shared" si="3"/>
        <v>4.4081660908397297E-2</v>
      </c>
      <c r="AC49" s="48" t="s">
        <v>12</v>
      </c>
      <c r="AD49" s="44"/>
      <c r="AE49" s="13"/>
      <c r="AF49" s="14"/>
      <c r="AG49" s="14"/>
      <c r="AH49" s="14"/>
      <c r="AI49" s="14"/>
      <c r="AJ49" s="14"/>
      <c r="AK49" s="53">
        <f t="shared" si="4"/>
        <v>4.4081660908397297E-2</v>
      </c>
      <c r="AL49" s="49" t="s">
        <v>13</v>
      </c>
      <c r="AM49" s="44"/>
      <c r="AN49" s="13"/>
      <c r="AO49" s="14"/>
      <c r="AP49" s="14"/>
      <c r="AQ49" s="14"/>
      <c r="AR49" s="14"/>
      <c r="AS49" s="14"/>
      <c r="AT49" s="53">
        <f t="shared" si="2"/>
        <v>4.4081660908397297E-2</v>
      </c>
      <c r="AU49" s="50" t="s">
        <v>14</v>
      </c>
      <c r="AV49" s="44"/>
      <c r="AW49" s="13"/>
      <c r="AX49" s="14"/>
      <c r="AY49" s="14"/>
      <c r="AZ49" s="14"/>
      <c r="BA49" s="14"/>
      <c r="BB49" s="14"/>
      <c r="BC49" s="53">
        <f t="shared" si="8"/>
        <v>4.4081660908397297E-2</v>
      </c>
      <c r="BD49" s="51" t="s">
        <v>15</v>
      </c>
      <c r="BE49" s="44"/>
      <c r="BF49" s="13"/>
      <c r="BG49" s="14"/>
      <c r="BH49" s="14"/>
      <c r="BI49" s="14"/>
      <c r="BJ49" s="14"/>
      <c r="BK49" s="14"/>
      <c r="BL49" s="53">
        <f t="shared" si="9"/>
        <v>4.4081660908397297E-2</v>
      </c>
      <c r="BM49" s="52" t="s">
        <v>16</v>
      </c>
      <c r="BN49" s="44"/>
      <c r="BO49" s="13"/>
      <c r="BP49" s="14"/>
      <c r="BQ49" s="14"/>
      <c r="BR49" s="14"/>
      <c r="BS49" s="14"/>
      <c r="BT49" s="14"/>
      <c r="BU49" s="53">
        <f t="shared" si="7"/>
        <v>4.4081660908397297E-2</v>
      </c>
    </row>
    <row r="50" spans="1:73" ht="15.75">
      <c r="A50" s="11">
        <v>1996</v>
      </c>
      <c r="B50" s="43" t="s">
        <v>17</v>
      </c>
      <c r="C50" s="66">
        <v>2.5000000000000001E-4</v>
      </c>
      <c r="D50" s="76" t="s">
        <v>32</v>
      </c>
      <c r="E50" s="73">
        <v>2</v>
      </c>
      <c r="F50" s="73">
        <v>2</v>
      </c>
      <c r="G50" s="73">
        <v>3</v>
      </c>
      <c r="H50" s="73">
        <v>3</v>
      </c>
      <c r="I50" s="77">
        <v>2</v>
      </c>
      <c r="J50" s="78">
        <f t="shared" si="0"/>
        <v>0.60108474454521421</v>
      </c>
      <c r="K50" s="46" t="s">
        <v>10</v>
      </c>
      <c r="L50" s="44"/>
      <c r="M50" s="13"/>
      <c r="N50" s="14"/>
      <c r="O50" s="14"/>
      <c r="P50" s="14"/>
      <c r="Q50" s="14"/>
      <c r="R50" s="14"/>
      <c r="S50" s="53">
        <f t="shared" si="1"/>
        <v>4.4081660908397297E-2</v>
      </c>
      <c r="T50" s="47" t="s">
        <v>11</v>
      </c>
      <c r="U50" s="44"/>
      <c r="V50" s="13"/>
      <c r="W50" s="14"/>
      <c r="X50" s="14"/>
      <c r="Y50" s="14"/>
      <c r="Z50" s="14"/>
      <c r="AA50" s="14"/>
      <c r="AB50" s="53">
        <f t="shared" si="3"/>
        <v>4.4081660908397297E-2</v>
      </c>
      <c r="AC50" s="48" t="s">
        <v>12</v>
      </c>
      <c r="AD50" s="44"/>
      <c r="AE50" s="13"/>
      <c r="AF50" s="14"/>
      <c r="AG50" s="14"/>
      <c r="AH50" s="14"/>
      <c r="AI50" s="14"/>
      <c r="AJ50" s="14"/>
      <c r="AK50" s="53">
        <f t="shared" si="4"/>
        <v>4.4081660908397297E-2</v>
      </c>
      <c r="AL50" s="49" t="s">
        <v>13</v>
      </c>
      <c r="AM50" s="44"/>
      <c r="AN50" s="13"/>
      <c r="AO50" s="14"/>
      <c r="AP50" s="14"/>
      <c r="AQ50" s="14"/>
      <c r="AR50" s="14"/>
      <c r="AS50" s="14"/>
      <c r="AT50" s="53">
        <f t="shared" si="2"/>
        <v>4.4081660908397297E-2</v>
      </c>
      <c r="AU50" s="50" t="s">
        <v>14</v>
      </c>
      <c r="AV50" s="44"/>
      <c r="AW50" s="13"/>
      <c r="AX50" s="14"/>
      <c r="AY50" s="14"/>
      <c r="AZ50" s="14"/>
      <c r="BA50" s="14"/>
      <c r="BB50" s="14"/>
      <c r="BC50" s="53">
        <f t="shared" si="8"/>
        <v>4.4081660908397297E-2</v>
      </c>
      <c r="BD50" s="51" t="s">
        <v>15</v>
      </c>
      <c r="BE50" s="44"/>
      <c r="BF50" s="13"/>
      <c r="BG50" s="14"/>
      <c r="BH50" s="14"/>
      <c r="BI50" s="14"/>
      <c r="BJ50" s="14"/>
      <c r="BK50" s="14"/>
      <c r="BL50" s="53">
        <f t="shared" si="9"/>
        <v>4.4081660908397297E-2</v>
      </c>
      <c r="BM50" s="52" t="s">
        <v>16</v>
      </c>
      <c r="BN50" s="44"/>
      <c r="BO50" s="13"/>
      <c r="BP50" s="14"/>
      <c r="BQ50" s="14"/>
      <c r="BR50" s="14"/>
      <c r="BS50" s="14"/>
      <c r="BT50" s="14"/>
      <c r="BU50" s="53">
        <f t="shared" si="7"/>
        <v>4.4081660908397297E-2</v>
      </c>
    </row>
    <row r="51" spans="1:73" ht="15.75">
      <c r="A51" s="11">
        <v>1997</v>
      </c>
      <c r="B51" s="43" t="s">
        <v>17</v>
      </c>
      <c r="C51" s="66">
        <v>2.5000000000000001E-4</v>
      </c>
      <c r="D51" s="76" t="s">
        <v>32</v>
      </c>
      <c r="E51" s="73">
        <v>2</v>
      </c>
      <c r="F51" s="73">
        <v>2</v>
      </c>
      <c r="G51" s="73">
        <v>3</v>
      </c>
      <c r="H51" s="73">
        <v>3</v>
      </c>
      <c r="I51" s="77">
        <v>2</v>
      </c>
      <c r="J51" s="78">
        <f t="shared" si="0"/>
        <v>0.60108474454521421</v>
      </c>
      <c r="K51" s="46" t="s">
        <v>10</v>
      </c>
      <c r="L51" s="44"/>
      <c r="M51" s="13"/>
      <c r="N51" s="14"/>
      <c r="O51" s="14"/>
      <c r="P51" s="14"/>
      <c r="Q51" s="14"/>
      <c r="R51" s="14"/>
      <c r="S51" s="53">
        <f t="shared" si="1"/>
        <v>4.4081660908397297E-2</v>
      </c>
      <c r="T51" s="47" t="s">
        <v>11</v>
      </c>
      <c r="U51" s="44"/>
      <c r="V51" s="13"/>
      <c r="W51" s="14"/>
      <c r="X51" s="14"/>
      <c r="Y51" s="14"/>
      <c r="Z51" s="14"/>
      <c r="AA51" s="14"/>
      <c r="AB51" s="53">
        <f t="shared" si="3"/>
        <v>4.4081660908397297E-2</v>
      </c>
      <c r="AC51" s="48" t="s">
        <v>12</v>
      </c>
      <c r="AD51" s="44"/>
      <c r="AE51" s="13"/>
      <c r="AF51" s="14"/>
      <c r="AG51" s="14"/>
      <c r="AH51" s="14"/>
      <c r="AI51" s="14"/>
      <c r="AJ51" s="14"/>
      <c r="AK51" s="53">
        <f t="shared" si="4"/>
        <v>4.4081660908397297E-2</v>
      </c>
      <c r="AL51" s="49" t="s">
        <v>13</v>
      </c>
      <c r="AM51" s="44"/>
      <c r="AN51" s="13"/>
      <c r="AO51" s="14"/>
      <c r="AP51" s="14"/>
      <c r="AQ51" s="14"/>
      <c r="AR51" s="14"/>
      <c r="AS51" s="14"/>
      <c r="AT51" s="53">
        <f t="shared" si="2"/>
        <v>4.4081660908397297E-2</v>
      </c>
      <c r="AU51" s="50" t="s">
        <v>14</v>
      </c>
      <c r="AV51" s="44"/>
      <c r="AW51" s="13"/>
      <c r="AX51" s="14"/>
      <c r="AY51" s="14"/>
      <c r="AZ51" s="14"/>
      <c r="BA51" s="14"/>
      <c r="BB51" s="14"/>
      <c r="BC51" s="53">
        <f t="shared" si="8"/>
        <v>4.4081660908397297E-2</v>
      </c>
      <c r="BD51" s="51" t="s">
        <v>15</v>
      </c>
      <c r="BE51" s="44"/>
      <c r="BF51" s="13"/>
      <c r="BG51" s="14"/>
      <c r="BH51" s="14"/>
      <c r="BI51" s="14"/>
      <c r="BJ51" s="14"/>
      <c r="BK51" s="14"/>
      <c r="BL51" s="53">
        <f t="shared" si="9"/>
        <v>4.4081660908397297E-2</v>
      </c>
      <c r="BM51" s="52" t="s">
        <v>16</v>
      </c>
      <c r="BN51" s="44"/>
      <c r="BO51" s="13"/>
      <c r="BP51" s="14"/>
      <c r="BQ51" s="14"/>
      <c r="BR51" s="14"/>
      <c r="BS51" s="14"/>
      <c r="BT51" s="14"/>
      <c r="BU51" s="53">
        <f t="shared" si="7"/>
        <v>4.4081660908397297E-2</v>
      </c>
    </row>
    <row r="52" spans="1:73" ht="15.75">
      <c r="A52" s="11">
        <v>1998</v>
      </c>
      <c r="B52" s="43" t="s">
        <v>17</v>
      </c>
      <c r="C52" s="66">
        <v>2.5000000000000001E-4</v>
      </c>
      <c r="D52" s="76" t="s">
        <v>32</v>
      </c>
      <c r="E52" s="73">
        <v>2</v>
      </c>
      <c r="F52" s="73">
        <v>2</v>
      </c>
      <c r="G52" s="73">
        <v>3</v>
      </c>
      <c r="H52" s="73">
        <v>3</v>
      </c>
      <c r="I52" s="77">
        <v>2</v>
      </c>
      <c r="J52" s="78">
        <f t="shared" si="0"/>
        <v>0.60108474454521421</v>
      </c>
      <c r="K52" s="46" t="s">
        <v>10</v>
      </c>
      <c r="L52" s="44"/>
      <c r="M52" s="13"/>
      <c r="N52" s="14"/>
      <c r="O52" s="14"/>
      <c r="P52" s="14"/>
      <c r="Q52" s="14"/>
      <c r="R52" s="14"/>
      <c r="S52" s="53">
        <f t="shared" si="1"/>
        <v>4.4081660908397297E-2</v>
      </c>
      <c r="T52" s="47" t="s">
        <v>11</v>
      </c>
      <c r="U52" s="44"/>
      <c r="V52" s="13"/>
      <c r="W52" s="14"/>
      <c r="X52" s="14"/>
      <c r="Y52" s="14"/>
      <c r="Z52" s="14"/>
      <c r="AA52" s="14"/>
      <c r="AB52" s="53">
        <f t="shared" si="3"/>
        <v>4.4081660908397297E-2</v>
      </c>
      <c r="AC52" s="48" t="s">
        <v>12</v>
      </c>
      <c r="AD52" s="44"/>
      <c r="AE52" s="13"/>
      <c r="AF52" s="14"/>
      <c r="AG52" s="14"/>
      <c r="AH52" s="14"/>
      <c r="AI52" s="14"/>
      <c r="AJ52" s="14"/>
      <c r="AK52" s="53">
        <f t="shared" si="4"/>
        <v>4.4081660908397297E-2</v>
      </c>
      <c r="AL52" s="49" t="s">
        <v>13</v>
      </c>
      <c r="AM52" s="44"/>
      <c r="AN52" s="13"/>
      <c r="AO52" s="14"/>
      <c r="AP52" s="14"/>
      <c r="AQ52" s="14"/>
      <c r="AR52" s="14"/>
      <c r="AS52" s="14"/>
      <c r="AT52" s="53">
        <f t="shared" si="2"/>
        <v>4.4081660908397297E-2</v>
      </c>
      <c r="AU52" s="50" t="s">
        <v>14</v>
      </c>
      <c r="AV52" s="44"/>
      <c r="AW52" s="13"/>
      <c r="AX52" s="14"/>
      <c r="AY52" s="14"/>
      <c r="AZ52" s="14"/>
      <c r="BA52" s="14"/>
      <c r="BB52" s="14"/>
      <c r="BC52" s="53">
        <f t="shared" si="8"/>
        <v>4.4081660908397297E-2</v>
      </c>
      <c r="BD52" s="51" t="s">
        <v>15</v>
      </c>
      <c r="BE52" s="44"/>
      <c r="BF52" s="13"/>
      <c r="BG52" s="14"/>
      <c r="BH52" s="14"/>
      <c r="BI52" s="14"/>
      <c r="BJ52" s="14"/>
      <c r="BK52" s="14"/>
      <c r="BL52" s="53">
        <f t="shared" si="9"/>
        <v>4.4081660908397297E-2</v>
      </c>
      <c r="BM52" s="52" t="s">
        <v>16</v>
      </c>
      <c r="BN52" s="44"/>
      <c r="BO52" s="13"/>
      <c r="BP52" s="14"/>
      <c r="BQ52" s="14"/>
      <c r="BR52" s="14"/>
      <c r="BS52" s="14"/>
      <c r="BT52" s="14"/>
      <c r="BU52" s="53">
        <f t="shared" si="7"/>
        <v>4.4081660908397297E-2</v>
      </c>
    </row>
    <row r="53" spans="1:73" ht="15.75">
      <c r="A53" s="11">
        <v>1999</v>
      </c>
      <c r="B53" s="43" t="s">
        <v>17</v>
      </c>
      <c r="C53" s="66">
        <v>2.5000000000000001E-4</v>
      </c>
      <c r="D53" s="76" t="s">
        <v>32</v>
      </c>
      <c r="E53" s="73">
        <v>2</v>
      </c>
      <c r="F53" s="73">
        <v>2</v>
      </c>
      <c r="G53" s="73">
        <v>3</v>
      </c>
      <c r="H53" s="73">
        <v>3</v>
      </c>
      <c r="I53" s="77">
        <v>2</v>
      </c>
      <c r="J53" s="78">
        <f t="shared" si="0"/>
        <v>0.60108474454521421</v>
      </c>
      <c r="K53" s="46" t="s">
        <v>10</v>
      </c>
      <c r="L53" s="44"/>
      <c r="M53" s="13"/>
      <c r="N53" s="14"/>
      <c r="O53" s="14"/>
      <c r="P53" s="14"/>
      <c r="Q53" s="14"/>
      <c r="R53" s="14"/>
      <c r="S53" s="53">
        <f t="shared" si="1"/>
        <v>4.4081660908397297E-2</v>
      </c>
      <c r="T53" s="47" t="s">
        <v>11</v>
      </c>
      <c r="U53" s="44"/>
      <c r="V53" s="13"/>
      <c r="W53" s="14"/>
      <c r="X53" s="14"/>
      <c r="Y53" s="14"/>
      <c r="Z53" s="14"/>
      <c r="AA53" s="14"/>
      <c r="AB53" s="53">
        <f t="shared" si="3"/>
        <v>4.4081660908397297E-2</v>
      </c>
      <c r="AC53" s="48" t="s">
        <v>12</v>
      </c>
      <c r="AD53" s="44"/>
      <c r="AE53" s="13"/>
      <c r="AF53" s="14"/>
      <c r="AG53" s="14"/>
      <c r="AH53" s="14"/>
      <c r="AI53" s="14"/>
      <c r="AJ53" s="14"/>
      <c r="AK53" s="53">
        <f t="shared" si="4"/>
        <v>4.4081660908397297E-2</v>
      </c>
      <c r="AL53" s="49" t="s">
        <v>13</v>
      </c>
      <c r="AM53" s="44"/>
      <c r="AN53" s="13"/>
      <c r="AO53" s="14"/>
      <c r="AP53" s="14"/>
      <c r="AQ53" s="14"/>
      <c r="AR53" s="14"/>
      <c r="AS53" s="14"/>
      <c r="AT53" s="53">
        <f t="shared" si="2"/>
        <v>4.4081660908397297E-2</v>
      </c>
      <c r="AU53" s="50" t="s">
        <v>14</v>
      </c>
      <c r="AV53" s="44"/>
      <c r="AW53" s="13"/>
      <c r="AX53" s="14"/>
      <c r="AY53" s="14"/>
      <c r="AZ53" s="14"/>
      <c r="BA53" s="14"/>
      <c r="BB53" s="14"/>
      <c r="BC53" s="53">
        <f t="shared" si="8"/>
        <v>4.4081660908397297E-2</v>
      </c>
      <c r="BD53" s="51" t="s">
        <v>15</v>
      </c>
      <c r="BE53" s="44"/>
      <c r="BF53" s="13"/>
      <c r="BG53" s="14"/>
      <c r="BH53" s="14"/>
      <c r="BI53" s="14"/>
      <c r="BJ53" s="14"/>
      <c r="BK53" s="14"/>
      <c r="BL53" s="53">
        <f t="shared" si="9"/>
        <v>4.4081660908397297E-2</v>
      </c>
      <c r="BM53" s="52" t="s">
        <v>16</v>
      </c>
      <c r="BN53" s="44"/>
      <c r="BO53" s="13"/>
      <c r="BP53" s="14"/>
      <c r="BQ53" s="14"/>
      <c r="BR53" s="14"/>
      <c r="BS53" s="14"/>
      <c r="BT53" s="14"/>
      <c r="BU53" s="53">
        <f t="shared" si="7"/>
        <v>4.4081660908397297E-2</v>
      </c>
    </row>
    <row r="54" spans="1:73" ht="15.75">
      <c r="A54" s="11">
        <v>2000</v>
      </c>
      <c r="B54" s="43" t="s">
        <v>17</v>
      </c>
      <c r="C54" s="66">
        <v>2.5000000000000001E-4</v>
      </c>
      <c r="D54" s="76" t="s">
        <v>32</v>
      </c>
      <c r="E54" s="73">
        <v>2</v>
      </c>
      <c r="F54" s="73">
        <v>2</v>
      </c>
      <c r="G54" s="73">
        <v>3</v>
      </c>
      <c r="H54" s="73">
        <v>3</v>
      </c>
      <c r="I54" s="77">
        <v>2</v>
      </c>
      <c r="J54" s="78">
        <f t="shared" si="0"/>
        <v>0.60108474454521421</v>
      </c>
      <c r="K54" s="46" t="s">
        <v>10</v>
      </c>
      <c r="L54" s="44"/>
      <c r="M54" s="13"/>
      <c r="N54" s="14"/>
      <c r="O54" s="14"/>
      <c r="P54" s="14"/>
      <c r="Q54" s="14"/>
      <c r="R54" s="14"/>
      <c r="S54" s="53">
        <f t="shared" si="1"/>
        <v>4.4081660908397297E-2</v>
      </c>
      <c r="T54" s="47" t="s">
        <v>11</v>
      </c>
      <c r="U54" s="44"/>
      <c r="V54" s="13"/>
      <c r="W54" s="14"/>
      <c r="X54" s="14"/>
      <c r="Y54" s="14"/>
      <c r="Z54" s="14"/>
      <c r="AA54" s="14"/>
      <c r="AB54" s="53">
        <f t="shared" si="3"/>
        <v>4.4081660908397297E-2</v>
      </c>
      <c r="AC54" s="48" t="s">
        <v>12</v>
      </c>
      <c r="AD54" s="44"/>
      <c r="AE54" s="13"/>
      <c r="AF54" s="14"/>
      <c r="AG54" s="14"/>
      <c r="AH54" s="14"/>
      <c r="AI54" s="14"/>
      <c r="AJ54" s="14"/>
      <c r="AK54" s="53">
        <f t="shared" si="4"/>
        <v>4.4081660908397297E-2</v>
      </c>
      <c r="AL54" s="49" t="s">
        <v>13</v>
      </c>
      <c r="AM54" s="44"/>
      <c r="AN54" s="13"/>
      <c r="AO54" s="14"/>
      <c r="AP54" s="14"/>
      <c r="AQ54" s="14"/>
      <c r="AR54" s="14"/>
      <c r="AS54" s="14"/>
      <c r="AT54" s="53">
        <f t="shared" si="2"/>
        <v>4.4081660908397297E-2</v>
      </c>
      <c r="AU54" s="50" t="s">
        <v>14</v>
      </c>
      <c r="AV54" s="44"/>
      <c r="AW54" s="13"/>
      <c r="AX54" s="14"/>
      <c r="AY54" s="14"/>
      <c r="AZ54" s="14"/>
      <c r="BA54" s="14"/>
      <c r="BB54" s="14"/>
      <c r="BC54" s="53">
        <f t="shared" si="8"/>
        <v>4.4081660908397297E-2</v>
      </c>
      <c r="BD54" s="51" t="s">
        <v>15</v>
      </c>
      <c r="BE54" s="44"/>
      <c r="BF54" s="13"/>
      <c r="BG54" s="14"/>
      <c r="BH54" s="14"/>
      <c r="BI54" s="14"/>
      <c r="BJ54" s="14"/>
      <c r="BK54" s="14"/>
      <c r="BL54" s="53">
        <f t="shared" si="9"/>
        <v>4.4081660908397297E-2</v>
      </c>
      <c r="BM54" s="52" t="s">
        <v>16</v>
      </c>
      <c r="BN54" s="44"/>
      <c r="BO54" s="13"/>
      <c r="BP54" s="14"/>
      <c r="BQ54" s="14"/>
      <c r="BR54" s="14"/>
      <c r="BS54" s="14"/>
      <c r="BT54" s="14"/>
      <c r="BU54" s="53">
        <f t="shared" si="7"/>
        <v>4.4081660908397297E-2</v>
      </c>
    </row>
    <row r="55" spans="1:73" ht="15.75">
      <c r="A55" s="11">
        <v>2001</v>
      </c>
      <c r="B55" s="43" t="s">
        <v>17</v>
      </c>
      <c r="C55" s="66">
        <v>2.5000000000000001E-4</v>
      </c>
      <c r="D55" s="76" t="s">
        <v>32</v>
      </c>
      <c r="E55" s="73">
        <v>2</v>
      </c>
      <c r="F55" s="73">
        <v>2</v>
      </c>
      <c r="G55" s="73">
        <v>3</v>
      </c>
      <c r="H55" s="73">
        <v>3</v>
      </c>
      <c r="I55" s="77">
        <v>2</v>
      </c>
      <c r="J55" s="78">
        <f t="shared" si="0"/>
        <v>0.60108474454521421</v>
      </c>
      <c r="K55" s="46" t="s">
        <v>10</v>
      </c>
      <c r="L55" s="44"/>
      <c r="M55" s="13"/>
      <c r="N55" s="14"/>
      <c r="O55" s="14"/>
      <c r="P55" s="14"/>
      <c r="Q55" s="14"/>
      <c r="R55" s="14"/>
      <c r="S55" s="53">
        <f t="shared" si="1"/>
        <v>4.4081660908397297E-2</v>
      </c>
      <c r="T55" s="47" t="s">
        <v>11</v>
      </c>
      <c r="U55" s="44"/>
      <c r="V55" s="13"/>
      <c r="W55" s="14"/>
      <c r="X55" s="14"/>
      <c r="Y55" s="14"/>
      <c r="Z55" s="14"/>
      <c r="AA55" s="14"/>
      <c r="AB55" s="53">
        <f t="shared" si="3"/>
        <v>4.4081660908397297E-2</v>
      </c>
      <c r="AC55" s="48" t="s">
        <v>12</v>
      </c>
      <c r="AD55" s="44"/>
      <c r="AE55" s="13"/>
      <c r="AF55" s="14"/>
      <c r="AG55" s="14"/>
      <c r="AH55" s="14"/>
      <c r="AI55" s="14"/>
      <c r="AJ55" s="14"/>
      <c r="AK55" s="53">
        <f t="shared" si="4"/>
        <v>4.4081660908397297E-2</v>
      </c>
      <c r="AL55" s="49" t="s">
        <v>13</v>
      </c>
      <c r="AM55" s="44"/>
      <c r="AN55" s="13"/>
      <c r="AO55" s="14"/>
      <c r="AP55" s="14"/>
      <c r="AQ55" s="14"/>
      <c r="AR55" s="14"/>
      <c r="AS55" s="14"/>
      <c r="AT55" s="53">
        <f t="shared" si="2"/>
        <v>4.4081660908397297E-2</v>
      </c>
      <c r="AU55" s="50" t="s">
        <v>14</v>
      </c>
      <c r="AV55" s="44"/>
      <c r="AW55" s="13"/>
      <c r="AX55" s="14"/>
      <c r="AY55" s="14"/>
      <c r="AZ55" s="14"/>
      <c r="BA55" s="14"/>
      <c r="BB55" s="14"/>
      <c r="BC55" s="53">
        <f t="shared" si="8"/>
        <v>4.4081660908397297E-2</v>
      </c>
      <c r="BD55" s="51" t="s">
        <v>15</v>
      </c>
      <c r="BE55" s="44"/>
      <c r="BF55" s="13"/>
      <c r="BG55" s="14"/>
      <c r="BH55" s="14"/>
      <c r="BI55" s="14"/>
      <c r="BJ55" s="14"/>
      <c r="BK55" s="14"/>
      <c r="BL55" s="53">
        <f t="shared" si="9"/>
        <v>4.4081660908397297E-2</v>
      </c>
      <c r="BM55" s="52" t="s">
        <v>16</v>
      </c>
      <c r="BN55" s="44"/>
      <c r="BO55" s="13"/>
      <c r="BP55" s="14"/>
      <c r="BQ55" s="14"/>
      <c r="BR55" s="14"/>
      <c r="BS55" s="14"/>
      <c r="BT55" s="14"/>
      <c r="BU55" s="53">
        <f t="shared" si="7"/>
        <v>4.4081660908397297E-2</v>
      </c>
    </row>
    <row r="56" spans="1:73" ht="15.75">
      <c r="A56" s="11">
        <v>2002</v>
      </c>
      <c r="B56" s="43" t="s">
        <v>17</v>
      </c>
      <c r="C56" s="66">
        <v>2.5000000000000001E-4</v>
      </c>
      <c r="D56" s="76" t="s">
        <v>32</v>
      </c>
      <c r="E56" s="73">
        <v>2</v>
      </c>
      <c r="F56" s="73">
        <v>2</v>
      </c>
      <c r="G56" s="73">
        <v>3</v>
      </c>
      <c r="H56" s="73">
        <v>3</v>
      </c>
      <c r="I56" s="77">
        <v>2</v>
      </c>
      <c r="J56" s="78">
        <f t="shared" si="0"/>
        <v>0.60108474454521421</v>
      </c>
      <c r="K56" s="46" t="s">
        <v>10</v>
      </c>
      <c r="L56" s="44"/>
      <c r="M56" s="13"/>
      <c r="N56" s="14"/>
      <c r="O56" s="14"/>
      <c r="P56" s="14"/>
      <c r="Q56" s="14"/>
      <c r="R56" s="14"/>
      <c r="S56" s="53">
        <f t="shared" si="1"/>
        <v>4.4081660908397297E-2</v>
      </c>
      <c r="T56" s="47" t="s">
        <v>11</v>
      </c>
      <c r="U56" s="44"/>
      <c r="V56" s="13"/>
      <c r="W56" s="14"/>
      <c r="X56" s="14"/>
      <c r="Y56" s="14"/>
      <c r="Z56" s="14"/>
      <c r="AA56" s="14"/>
      <c r="AB56" s="53">
        <f t="shared" si="3"/>
        <v>4.4081660908397297E-2</v>
      </c>
      <c r="AC56" s="48" t="s">
        <v>12</v>
      </c>
      <c r="AD56" s="44"/>
      <c r="AE56" s="13"/>
      <c r="AF56" s="14"/>
      <c r="AG56" s="14"/>
      <c r="AH56" s="14"/>
      <c r="AI56" s="14"/>
      <c r="AJ56" s="14"/>
      <c r="AK56" s="53">
        <f t="shared" si="4"/>
        <v>4.4081660908397297E-2</v>
      </c>
      <c r="AL56" s="49" t="s">
        <v>13</v>
      </c>
      <c r="AM56" s="44"/>
      <c r="AN56" s="13"/>
      <c r="AO56" s="14"/>
      <c r="AP56" s="14"/>
      <c r="AQ56" s="14"/>
      <c r="AR56" s="14"/>
      <c r="AS56" s="14"/>
      <c r="AT56" s="53">
        <f t="shared" si="2"/>
        <v>4.4081660908397297E-2</v>
      </c>
      <c r="AU56" s="50" t="s">
        <v>14</v>
      </c>
      <c r="AV56" s="44"/>
      <c r="AW56" s="13"/>
      <c r="AX56" s="14"/>
      <c r="AY56" s="14"/>
      <c r="AZ56" s="14"/>
      <c r="BA56" s="14"/>
      <c r="BB56" s="14"/>
      <c r="BC56" s="53">
        <f t="shared" si="8"/>
        <v>4.4081660908397297E-2</v>
      </c>
      <c r="BD56" s="51" t="s">
        <v>15</v>
      </c>
      <c r="BE56" s="44"/>
      <c r="BF56" s="13"/>
      <c r="BG56" s="14"/>
      <c r="BH56" s="14"/>
      <c r="BI56" s="14"/>
      <c r="BJ56" s="14"/>
      <c r="BK56" s="14"/>
      <c r="BL56" s="53">
        <f t="shared" si="9"/>
        <v>4.4081660908397297E-2</v>
      </c>
      <c r="BM56" s="52" t="s">
        <v>16</v>
      </c>
      <c r="BN56" s="44"/>
      <c r="BO56" s="13"/>
      <c r="BP56" s="14"/>
      <c r="BQ56" s="14"/>
      <c r="BR56" s="14"/>
      <c r="BS56" s="14"/>
      <c r="BT56" s="14"/>
      <c r="BU56" s="53">
        <f t="shared" si="7"/>
        <v>4.4081660908397297E-2</v>
      </c>
    </row>
    <row r="57" spans="1:73" ht="15.75">
      <c r="A57" s="11">
        <v>2003</v>
      </c>
      <c r="B57" s="43" t="s">
        <v>17</v>
      </c>
      <c r="C57" s="66">
        <v>2.5000000000000001E-4</v>
      </c>
      <c r="D57" s="76" t="s">
        <v>32</v>
      </c>
      <c r="E57" s="73">
        <v>2</v>
      </c>
      <c r="F57" s="73">
        <v>2</v>
      </c>
      <c r="G57" s="73">
        <v>3</v>
      </c>
      <c r="H57" s="73">
        <v>3</v>
      </c>
      <c r="I57" s="77">
        <v>2</v>
      </c>
      <c r="J57" s="78">
        <f t="shared" si="0"/>
        <v>0.60108474454521421</v>
      </c>
      <c r="K57" s="46" t="s">
        <v>10</v>
      </c>
      <c r="L57" s="44"/>
      <c r="M57" s="13"/>
      <c r="N57" s="14"/>
      <c r="O57" s="14"/>
      <c r="P57" s="14"/>
      <c r="Q57" s="14"/>
      <c r="R57" s="14"/>
      <c r="S57" s="53">
        <f t="shared" si="1"/>
        <v>4.4081660908397297E-2</v>
      </c>
      <c r="T57" s="47" t="s">
        <v>11</v>
      </c>
      <c r="U57" s="44"/>
      <c r="V57" s="13"/>
      <c r="W57" s="14"/>
      <c r="X57" s="14"/>
      <c r="Y57" s="14"/>
      <c r="Z57" s="14"/>
      <c r="AA57" s="14"/>
      <c r="AB57" s="53">
        <f t="shared" si="3"/>
        <v>4.4081660908397297E-2</v>
      </c>
      <c r="AC57" s="48" t="s">
        <v>12</v>
      </c>
      <c r="AD57" s="44"/>
      <c r="AE57" s="13"/>
      <c r="AF57" s="14"/>
      <c r="AG57" s="14"/>
      <c r="AH57" s="14"/>
      <c r="AI57" s="14"/>
      <c r="AJ57" s="14"/>
      <c r="AK57" s="53">
        <f t="shared" si="4"/>
        <v>4.4081660908397297E-2</v>
      </c>
      <c r="AL57" s="49" t="s">
        <v>13</v>
      </c>
      <c r="AM57" s="44"/>
      <c r="AN57" s="13"/>
      <c r="AO57" s="14"/>
      <c r="AP57" s="14"/>
      <c r="AQ57" s="14"/>
      <c r="AR57" s="14"/>
      <c r="AS57" s="14"/>
      <c r="AT57" s="53">
        <f t="shared" si="2"/>
        <v>4.4081660908397297E-2</v>
      </c>
      <c r="AU57" s="50" t="s">
        <v>14</v>
      </c>
      <c r="AV57" s="44"/>
      <c r="AW57" s="13"/>
      <c r="AX57" s="14"/>
      <c r="AY57" s="14"/>
      <c r="AZ57" s="14"/>
      <c r="BA57" s="14"/>
      <c r="BB57" s="14"/>
      <c r="BC57" s="53">
        <f t="shared" si="8"/>
        <v>4.4081660908397297E-2</v>
      </c>
      <c r="BD57" s="51" t="s">
        <v>15</v>
      </c>
      <c r="BE57" s="44"/>
      <c r="BF57" s="13"/>
      <c r="BG57" s="14"/>
      <c r="BH57" s="14"/>
      <c r="BI57" s="14"/>
      <c r="BJ57" s="14"/>
      <c r="BK57" s="14"/>
      <c r="BL57" s="53">
        <f t="shared" si="9"/>
        <v>4.4081660908397297E-2</v>
      </c>
      <c r="BM57" s="52" t="s">
        <v>16</v>
      </c>
      <c r="BN57" s="44"/>
      <c r="BO57" s="13"/>
      <c r="BP57" s="14"/>
      <c r="BQ57" s="14"/>
      <c r="BR57" s="14"/>
      <c r="BS57" s="14"/>
      <c r="BT57" s="14"/>
      <c r="BU57" s="53">
        <f t="shared" si="7"/>
        <v>4.4081660908397297E-2</v>
      </c>
    </row>
    <row r="58" spans="1:73" ht="15.75">
      <c r="A58" s="11">
        <v>2004</v>
      </c>
      <c r="B58" s="43" t="s">
        <v>17</v>
      </c>
      <c r="C58" s="66">
        <v>2.5000000000000001E-4</v>
      </c>
      <c r="D58" s="76" t="s">
        <v>32</v>
      </c>
      <c r="E58" s="73">
        <v>2</v>
      </c>
      <c r="F58" s="73">
        <v>2</v>
      </c>
      <c r="G58" s="73">
        <v>3</v>
      </c>
      <c r="H58" s="73">
        <v>3</v>
      </c>
      <c r="I58" s="77">
        <v>2</v>
      </c>
      <c r="J58" s="78">
        <f t="shared" si="0"/>
        <v>0.60108474454521421</v>
      </c>
      <c r="K58" s="46" t="s">
        <v>10</v>
      </c>
      <c r="L58" s="44"/>
      <c r="M58" s="13"/>
      <c r="N58" s="14"/>
      <c r="O58" s="14"/>
      <c r="P58" s="14"/>
      <c r="Q58" s="14"/>
      <c r="R58" s="14"/>
      <c r="S58" s="53">
        <f t="shared" si="1"/>
        <v>4.4081660908397297E-2</v>
      </c>
      <c r="T58" s="47" t="s">
        <v>11</v>
      </c>
      <c r="U58" s="44"/>
      <c r="V58" s="13"/>
      <c r="W58" s="14"/>
      <c r="X58" s="14"/>
      <c r="Y58" s="14"/>
      <c r="Z58" s="14"/>
      <c r="AA58" s="14"/>
      <c r="AB58" s="53">
        <f t="shared" si="3"/>
        <v>4.4081660908397297E-2</v>
      </c>
      <c r="AC58" s="48" t="s">
        <v>12</v>
      </c>
      <c r="AD58" s="44"/>
      <c r="AE58" s="13"/>
      <c r="AF58" s="14"/>
      <c r="AG58" s="14"/>
      <c r="AH58" s="14"/>
      <c r="AI58" s="14"/>
      <c r="AJ58" s="14"/>
      <c r="AK58" s="53">
        <f t="shared" si="4"/>
        <v>4.4081660908397297E-2</v>
      </c>
      <c r="AL58" s="49" t="s">
        <v>13</v>
      </c>
      <c r="AM58" s="44"/>
      <c r="AN58" s="13"/>
      <c r="AO58" s="14"/>
      <c r="AP58" s="14"/>
      <c r="AQ58" s="14"/>
      <c r="AR58" s="14"/>
      <c r="AS58" s="14"/>
      <c r="AT58" s="53">
        <f t="shared" si="2"/>
        <v>4.4081660908397297E-2</v>
      </c>
      <c r="AU58" s="50" t="s">
        <v>14</v>
      </c>
      <c r="AV58" s="44"/>
      <c r="AW58" s="13"/>
      <c r="AX58" s="14"/>
      <c r="AY58" s="14"/>
      <c r="AZ58" s="14"/>
      <c r="BA58" s="14"/>
      <c r="BB58" s="14"/>
      <c r="BC58" s="53">
        <f t="shared" si="8"/>
        <v>4.4081660908397297E-2</v>
      </c>
      <c r="BD58" s="51" t="s">
        <v>15</v>
      </c>
      <c r="BE58" s="44"/>
      <c r="BF58" s="13"/>
      <c r="BG58" s="14"/>
      <c r="BH58" s="14"/>
      <c r="BI58" s="14"/>
      <c r="BJ58" s="14"/>
      <c r="BK58" s="14"/>
      <c r="BL58" s="53">
        <f t="shared" si="9"/>
        <v>4.4081660908397297E-2</v>
      </c>
      <c r="BM58" s="52" t="s">
        <v>16</v>
      </c>
      <c r="BN58" s="44"/>
      <c r="BO58" s="13"/>
      <c r="BP58" s="14"/>
      <c r="BQ58" s="14"/>
      <c r="BR58" s="14"/>
      <c r="BS58" s="14"/>
      <c r="BT58" s="14"/>
      <c r="BU58" s="53">
        <f t="shared" si="7"/>
        <v>4.4081660908397297E-2</v>
      </c>
    </row>
    <row r="59" spans="1:73" ht="15.75">
      <c r="A59" s="11">
        <v>2005</v>
      </c>
      <c r="B59" s="43" t="s">
        <v>17</v>
      </c>
      <c r="C59" s="66">
        <v>2.5000000000000001E-4</v>
      </c>
      <c r="D59" s="76" t="s">
        <v>32</v>
      </c>
      <c r="E59" s="73">
        <v>2</v>
      </c>
      <c r="F59" s="73">
        <v>2</v>
      </c>
      <c r="G59" s="73">
        <v>3</v>
      </c>
      <c r="H59" s="73">
        <v>3</v>
      </c>
      <c r="I59" s="77">
        <v>2</v>
      </c>
      <c r="J59" s="78">
        <f t="shared" si="0"/>
        <v>0.60108474454521421</v>
      </c>
      <c r="K59" s="46" t="s">
        <v>10</v>
      </c>
      <c r="L59" s="44"/>
      <c r="M59" s="13"/>
      <c r="N59" s="14"/>
      <c r="O59" s="14"/>
      <c r="P59" s="14"/>
      <c r="Q59" s="14"/>
      <c r="R59" s="14"/>
      <c r="S59" s="53">
        <f t="shared" si="1"/>
        <v>4.4081660908397297E-2</v>
      </c>
      <c r="T59" s="47" t="s">
        <v>11</v>
      </c>
      <c r="U59" s="44"/>
      <c r="V59" s="13"/>
      <c r="W59" s="14"/>
      <c r="X59" s="14"/>
      <c r="Y59" s="14"/>
      <c r="Z59" s="14"/>
      <c r="AA59" s="14"/>
      <c r="AB59" s="53">
        <f t="shared" si="3"/>
        <v>4.4081660908397297E-2</v>
      </c>
      <c r="AC59" s="48" t="s">
        <v>12</v>
      </c>
      <c r="AD59" s="44"/>
      <c r="AE59" s="13"/>
      <c r="AF59" s="14"/>
      <c r="AG59" s="14"/>
      <c r="AH59" s="14"/>
      <c r="AI59" s="14"/>
      <c r="AJ59" s="14"/>
      <c r="AK59" s="53">
        <f t="shared" si="4"/>
        <v>4.4081660908397297E-2</v>
      </c>
      <c r="AL59" s="49" t="s">
        <v>13</v>
      </c>
      <c r="AM59" s="44"/>
      <c r="AN59" s="13"/>
      <c r="AO59" s="14"/>
      <c r="AP59" s="14"/>
      <c r="AQ59" s="14"/>
      <c r="AR59" s="14"/>
      <c r="AS59" s="14"/>
      <c r="AT59" s="53">
        <f t="shared" si="2"/>
        <v>4.4081660908397297E-2</v>
      </c>
      <c r="AU59" s="50" t="s">
        <v>14</v>
      </c>
      <c r="AV59" s="44"/>
      <c r="AW59" s="13"/>
      <c r="AX59" s="14"/>
      <c r="AY59" s="14"/>
      <c r="AZ59" s="14"/>
      <c r="BA59" s="14"/>
      <c r="BB59" s="14"/>
      <c r="BC59" s="53">
        <f t="shared" si="8"/>
        <v>4.4081660908397297E-2</v>
      </c>
      <c r="BD59" s="51" t="s">
        <v>15</v>
      </c>
      <c r="BE59" s="44"/>
      <c r="BF59" s="13"/>
      <c r="BG59" s="14"/>
      <c r="BH59" s="14"/>
      <c r="BI59" s="14"/>
      <c r="BJ59" s="14"/>
      <c r="BK59" s="14"/>
      <c r="BL59" s="53">
        <f t="shared" si="9"/>
        <v>4.4081660908397297E-2</v>
      </c>
      <c r="BM59" s="52" t="s">
        <v>16</v>
      </c>
      <c r="BN59" s="44"/>
      <c r="BO59" s="13"/>
      <c r="BP59" s="14"/>
      <c r="BQ59" s="14"/>
      <c r="BR59" s="14"/>
      <c r="BS59" s="14"/>
      <c r="BT59" s="14"/>
      <c r="BU59" s="53">
        <f t="shared" si="7"/>
        <v>4.4081660908397297E-2</v>
      </c>
    </row>
    <row r="60" spans="1:73" ht="15.75">
      <c r="A60" s="11">
        <v>2006</v>
      </c>
      <c r="B60" s="43" t="s">
        <v>17</v>
      </c>
      <c r="C60" s="66">
        <v>2.5000000000000001E-4</v>
      </c>
      <c r="D60" s="76" t="s">
        <v>32</v>
      </c>
      <c r="E60" s="73">
        <v>2</v>
      </c>
      <c r="F60" s="73">
        <v>2</v>
      </c>
      <c r="G60" s="73">
        <v>3</v>
      </c>
      <c r="H60" s="73">
        <v>3</v>
      </c>
      <c r="I60" s="77">
        <v>2</v>
      </c>
      <c r="J60" s="78">
        <f t="shared" si="0"/>
        <v>0.60108474454521421</v>
      </c>
      <c r="K60" s="46" t="s">
        <v>10</v>
      </c>
      <c r="L60" s="44"/>
      <c r="M60" s="13"/>
      <c r="N60" s="14"/>
      <c r="O60" s="14"/>
      <c r="P60" s="14"/>
      <c r="Q60" s="14"/>
      <c r="R60" s="14"/>
      <c r="S60" s="53">
        <f t="shared" si="1"/>
        <v>4.4081660908397297E-2</v>
      </c>
      <c r="T60" s="47" t="s">
        <v>11</v>
      </c>
      <c r="U60" s="44"/>
      <c r="V60" s="13"/>
      <c r="W60" s="14"/>
      <c r="X60" s="14"/>
      <c r="Y60" s="14"/>
      <c r="Z60" s="14"/>
      <c r="AA60" s="14"/>
      <c r="AB60" s="53">
        <f t="shared" si="3"/>
        <v>4.4081660908397297E-2</v>
      </c>
      <c r="AC60" s="48" t="s">
        <v>12</v>
      </c>
      <c r="AD60" s="44"/>
      <c r="AE60" s="13"/>
      <c r="AF60" s="14"/>
      <c r="AG60" s="14"/>
      <c r="AH60" s="14"/>
      <c r="AI60" s="14"/>
      <c r="AJ60" s="14"/>
      <c r="AK60" s="53">
        <f t="shared" si="4"/>
        <v>4.4081660908397297E-2</v>
      </c>
      <c r="AL60" s="49" t="s">
        <v>13</v>
      </c>
      <c r="AM60" s="44"/>
      <c r="AN60" s="13"/>
      <c r="AO60" s="14"/>
      <c r="AP60" s="14"/>
      <c r="AQ60" s="14"/>
      <c r="AR60" s="14"/>
      <c r="AS60" s="14"/>
      <c r="AT60" s="53">
        <f t="shared" si="2"/>
        <v>4.4081660908397297E-2</v>
      </c>
      <c r="AU60" s="50" t="s">
        <v>14</v>
      </c>
      <c r="AV60" s="44"/>
      <c r="AW60" s="13"/>
      <c r="AX60" s="14"/>
      <c r="AY60" s="14"/>
      <c r="AZ60" s="14"/>
      <c r="BA60" s="14"/>
      <c r="BB60" s="14"/>
      <c r="BC60" s="53">
        <f t="shared" si="8"/>
        <v>4.4081660908397297E-2</v>
      </c>
      <c r="BD60" s="51" t="s">
        <v>15</v>
      </c>
      <c r="BE60" s="44"/>
      <c r="BF60" s="13"/>
      <c r="BG60" s="14"/>
      <c r="BH60" s="14"/>
      <c r="BI60" s="14"/>
      <c r="BJ60" s="14"/>
      <c r="BK60" s="14"/>
      <c r="BL60" s="53">
        <f t="shared" si="9"/>
        <v>4.4081660908397297E-2</v>
      </c>
      <c r="BM60" s="52" t="s">
        <v>16</v>
      </c>
      <c r="BN60" s="44"/>
      <c r="BO60" s="13"/>
      <c r="BP60" s="14"/>
      <c r="BQ60" s="14"/>
      <c r="BR60" s="14"/>
      <c r="BS60" s="14"/>
      <c r="BT60" s="14"/>
      <c r="BU60" s="53">
        <f t="shared" si="7"/>
        <v>4.4081660908397297E-2</v>
      </c>
    </row>
    <row r="61" spans="1:73" ht="15.75">
      <c r="A61" s="11">
        <v>2007</v>
      </c>
      <c r="B61" s="43" t="s">
        <v>17</v>
      </c>
      <c r="C61" s="66">
        <v>2.5000000000000001E-4</v>
      </c>
      <c r="D61" s="76" t="s">
        <v>32</v>
      </c>
      <c r="E61" s="73">
        <v>2</v>
      </c>
      <c r="F61" s="73">
        <v>2</v>
      </c>
      <c r="G61" s="73">
        <v>3</v>
      </c>
      <c r="H61" s="73">
        <v>3</v>
      </c>
      <c r="I61" s="77">
        <v>2</v>
      </c>
      <c r="J61" s="78">
        <f t="shared" si="0"/>
        <v>0.60108474454521421</v>
      </c>
      <c r="K61" s="46" t="s">
        <v>10</v>
      </c>
      <c r="L61" s="44"/>
      <c r="M61" s="13"/>
      <c r="N61" s="14"/>
      <c r="O61" s="14"/>
      <c r="P61" s="14"/>
      <c r="Q61" s="14"/>
      <c r="R61" s="14"/>
      <c r="S61" s="53">
        <f t="shared" si="1"/>
        <v>4.4081660908397297E-2</v>
      </c>
      <c r="T61" s="47" t="s">
        <v>11</v>
      </c>
      <c r="U61" s="44"/>
      <c r="V61" s="13"/>
      <c r="W61" s="14"/>
      <c r="X61" s="14"/>
      <c r="Y61" s="14"/>
      <c r="Z61" s="14"/>
      <c r="AA61" s="14"/>
      <c r="AB61" s="53">
        <f t="shared" si="3"/>
        <v>4.4081660908397297E-2</v>
      </c>
      <c r="AC61" s="48" t="s">
        <v>12</v>
      </c>
      <c r="AD61" s="44"/>
      <c r="AE61" s="13"/>
      <c r="AF61" s="14"/>
      <c r="AG61" s="14"/>
      <c r="AH61" s="14"/>
      <c r="AI61" s="14"/>
      <c r="AJ61" s="14"/>
      <c r="AK61" s="53">
        <f t="shared" si="4"/>
        <v>4.4081660908397297E-2</v>
      </c>
      <c r="AL61" s="49" t="s">
        <v>13</v>
      </c>
      <c r="AM61" s="44"/>
      <c r="AN61" s="13"/>
      <c r="AO61" s="14"/>
      <c r="AP61" s="14"/>
      <c r="AQ61" s="14"/>
      <c r="AR61" s="14"/>
      <c r="AS61" s="14"/>
      <c r="AT61" s="53">
        <f t="shared" si="2"/>
        <v>4.4081660908397297E-2</v>
      </c>
      <c r="AU61" s="50" t="s">
        <v>14</v>
      </c>
      <c r="AV61" s="44"/>
      <c r="AW61" s="13"/>
      <c r="AX61" s="14"/>
      <c r="AY61" s="14"/>
      <c r="AZ61" s="14"/>
      <c r="BA61" s="14"/>
      <c r="BB61" s="14"/>
      <c r="BC61" s="53">
        <f t="shared" si="8"/>
        <v>4.4081660908397297E-2</v>
      </c>
      <c r="BD61" s="51" t="s">
        <v>15</v>
      </c>
      <c r="BE61" s="44"/>
      <c r="BF61" s="13"/>
      <c r="BG61" s="14"/>
      <c r="BH61" s="14"/>
      <c r="BI61" s="14"/>
      <c r="BJ61" s="14"/>
      <c r="BK61" s="14"/>
      <c r="BL61" s="53">
        <f t="shared" si="9"/>
        <v>4.4081660908397297E-2</v>
      </c>
      <c r="BM61" s="52" t="s">
        <v>16</v>
      </c>
      <c r="BN61" s="44"/>
      <c r="BO61" s="13"/>
      <c r="BP61" s="14"/>
      <c r="BQ61" s="14"/>
      <c r="BR61" s="14"/>
      <c r="BS61" s="14"/>
      <c r="BT61" s="14"/>
      <c r="BU61" s="53">
        <f t="shared" si="7"/>
        <v>4.4081660908397297E-2</v>
      </c>
    </row>
    <row r="62" spans="1:73" ht="15.75">
      <c r="A62" s="11">
        <v>2008</v>
      </c>
      <c r="B62" s="43" t="s">
        <v>17</v>
      </c>
      <c r="C62" s="66">
        <v>2.5000000000000001E-4</v>
      </c>
      <c r="D62" s="76" t="s">
        <v>32</v>
      </c>
      <c r="E62" s="73">
        <v>2</v>
      </c>
      <c r="F62" s="73">
        <v>2</v>
      </c>
      <c r="G62" s="73">
        <v>3</v>
      </c>
      <c r="H62" s="73">
        <v>3</v>
      </c>
      <c r="I62" s="77">
        <v>2</v>
      </c>
      <c r="J62" s="78">
        <f t="shared" si="0"/>
        <v>0.60108474454521421</v>
      </c>
      <c r="K62" s="46" t="s">
        <v>10</v>
      </c>
      <c r="L62" s="44"/>
      <c r="M62" s="13"/>
      <c r="N62" s="14"/>
      <c r="O62" s="14"/>
      <c r="P62" s="14"/>
      <c r="Q62" s="14"/>
      <c r="R62" s="14"/>
      <c r="S62" s="53">
        <f t="shared" si="1"/>
        <v>4.4081660908397297E-2</v>
      </c>
      <c r="T62" s="47" t="s">
        <v>11</v>
      </c>
      <c r="U62" s="44"/>
      <c r="V62" s="13"/>
      <c r="W62" s="14"/>
      <c r="X62" s="14"/>
      <c r="Y62" s="14"/>
      <c r="Z62" s="14"/>
      <c r="AA62" s="14"/>
      <c r="AB62" s="53">
        <f t="shared" si="3"/>
        <v>4.4081660908397297E-2</v>
      </c>
      <c r="AC62" s="48" t="s">
        <v>12</v>
      </c>
      <c r="AD62" s="44"/>
      <c r="AE62" s="13"/>
      <c r="AF62" s="14"/>
      <c r="AG62" s="14"/>
      <c r="AH62" s="14"/>
      <c r="AI62" s="14"/>
      <c r="AJ62" s="14"/>
      <c r="AK62" s="53">
        <f t="shared" si="4"/>
        <v>4.4081660908397297E-2</v>
      </c>
      <c r="AL62" s="49" t="s">
        <v>13</v>
      </c>
      <c r="AM62" s="44"/>
      <c r="AN62" s="13"/>
      <c r="AO62" s="14"/>
      <c r="AP62" s="14"/>
      <c r="AQ62" s="14"/>
      <c r="AR62" s="14"/>
      <c r="AS62" s="14"/>
      <c r="AT62" s="53">
        <f t="shared" si="2"/>
        <v>4.4081660908397297E-2</v>
      </c>
      <c r="AU62" s="50" t="s">
        <v>14</v>
      </c>
      <c r="AV62" s="44"/>
      <c r="AW62" s="13"/>
      <c r="AX62" s="14"/>
      <c r="AY62" s="14"/>
      <c r="AZ62" s="14"/>
      <c r="BA62" s="14"/>
      <c r="BB62" s="14"/>
      <c r="BC62" s="53">
        <f t="shared" si="8"/>
        <v>4.4081660908397297E-2</v>
      </c>
      <c r="BD62" s="51" t="s">
        <v>15</v>
      </c>
      <c r="BE62" s="44"/>
      <c r="BF62" s="13"/>
      <c r="BG62" s="14"/>
      <c r="BH62" s="14"/>
      <c r="BI62" s="14"/>
      <c r="BJ62" s="14"/>
      <c r="BK62" s="14"/>
      <c r="BL62" s="53">
        <f t="shared" si="9"/>
        <v>4.4081660908397297E-2</v>
      </c>
      <c r="BM62" s="52" t="s">
        <v>16</v>
      </c>
      <c r="BN62" s="44"/>
      <c r="BO62" s="13"/>
      <c r="BP62" s="14"/>
      <c r="BQ62" s="14"/>
      <c r="BR62" s="14"/>
      <c r="BS62" s="14"/>
      <c r="BT62" s="14"/>
      <c r="BU62" s="53">
        <f t="shared" si="7"/>
        <v>4.4081660908397297E-2</v>
      </c>
    </row>
    <row r="63" spans="1:73" ht="15.75">
      <c r="A63" s="11">
        <v>2009</v>
      </c>
      <c r="B63" s="43" t="s">
        <v>17</v>
      </c>
      <c r="C63" s="66">
        <v>2.5000000000000001E-4</v>
      </c>
      <c r="D63" s="76" t="s">
        <v>32</v>
      </c>
      <c r="E63" s="73">
        <v>2</v>
      </c>
      <c r="F63" s="73">
        <v>2</v>
      </c>
      <c r="G63" s="73">
        <v>3</v>
      </c>
      <c r="H63" s="73">
        <v>3</v>
      </c>
      <c r="I63" s="77">
        <v>2</v>
      </c>
      <c r="J63" s="78">
        <f t="shared" si="0"/>
        <v>0.60108474454521421</v>
      </c>
      <c r="K63" s="46" t="s">
        <v>10</v>
      </c>
      <c r="L63" s="44"/>
      <c r="M63" s="13"/>
      <c r="N63" s="14"/>
      <c r="O63" s="14"/>
      <c r="P63" s="14"/>
      <c r="Q63" s="14"/>
      <c r="R63" s="14"/>
      <c r="S63" s="53">
        <f t="shared" si="1"/>
        <v>4.4081660908397297E-2</v>
      </c>
      <c r="T63" s="47" t="s">
        <v>11</v>
      </c>
      <c r="U63" s="44"/>
      <c r="V63" s="13"/>
      <c r="W63" s="14"/>
      <c r="X63" s="14"/>
      <c r="Y63" s="14"/>
      <c r="Z63" s="14"/>
      <c r="AA63" s="14"/>
      <c r="AB63" s="53">
        <f t="shared" si="3"/>
        <v>4.4081660908397297E-2</v>
      </c>
      <c r="AC63" s="48" t="s">
        <v>12</v>
      </c>
      <c r="AD63" s="44"/>
      <c r="AE63" s="13"/>
      <c r="AF63" s="14"/>
      <c r="AG63" s="14"/>
      <c r="AH63" s="14"/>
      <c r="AI63" s="14"/>
      <c r="AJ63" s="14"/>
      <c r="AK63" s="53">
        <f t="shared" si="4"/>
        <v>4.4081660908397297E-2</v>
      </c>
      <c r="AL63" s="49" t="s">
        <v>13</v>
      </c>
      <c r="AM63" s="44"/>
      <c r="AN63" s="13"/>
      <c r="AO63" s="14"/>
      <c r="AP63" s="14"/>
      <c r="AQ63" s="14"/>
      <c r="AR63" s="14"/>
      <c r="AS63" s="14"/>
      <c r="AT63" s="53">
        <f t="shared" si="2"/>
        <v>4.4081660908397297E-2</v>
      </c>
      <c r="AU63" s="50" t="s">
        <v>14</v>
      </c>
      <c r="AV63" s="44"/>
      <c r="AW63" s="13"/>
      <c r="AX63" s="14"/>
      <c r="AY63" s="14"/>
      <c r="AZ63" s="14"/>
      <c r="BA63" s="14"/>
      <c r="BB63" s="14"/>
      <c r="BC63" s="53">
        <f t="shared" si="8"/>
        <v>4.4081660908397297E-2</v>
      </c>
      <c r="BD63" s="51" t="s">
        <v>15</v>
      </c>
      <c r="BE63" s="44"/>
      <c r="BF63" s="13"/>
      <c r="BG63" s="14"/>
      <c r="BH63" s="14"/>
      <c r="BI63" s="14"/>
      <c r="BJ63" s="14"/>
      <c r="BK63" s="14"/>
      <c r="BL63" s="53">
        <f t="shared" si="9"/>
        <v>4.4081660908397297E-2</v>
      </c>
      <c r="BM63" s="52" t="s">
        <v>16</v>
      </c>
      <c r="BN63" s="44"/>
      <c r="BO63" s="13"/>
      <c r="BP63" s="14"/>
      <c r="BQ63" s="14"/>
      <c r="BR63" s="14"/>
      <c r="BS63" s="14"/>
      <c r="BT63" s="14"/>
      <c r="BU63" s="53">
        <f t="shared" si="7"/>
        <v>4.4081660908397297E-2</v>
      </c>
    </row>
    <row r="64" spans="1:73" ht="15.75">
      <c r="A64" s="11">
        <v>2010</v>
      </c>
      <c r="B64" s="43" t="s">
        <v>17</v>
      </c>
      <c r="C64" s="66">
        <v>2.5000000000000001E-4</v>
      </c>
      <c r="D64" s="76" t="s">
        <v>32</v>
      </c>
      <c r="E64" s="73">
        <v>2</v>
      </c>
      <c r="F64" s="73">
        <v>2</v>
      </c>
      <c r="G64" s="73">
        <v>3</v>
      </c>
      <c r="H64" s="73">
        <v>3</v>
      </c>
      <c r="I64" s="77">
        <v>2</v>
      </c>
      <c r="J64" s="78">
        <f t="shared" si="0"/>
        <v>0.60108474454521421</v>
      </c>
      <c r="K64" s="46" t="s">
        <v>10</v>
      </c>
      <c r="L64" s="44"/>
      <c r="M64" s="13"/>
      <c r="N64" s="14"/>
      <c r="O64" s="14"/>
      <c r="P64" s="14"/>
      <c r="Q64" s="14"/>
      <c r="R64" s="14"/>
      <c r="S64" s="53">
        <f t="shared" si="1"/>
        <v>4.4081660908397297E-2</v>
      </c>
      <c r="T64" s="47" t="s">
        <v>11</v>
      </c>
      <c r="U64" s="44"/>
      <c r="V64" s="13"/>
      <c r="W64" s="14"/>
      <c r="X64" s="14"/>
      <c r="Y64" s="14"/>
      <c r="Z64" s="14"/>
      <c r="AA64" s="14"/>
      <c r="AB64" s="53">
        <f t="shared" si="3"/>
        <v>4.4081660908397297E-2</v>
      </c>
      <c r="AC64" s="48" t="s">
        <v>12</v>
      </c>
      <c r="AD64" s="44"/>
      <c r="AE64" s="13"/>
      <c r="AF64" s="14"/>
      <c r="AG64" s="14"/>
      <c r="AH64" s="14"/>
      <c r="AI64" s="14"/>
      <c r="AJ64" s="14"/>
      <c r="AK64" s="53">
        <f t="shared" si="4"/>
        <v>4.4081660908397297E-2</v>
      </c>
      <c r="AL64" s="49" t="s">
        <v>13</v>
      </c>
      <c r="AM64" s="44"/>
      <c r="AN64" s="13"/>
      <c r="AO64" s="14"/>
      <c r="AP64" s="14"/>
      <c r="AQ64" s="14"/>
      <c r="AR64" s="14"/>
      <c r="AS64" s="14"/>
      <c r="AT64" s="53">
        <f t="shared" si="2"/>
        <v>4.4081660908397297E-2</v>
      </c>
      <c r="AU64" s="50" t="s">
        <v>14</v>
      </c>
      <c r="AV64" s="44"/>
      <c r="AW64" s="13"/>
      <c r="AX64" s="14"/>
      <c r="AY64" s="14"/>
      <c r="AZ64" s="14"/>
      <c r="BA64" s="14"/>
      <c r="BB64" s="14"/>
      <c r="BC64" s="53">
        <f t="shared" si="8"/>
        <v>4.4081660908397297E-2</v>
      </c>
      <c r="BD64" s="51" t="s">
        <v>15</v>
      </c>
      <c r="BE64" s="44"/>
      <c r="BF64" s="13"/>
      <c r="BG64" s="14"/>
      <c r="BH64" s="14"/>
      <c r="BI64" s="14"/>
      <c r="BJ64" s="14"/>
      <c r="BK64" s="14"/>
      <c r="BL64" s="53">
        <f t="shared" si="9"/>
        <v>4.4081660908397297E-2</v>
      </c>
      <c r="BM64" s="52" t="s">
        <v>16</v>
      </c>
      <c r="BN64" s="44"/>
      <c r="BO64" s="13"/>
      <c r="BP64" s="14"/>
      <c r="BQ64" s="14"/>
      <c r="BR64" s="14"/>
      <c r="BS64" s="14"/>
      <c r="BT64" s="14"/>
      <c r="BU64" s="53">
        <f t="shared" si="7"/>
        <v>4.4081660908397297E-2</v>
      </c>
    </row>
    <row r="65" spans="1:73" ht="15.75">
      <c r="A65" s="11">
        <v>2011</v>
      </c>
      <c r="B65" s="43" t="s">
        <v>17</v>
      </c>
      <c r="C65" s="66">
        <v>2.5000000000000001E-4</v>
      </c>
      <c r="D65" s="76" t="s">
        <v>32</v>
      </c>
      <c r="E65" s="73">
        <v>2</v>
      </c>
      <c r="F65" s="73">
        <v>2</v>
      </c>
      <c r="G65" s="73">
        <v>3</v>
      </c>
      <c r="H65" s="73">
        <v>3</v>
      </c>
      <c r="I65" s="77">
        <v>2</v>
      </c>
      <c r="J65" s="78">
        <f t="shared" si="0"/>
        <v>0.60108474454521421</v>
      </c>
      <c r="K65" s="46" t="s">
        <v>10</v>
      </c>
      <c r="L65" s="44"/>
      <c r="M65" s="13"/>
      <c r="N65" s="14"/>
      <c r="O65" s="14"/>
      <c r="P65" s="14"/>
      <c r="Q65" s="14"/>
      <c r="R65" s="14"/>
      <c r="S65" s="53">
        <f t="shared" si="1"/>
        <v>4.4081660908397297E-2</v>
      </c>
      <c r="T65" s="47" t="s">
        <v>11</v>
      </c>
      <c r="U65" s="44"/>
      <c r="V65" s="13"/>
      <c r="W65" s="14"/>
      <c r="X65" s="14"/>
      <c r="Y65" s="14"/>
      <c r="Z65" s="14"/>
      <c r="AA65" s="14"/>
      <c r="AB65" s="53">
        <f t="shared" si="3"/>
        <v>4.4081660908397297E-2</v>
      </c>
      <c r="AC65" s="48" t="s">
        <v>12</v>
      </c>
      <c r="AD65" s="44"/>
      <c r="AE65" s="13"/>
      <c r="AF65" s="14"/>
      <c r="AG65" s="14"/>
      <c r="AH65" s="14"/>
      <c r="AI65" s="14"/>
      <c r="AJ65" s="14"/>
      <c r="AK65" s="53">
        <f t="shared" si="4"/>
        <v>4.4081660908397297E-2</v>
      </c>
      <c r="AL65" s="49" t="s">
        <v>13</v>
      </c>
      <c r="AM65" s="44"/>
      <c r="AN65" s="13"/>
      <c r="AO65" s="14"/>
      <c r="AP65" s="14"/>
      <c r="AQ65" s="14"/>
      <c r="AR65" s="14"/>
      <c r="AS65" s="14"/>
      <c r="AT65" s="53">
        <f t="shared" si="2"/>
        <v>4.4081660908397297E-2</v>
      </c>
      <c r="AU65" s="50" t="s">
        <v>14</v>
      </c>
      <c r="AV65" s="44"/>
      <c r="AW65" s="13"/>
      <c r="AX65" s="14"/>
      <c r="AY65" s="14"/>
      <c r="AZ65" s="14"/>
      <c r="BA65" s="14"/>
      <c r="BB65" s="14"/>
      <c r="BC65" s="53">
        <f t="shared" si="8"/>
        <v>4.4081660908397297E-2</v>
      </c>
      <c r="BD65" s="51" t="s">
        <v>15</v>
      </c>
      <c r="BE65" s="44"/>
      <c r="BF65" s="13"/>
      <c r="BG65" s="14"/>
      <c r="BH65" s="14"/>
      <c r="BI65" s="14"/>
      <c r="BJ65" s="14"/>
      <c r="BK65" s="14"/>
      <c r="BL65" s="53">
        <f t="shared" si="9"/>
        <v>4.4081660908397297E-2</v>
      </c>
      <c r="BM65" s="52" t="s">
        <v>16</v>
      </c>
      <c r="BN65" s="44"/>
      <c r="BO65" s="13"/>
      <c r="BP65" s="14"/>
      <c r="BQ65" s="14"/>
      <c r="BR65" s="14"/>
      <c r="BS65" s="14"/>
      <c r="BT65" s="14"/>
      <c r="BU65" s="53">
        <f t="shared" si="7"/>
        <v>4.4081660908397297E-2</v>
      </c>
    </row>
    <row r="66" spans="1:73" ht="15.75">
      <c r="A66" s="11">
        <v>2012</v>
      </c>
      <c r="B66" s="43" t="s">
        <v>17</v>
      </c>
      <c r="C66" s="66">
        <v>2.5000000000000001E-4</v>
      </c>
      <c r="D66" s="76" t="s">
        <v>32</v>
      </c>
      <c r="E66" s="73">
        <v>2</v>
      </c>
      <c r="F66" s="73">
        <v>2</v>
      </c>
      <c r="G66" s="73">
        <v>3</v>
      </c>
      <c r="H66" s="73">
        <v>3</v>
      </c>
      <c r="I66" s="77">
        <v>2</v>
      </c>
      <c r="J66" s="78">
        <f t="shared" si="0"/>
        <v>0.60108474454521421</v>
      </c>
      <c r="K66" s="46" t="s">
        <v>10</v>
      </c>
      <c r="L66" s="44"/>
      <c r="M66" s="13"/>
      <c r="N66" s="14"/>
      <c r="O66" s="14"/>
      <c r="P66" s="14"/>
      <c r="Q66" s="14"/>
      <c r="R66" s="14"/>
      <c r="S66" s="53">
        <f t="shared" si="1"/>
        <v>4.4081660908397297E-2</v>
      </c>
      <c r="T66" s="47" t="s">
        <v>11</v>
      </c>
      <c r="U66" s="44"/>
      <c r="V66" s="13"/>
      <c r="W66" s="14"/>
      <c r="X66" s="14"/>
      <c r="Y66" s="14"/>
      <c r="Z66" s="14"/>
      <c r="AA66" s="14"/>
      <c r="AB66" s="53">
        <f t="shared" si="3"/>
        <v>4.4081660908397297E-2</v>
      </c>
      <c r="AC66" s="48" t="s">
        <v>12</v>
      </c>
      <c r="AD66" s="44"/>
      <c r="AE66" s="13"/>
      <c r="AF66" s="14"/>
      <c r="AG66" s="14"/>
      <c r="AH66" s="14"/>
      <c r="AI66" s="14"/>
      <c r="AJ66" s="14"/>
      <c r="AK66" s="53">
        <f t="shared" si="4"/>
        <v>4.4081660908397297E-2</v>
      </c>
      <c r="AL66" s="49" t="s">
        <v>13</v>
      </c>
      <c r="AM66" s="44"/>
      <c r="AN66" s="13"/>
      <c r="AO66" s="14"/>
      <c r="AP66" s="14"/>
      <c r="AQ66" s="14"/>
      <c r="AR66" s="14"/>
      <c r="AS66" s="14"/>
      <c r="AT66" s="53">
        <f t="shared" si="2"/>
        <v>4.4081660908397297E-2</v>
      </c>
      <c r="AU66" s="50" t="s">
        <v>14</v>
      </c>
      <c r="AV66" s="44"/>
      <c r="AW66" s="13"/>
      <c r="AX66" s="14"/>
      <c r="AY66" s="14"/>
      <c r="AZ66" s="14"/>
      <c r="BA66" s="14"/>
      <c r="BB66" s="14"/>
      <c r="BC66" s="53">
        <f t="shared" si="8"/>
        <v>4.4081660908397297E-2</v>
      </c>
      <c r="BD66" s="51" t="s">
        <v>15</v>
      </c>
      <c r="BE66" s="44"/>
      <c r="BF66" s="13"/>
      <c r="BG66" s="14"/>
      <c r="BH66" s="14"/>
      <c r="BI66" s="14"/>
      <c r="BJ66" s="14"/>
      <c r="BK66" s="14"/>
      <c r="BL66" s="53">
        <f t="shared" si="9"/>
        <v>4.4081660908397297E-2</v>
      </c>
      <c r="BM66" s="52" t="s">
        <v>16</v>
      </c>
      <c r="BN66" s="44"/>
      <c r="BO66" s="13"/>
      <c r="BP66" s="14"/>
      <c r="BQ66" s="14"/>
      <c r="BR66" s="14"/>
      <c r="BS66" s="14"/>
      <c r="BT66" s="14"/>
      <c r="BU66" s="53">
        <f t="shared" si="7"/>
        <v>4.4081660908397297E-2</v>
      </c>
    </row>
    <row r="67" spans="1:73" ht="15.75">
      <c r="A67" s="11">
        <v>2013</v>
      </c>
      <c r="B67" s="43" t="s">
        <v>17</v>
      </c>
      <c r="C67" s="66">
        <v>2.5000000000000001E-4</v>
      </c>
      <c r="D67" s="76" t="s">
        <v>32</v>
      </c>
      <c r="E67" s="73">
        <v>2</v>
      </c>
      <c r="F67" s="73">
        <v>2</v>
      </c>
      <c r="G67" s="73">
        <v>3</v>
      </c>
      <c r="H67" s="73">
        <v>3</v>
      </c>
      <c r="I67" s="77">
        <v>2</v>
      </c>
      <c r="J67" s="78">
        <f t="shared" si="0"/>
        <v>0.60108474454521421</v>
      </c>
      <c r="K67" s="46" t="s">
        <v>10</v>
      </c>
      <c r="L67" s="44"/>
      <c r="M67" s="13"/>
      <c r="N67" s="14"/>
      <c r="O67" s="14"/>
      <c r="P67" s="14"/>
      <c r="Q67" s="14"/>
      <c r="R67" s="14"/>
      <c r="S67" s="53">
        <f t="shared" si="1"/>
        <v>4.4081660908397297E-2</v>
      </c>
      <c r="T67" s="47" t="s">
        <v>11</v>
      </c>
      <c r="U67" s="44"/>
      <c r="V67" s="13"/>
      <c r="W67" s="14"/>
      <c r="X67" s="14"/>
      <c r="Y67" s="14"/>
      <c r="Z67" s="14"/>
      <c r="AA67" s="14"/>
      <c r="AB67" s="53">
        <f t="shared" si="3"/>
        <v>4.4081660908397297E-2</v>
      </c>
      <c r="AC67" s="48" t="s">
        <v>12</v>
      </c>
      <c r="AD67" s="44"/>
      <c r="AE67" s="13"/>
      <c r="AF67" s="14"/>
      <c r="AG67" s="14"/>
      <c r="AH67" s="14"/>
      <c r="AI67" s="14"/>
      <c r="AJ67" s="14"/>
      <c r="AK67" s="53">
        <f t="shared" si="4"/>
        <v>4.4081660908397297E-2</v>
      </c>
      <c r="AL67" s="49" t="s">
        <v>13</v>
      </c>
      <c r="AM67" s="44"/>
      <c r="AN67" s="13"/>
      <c r="AO67" s="14"/>
      <c r="AP67" s="14"/>
      <c r="AQ67" s="14"/>
      <c r="AR67" s="14"/>
      <c r="AS67" s="14"/>
      <c r="AT67" s="53">
        <f t="shared" si="2"/>
        <v>4.4081660908397297E-2</v>
      </c>
      <c r="AU67" s="50" t="s">
        <v>14</v>
      </c>
      <c r="AV67" s="44"/>
      <c r="AW67" s="13"/>
      <c r="AX67" s="14"/>
      <c r="AY67" s="14"/>
      <c r="AZ67" s="14"/>
      <c r="BA67" s="14"/>
      <c r="BB67" s="14"/>
      <c r="BC67" s="53">
        <f t="shared" si="8"/>
        <v>4.4081660908397297E-2</v>
      </c>
      <c r="BD67" s="51" t="s">
        <v>15</v>
      </c>
      <c r="BE67" s="44"/>
      <c r="BF67" s="13"/>
      <c r="BG67" s="14"/>
      <c r="BH67" s="14"/>
      <c r="BI67" s="14"/>
      <c r="BJ67" s="14"/>
      <c r="BK67" s="14"/>
      <c r="BL67" s="53">
        <f t="shared" si="9"/>
        <v>4.4081660908397297E-2</v>
      </c>
      <c r="BM67" s="52" t="s">
        <v>16</v>
      </c>
      <c r="BN67" s="44"/>
      <c r="BO67" s="13"/>
      <c r="BP67" s="14"/>
      <c r="BQ67" s="14"/>
      <c r="BR67" s="14"/>
      <c r="BS67" s="14"/>
      <c r="BT67" s="14"/>
      <c r="BU67" s="53">
        <f t="shared" si="7"/>
        <v>4.4081660908397297E-2</v>
      </c>
    </row>
    <row r="68" spans="1:73" ht="15.75">
      <c r="A68" s="11">
        <v>2014</v>
      </c>
      <c r="B68" s="43" t="s">
        <v>17</v>
      </c>
      <c r="C68" s="66">
        <v>2.5000000000000001E-4</v>
      </c>
      <c r="D68" s="76" t="s">
        <v>32</v>
      </c>
      <c r="E68" s="73">
        <v>2</v>
      </c>
      <c r="F68" s="73">
        <v>2</v>
      </c>
      <c r="G68" s="73">
        <v>3</v>
      </c>
      <c r="H68" s="73">
        <v>3</v>
      </c>
      <c r="I68" s="77">
        <v>2</v>
      </c>
      <c r="J68" s="78">
        <f t="shared" ref="J68:J73" si="10">IF( OR( ISBLANK(E68),ISBLANK(F68), ISBLANK(G68), ISBLANK(H68), ISBLANK(I68) ), "", 1.5*SQRT(   EXP(2.21*(E68-1)) + EXP(2.21*(F68-1)) + EXP(2.21*(G68-1)) + EXP(2.21*(H68-1)) + EXP(2.21*I68)   )/100*2.45 )</f>
        <v>0.60108474454521421</v>
      </c>
      <c r="K68" s="46" t="s">
        <v>10</v>
      </c>
      <c r="L68" s="44"/>
      <c r="M68" s="13"/>
      <c r="N68" s="14"/>
      <c r="O68" s="14"/>
      <c r="P68" s="14"/>
      <c r="Q68" s="14"/>
      <c r="R68" s="14"/>
      <c r="S68" s="53">
        <f t="shared" ref="S68:S73" si="11">SQRT((1.5*EXP(1.105*R68))^2+(1.5*EXP(1.105*(N68-1)))^2+(1.5*EXP(1.105*(O68-1)))^2+(1.5*EXP(1.105*(P68-1)))^2+(1.5*EXP(1.105*(Q68-1)))^2)/100*2.45</f>
        <v>4.4081660908397297E-2</v>
      </c>
      <c r="T68" s="47" t="s">
        <v>11</v>
      </c>
      <c r="U68" s="44"/>
      <c r="V68" s="13"/>
      <c r="W68" s="14"/>
      <c r="X68" s="14"/>
      <c r="Y68" s="14"/>
      <c r="Z68" s="14"/>
      <c r="AA68" s="14"/>
      <c r="AB68" s="53">
        <f t="shared" si="3"/>
        <v>4.4081660908397297E-2</v>
      </c>
      <c r="AC68" s="48" t="s">
        <v>12</v>
      </c>
      <c r="AD68" s="44"/>
      <c r="AE68" s="13"/>
      <c r="AF68" s="14"/>
      <c r="AG68" s="14"/>
      <c r="AH68" s="14"/>
      <c r="AI68" s="14"/>
      <c r="AJ68" s="14"/>
      <c r="AK68" s="53">
        <f t="shared" si="4"/>
        <v>4.4081660908397297E-2</v>
      </c>
      <c r="AL68" s="49" t="s">
        <v>13</v>
      </c>
      <c r="AM68" s="44"/>
      <c r="AN68" s="13"/>
      <c r="AO68" s="14"/>
      <c r="AP68" s="14"/>
      <c r="AQ68" s="14"/>
      <c r="AR68" s="14"/>
      <c r="AS68" s="14"/>
      <c r="AT68" s="53">
        <f t="shared" ref="AT68:AT73" si="12">SQRT((1.5*EXP(1.105*AS68))^2+(1.5*EXP(1.105*(AO68-1)))^2+(1.5*EXP(1.105*(AP68-1)))^2+(1.5*EXP(1.105*(AQ68-1)))^2+(1.5*EXP(1.105*(AR68-1)))^2)/100*2.45</f>
        <v>4.4081660908397297E-2</v>
      </c>
      <c r="AU68" s="50" t="s">
        <v>14</v>
      </c>
      <c r="AV68" s="44"/>
      <c r="AW68" s="13"/>
      <c r="AX68" s="14"/>
      <c r="AY68" s="14"/>
      <c r="AZ68" s="14"/>
      <c r="BA68" s="14"/>
      <c r="BB68" s="14"/>
      <c r="BC68" s="53">
        <f t="shared" si="8"/>
        <v>4.4081660908397297E-2</v>
      </c>
      <c r="BD68" s="51" t="s">
        <v>15</v>
      </c>
      <c r="BE68" s="44"/>
      <c r="BF68" s="13"/>
      <c r="BG68" s="14"/>
      <c r="BH68" s="14"/>
      <c r="BI68" s="14"/>
      <c r="BJ68" s="14"/>
      <c r="BK68" s="14"/>
      <c r="BL68" s="53">
        <f t="shared" si="9"/>
        <v>4.4081660908397297E-2</v>
      </c>
      <c r="BM68" s="52" t="s">
        <v>16</v>
      </c>
      <c r="BN68" s="44"/>
      <c r="BO68" s="13"/>
      <c r="BP68" s="14"/>
      <c r="BQ68" s="14"/>
      <c r="BR68" s="14"/>
      <c r="BS68" s="14"/>
      <c r="BT68" s="14"/>
      <c r="BU68" s="53">
        <f t="shared" si="7"/>
        <v>4.4081660908397297E-2</v>
      </c>
    </row>
    <row r="69" spans="1:73" ht="15.75">
      <c r="A69" s="11">
        <v>2015</v>
      </c>
      <c r="B69" s="43" t="s">
        <v>17</v>
      </c>
      <c r="C69" s="66">
        <v>2.5000000000000001E-4</v>
      </c>
      <c r="D69" s="76" t="s">
        <v>32</v>
      </c>
      <c r="E69" s="73">
        <v>2</v>
      </c>
      <c r="F69" s="73">
        <v>2</v>
      </c>
      <c r="G69" s="73">
        <v>3</v>
      </c>
      <c r="H69" s="73">
        <v>3</v>
      </c>
      <c r="I69" s="77">
        <v>2</v>
      </c>
      <c r="J69" s="78">
        <f t="shared" si="10"/>
        <v>0.60108474454521421</v>
      </c>
      <c r="K69" s="46" t="s">
        <v>10</v>
      </c>
      <c r="L69" s="44"/>
      <c r="M69" s="13"/>
      <c r="N69" s="14"/>
      <c r="O69" s="14"/>
      <c r="P69" s="14"/>
      <c r="Q69" s="14"/>
      <c r="R69" s="14"/>
      <c r="S69" s="53">
        <f t="shared" si="11"/>
        <v>4.4081660908397297E-2</v>
      </c>
      <c r="T69" s="47" t="s">
        <v>11</v>
      </c>
      <c r="U69" s="44"/>
      <c r="V69" s="13"/>
      <c r="W69" s="14"/>
      <c r="X69" s="14"/>
      <c r="Y69" s="14"/>
      <c r="Z69" s="14"/>
      <c r="AA69" s="14"/>
      <c r="AB69" s="53">
        <f t="shared" si="3"/>
        <v>4.4081660908397297E-2</v>
      </c>
      <c r="AC69" s="48" t="s">
        <v>12</v>
      </c>
      <c r="AD69" s="44"/>
      <c r="AE69" s="13"/>
      <c r="AF69" s="14"/>
      <c r="AG69" s="14"/>
      <c r="AH69" s="14"/>
      <c r="AI69" s="14"/>
      <c r="AJ69" s="14"/>
      <c r="AK69" s="53">
        <f t="shared" si="4"/>
        <v>4.4081660908397297E-2</v>
      </c>
      <c r="AL69" s="49" t="s">
        <v>13</v>
      </c>
      <c r="AM69" s="44"/>
      <c r="AN69" s="13"/>
      <c r="AO69" s="14"/>
      <c r="AP69" s="14"/>
      <c r="AQ69" s="14"/>
      <c r="AR69" s="14"/>
      <c r="AS69" s="14"/>
      <c r="AT69" s="53">
        <f t="shared" si="12"/>
        <v>4.4081660908397297E-2</v>
      </c>
      <c r="AU69" s="50" t="s">
        <v>14</v>
      </c>
      <c r="AV69" s="44"/>
      <c r="AW69" s="13"/>
      <c r="AX69" s="14"/>
      <c r="AY69" s="14"/>
      <c r="AZ69" s="14"/>
      <c r="BA69" s="14"/>
      <c r="BB69" s="14"/>
      <c r="BC69" s="53">
        <f t="shared" si="8"/>
        <v>4.4081660908397297E-2</v>
      </c>
      <c r="BD69" s="51" t="s">
        <v>15</v>
      </c>
      <c r="BE69" s="44"/>
      <c r="BF69" s="13"/>
      <c r="BG69" s="14"/>
      <c r="BH69" s="14"/>
      <c r="BI69" s="14"/>
      <c r="BJ69" s="14"/>
      <c r="BK69" s="14"/>
      <c r="BL69" s="53">
        <f t="shared" si="9"/>
        <v>4.4081660908397297E-2</v>
      </c>
      <c r="BM69" s="52" t="s">
        <v>16</v>
      </c>
      <c r="BN69" s="44"/>
      <c r="BO69" s="13"/>
      <c r="BP69" s="14"/>
      <c r="BQ69" s="14"/>
      <c r="BR69" s="14"/>
      <c r="BS69" s="14"/>
      <c r="BT69" s="14"/>
      <c r="BU69" s="53">
        <f t="shared" si="7"/>
        <v>4.4081660908397297E-2</v>
      </c>
    </row>
    <row r="70" spans="1:73" ht="15.75">
      <c r="A70" s="11">
        <v>2016</v>
      </c>
      <c r="B70" s="43" t="s">
        <v>17</v>
      </c>
      <c r="C70" s="66">
        <v>2.5000000000000001E-4</v>
      </c>
      <c r="D70" s="76" t="s">
        <v>32</v>
      </c>
      <c r="E70" s="73">
        <v>2</v>
      </c>
      <c r="F70" s="73">
        <v>2</v>
      </c>
      <c r="G70" s="73">
        <v>3</v>
      </c>
      <c r="H70" s="73">
        <v>3</v>
      </c>
      <c r="I70" s="77">
        <v>2</v>
      </c>
      <c r="J70" s="78">
        <f t="shared" si="10"/>
        <v>0.60108474454521421</v>
      </c>
      <c r="K70" s="46" t="s">
        <v>10</v>
      </c>
      <c r="L70" s="44"/>
      <c r="M70" s="13"/>
      <c r="N70" s="14"/>
      <c r="O70" s="14"/>
      <c r="P70" s="14"/>
      <c r="Q70" s="14"/>
      <c r="R70" s="14"/>
      <c r="S70" s="53">
        <f t="shared" si="11"/>
        <v>4.4081660908397297E-2</v>
      </c>
      <c r="T70" s="47" t="s">
        <v>11</v>
      </c>
      <c r="U70" s="44"/>
      <c r="V70" s="13"/>
      <c r="W70" s="14"/>
      <c r="X70" s="14"/>
      <c r="Y70" s="14"/>
      <c r="Z70" s="14"/>
      <c r="AA70" s="14"/>
      <c r="AB70" s="53">
        <f t="shared" ref="AB70:AB73" si="13">SQRT((1.5*EXP(1.105*AA70))^2+(1.5*EXP(1.105*(W70-1)))^2+(1.5*EXP(1.105*(X70-1)))^2+(1.5*EXP(1.105*(Y70-1)))^2+(1.5*EXP(1.105*(Z70-1)))^2)/100*2.45</f>
        <v>4.4081660908397297E-2</v>
      </c>
      <c r="AC70" s="48" t="s">
        <v>12</v>
      </c>
      <c r="AD70" s="44"/>
      <c r="AE70" s="13"/>
      <c r="AF70" s="14"/>
      <c r="AG70" s="14"/>
      <c r="AH70" s="14"/>
      <c r="AI70" s="14"/>
      <c r="AJ70" s="14"/>
      <c r="AK70" s="53">
        <f t="shared" ref="AK70:AK73" si="14">SQRT((1.5*EXP(1.105*AJ70))^2+(1.5*EXP(1.105*(AF70-1)))^2+(1.5*EXP(1.105*(AG70-1)))^2+(1.5*EXP(1.105*(AH70-1)))^2+(1.5*EXP(1.105*(AI70-1)))^2)/100*2.45</f>
        <v>4.4081660908397297E-2</v>
      </c>
      <c r="AL70" s="49" t="s">
        <v>13</v>
      </c>
      <c r="AM70" s="44"/>
      <c r="AN70" s="13"/>
      <c r="AO70" s="14"/>
      <c r="AP70" s="14"/>
      <c r="AQ70" s="14"/>
      <c r="AR70" s="14"/>
      <c r="AS70" s="14"/>
      <c r="AT70" s="53">
        <f t="shared" si="12"/>
        <v>4.4081660908397297E-2</v>
      </c>
      <c r="AU70" s="50" t="s">
        <v>14</v>
      </c>
      <c r="AV70" s="44"/>
      <c r="AW70" s="13"/>
      <c r="AX70" s="14"/>
      <c r="AY70" s="14"/>
      <c r="AZ70" s="14"/>
      <c r="BA70" s="14"/>
      <c r="BB70" s="14"/>
      <c r="BC70" s="53">
        <f t="shared" si="8"/>
        <v>4.4081660908397297E-2</v>
      </c>
      <c r="BD70" s="51" t="s">
        <v>15</v>
      </c>
      <c r="BE70" s="44"/>
      <c r="BF70" s="13"/>
      <c r="BG70" s="14"/>
      <c r="BH70" s="14"/>
      <c r="BI70" s="14"/>
      <c r="BJ70" s="14"/>
      <c r="BK70" s="14"/>
      <c r="BL70" s="53">
        <f t="shared" si="9"/>
        <v>4.4081660908397297E-2</v>
      </c>
      <c r="BM70" s="52" t="s">
        <v>16</v>
      </c>
      <c r="BN70" s="44"/>
      <c r="BO70" s="13"/>
      <c r="BP70" s="14"/>
      <c r="BQ70" s="14"/>
      <c r="BR70" s="14"/>
      <c r="BS70" s="14"/>
      <c r="BT70" s="14"/>
      <c r="BU70" s="53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.75">
      <c r="A71" s="11">
        <v>2017</v>
      </c>
      <c r="B71" s="43" t="s">
        <v>17</v>
      </c>
      <c r="C71" s="66">
        <v>2.5000000000000001E-4</v>
      </c>
      <c r="D71" s="76" t="s">
        <v>32</v>
      </c>
      <c r="E71" s="73">
        <v>2</v>
      </c>
      <c r="F71" s="73">
        <v>2</v>
      </c>
      <c r="G71" s="73">
        <v>3</v>
      </c>
      <c r="H71" s="73">
        <v>3</v>
      </c>
      <c r="I71" s="77">
        <v>2</v>
      </c>
      <c r="J71" s="78">
        <f t="shared" ref="J71:J72" si="16">IF( OR( ISBLANK(E71),ISBLANK(F71), ISBLANK(G71), ISBLANK(H71), ISBLANK(I71) ), "", 1.5*SQRT(   EXP(2.21*(E71-1)) + EXP(2.21*(F71-1)) + EXP(2.21*(G71-1)) + EXP(2.21*(H71-1)) + EXP(2.21*I71)   )/100*2.45 )</f>
        <v>0.60108474454521421</v>
      </c>
      <c r="K71" s="46" t="s">
        <v>10</v>
      </c>
      <c r="L71" s="44"/>
      <c r="M71" s="13"/>
      <c r="N71" s="14"/>
      <c r="O71" s="14"/>
      <c r="P71" s="14"/>
      <c r="Q71" s="14"/>
      <c r="R71" s="14"/>
      <c r="S71" s="53">
        <f t="shared" ref="S71:S72" si="17">SQRT((1.5*EXP(1.105*R71))^2+(1.5*EXP(1.105*(N71-1)))^2+(1.5*EXP(1.105*(O71-1)))^2+(1.5*EXP(1.105*(P71-1)))^2+(1.5*EXP(1.105*(Q71-1)))^2)/100*2.45</f>
        <v>4.4081660908397297E-2</v>
      </c>
      <c r="T71" s="47" t="s">
        <v>11</v>
      </c>
      <c r="U71" s="44"/>
      <c r="V71" s="13"/>
      <c r="W71" s="14"/>
      <c r="X71" s="14"/>
      <c r="Y71" s="14"/>
      <c r="Z71" s="14"/>
      <c r="AA71" s="14"/>
      <c r="AB71" s="53">
        <f t="shared" ref="AB71:AB72" si="18">SQRT((1.5*EXP(1.105*AA71))^2+(1.5*EXP(1.105*(W71-1)))^2+(1.5*EXP(1.105*(X71-1)))^2+(1.5*EXP(1.105*(Y71-1)))^2+(1.5*EXP(1.105*(Z71-1)))^2)/100*2.45</f>
        <v>4.4081660908397297E-2</v>
      </c>
      <c r="AC71" s="48" t="s">
        <v>12</v>
      </c>
      <c r="AD71" s="44"/>
      <c r="AE71" s="13"/>
      <c r="AF71" s="14"/>
      <c r="AG71" s="14"/>
      <c r="AH71" s="14"/>
      <c r="AI71" s="14"/>
      <c r="AJ71" s="14"/>
      <c r="AK71" s="53">
        <f t="shared" ref="AK71:AK72" si="19">SQRT((1.5*EXP(1.105*AJ71))^2+(1.5*EXP(1.105*(AF71-1)))^2+(1.5*EXP(1.105*(AG71-1)))^2+(1.5*EXP(1.105*(AH71-1)))^2+(1.5*EXP(1.105*(AI71-1)))^2)/100*2.45</f>
        <v>4.4081660908397297E-2</v>
      </c>
      <c r="AL71" s="49" t="s">
        <v>13</v>
      </c>
      <c r="AM71" s="44"/>
      <c r="AN71" s="13"/>
      <c r="AO71" s="14"/>
      <c r="AP71" s="14"/>
      <c r="AQ71" s="14"/>
      <c r="AR71" s="14"/>
      <c r="AS71" s="14"/>
      <c r="AT71" s="53">
        <f t="shared" ref="AT71:AT72" si="20">SQRT((1.5*EXP(1.105*AS71))^2+(1.5*EXP(1.105*(AO71-1)))^2+(1.5*EXP(1.105*(AP71-1)))^2+(1.5*EXP(1.105*(AQ71-1)))^2+(1.5*EXP(1.105*(AR71-1)))^2)/100*2.45</f>
        <v>4.4081660908397297E-2</v>
      </c>
      <c r="AU71" s="50" t="s">
        <v>14</v>
      </c>
      <c r="AV71" s="44"/>
      <c r="AW71" s="13"/>
      <c r="AX71" s="14"/>
      <c r="AY71" s="14"/>
      <c r="AZ71" s="14"/>
      <c r="BA71" s="14"/>
      <c r="BB71" s="14"/>
      <c r="BC71" s="53">
        <f t="shared" ref="BC71:BC72" si="21">SQRT((1.5*EXP(1.105*BB71))^2+(1.5*EXP(1.105*(AX71-1)))^2+(1.5*EXP(1.105*(AY71-1)))^2+(1.5*EXP(1.105*(AZ71-1)))^2+(1.5*EXP(1.105*(BA71-1)))^2)/100*2.45</f>
        <v>4.4081660908397297E-2</v>
      </c>
      <c r="BD71" s="51" t="s">
        <v>15</v>
      </c>
      <c r="BE71" s="44"/>
      <c r="BF71" s="13"/>
      <c r="BG71" s="14"/>
      <c r="BH71" s="14"/>
      <c r="BI71" s="14"/>
      <c r="BJ71" s="14"/>
      <c r="BK71" s="14"/>
      <c r="BL71" s="53">
        <f t="shared" ref="BL71:BL72" si="22">SQRT((1.5*EXP(1.105*BK71))^2+(1.5*EXP(1.105*(BG71-1)))^2+(1.5*EXP(1.105*(BH71-1)))^2+(1.5*EXP(1.105*(BI71-1)))^2+(1.5*EXP(1.105*(BJ71-1)))^2)/100*2.45</f>
        <v>4.4081660908397297E-2</v>
      </c>
      <c r="BM71" s="52" t="s">
        <v>16</v>
      </c>
      <c r="BN71" s="44"/>
      <c r="BO71" s="13"/>
      <c r="BP71" s="14"/>
      <c r="BQ71" s="14"/>
      <c r="BR71" s="14"/>
      <c r="BS71" s="14"/>
      <c r="BT71" s="14"/>
      <c r="BU71" s="53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.75">
      <c r="A72" s="11">
        <v>2018</v>
      </c>
      <c r="B72" s="43" t="s">
        <v>17</v>
      </c>
      <c r="C72" s="66">
        <v>2.5000000000000001E-4</v>
      </c>
      <c r="D72" s="76" t="s">
        <v>32</v>
      </c>
      <c r="E72" s="73">
        <v>2</v>
      </c>
      <c r="F72" s="73">
        <v>2</v>
      </c>
      <c r="G72" s="73">
        <v>3</v>
      </c>
      <c r="H72" s="73">
        <v>3</v>
      </c>
      <c r="I72" s="77">
        <v>2</v>
      </c>
      <c r="J72" s="78">
        <f t="shared" si="16"/>
        <v>0.60108474454521421</v>
      </c>
      <c r="K72" s="46" t="s">
        <v>10</v>
      </c>
      <c r="L72" s="44"/>
      <c r="M72" s="13"/>
      <c r="N72" s="14"/>
      <c r="O72" s="14"/>
      <c r="P72" s="14"/>
      <c r="Q72" s="14"/>
      <c r="R72" s="14"/>
      <c r="S72" s="53">
        <f t="shared" si="17"/>
        <v>4.4081660908397297E-2</v>
      </c>
      <c r="T72" s="47" t="s">
        <v>11</v>
      </c>
      <c r="U72" s="44"/>
      <c r="V72" s="13"/>
      <c r="W72" s="14"/>
      <c r="X72" s="14"/>
      <c r="Y72" s="14"/>
      <c r="Z72" s="14"/>
      <c r="AA72" s="14"/>
      <c r="AB72" s="53">
        <f t="shared" si="18"/>
        <v>4.4081660908397297E-2</v>
      </c>
      <c r="AC72" s="48" t="s">
        <v>12</v>
      </c>
      <c r="AD72" s="44"/>
      <c r="AE72" s="13"/>
      <c r="AF72" s="14"/>
      <c r="AG72" s="14"/>
      <c r="AH72" s="14"/>
      <c r="AI72" s="14"/>
      <c r="AJ72" s="14"/>
      <c r="AK72" s="53">
        <f t="shared" si="19"/>
        <v>4.4081660908397297E-2</v>
      </c>
      <c r="AL72" s="49" t="s">
        <v>13</v>
      </c>
      <c r="AM72" s="44"/>
      <c r="AN72" s="13"/>
      <c r="AO72" s="14"/>
      <c r="AP72" s="14"/>
      <c r="AQ72" s="14"/>
      <c r="AR72" s="14"/>
      <c r="AS72" s="14"/>
      <c r="AT72" s="53">
        <f t="shared" si="20"/>
        <v>4.4081660908397297E-2</v>
      </c>
      <c r="AU72" s="50" t="s">
        <v>14</v>
      </c>
      <c r="AV72" s="44"/>
      <c r="AW72" s="13"/>
      <c r="AX72" s="14"/>
      <c r="AY72" s="14"/>
      <c r="AZ72" s="14"/>
      <c r="BA72" s="14"/>
      <c r="BB72" s="14"/>
      <c r="BC72" s="53">
        <f t="shared" si="21"/>
        <v>4.4081660908397297E-2</v>
      </c>
      <c r="BD72" s="51" t="s">
        <v>15</v>
      </c>
      <c r="BE72" s="44"/>
      <c r="BF72" s="13"/>
      <c r="BG72" s="14"/>
      <c r="BH72" s="14"/>
      <c r="BI72" s="14"/>
      <c r="BJ72" s="14"/>
      <c r="BK72" s="14"/>
      <c r="BL72" s="53">
        <f t="shared" si="22"/>
        <v>4.4081660908397297E-2</v>
      </c>
      <c r="BM72" s="52" t="s">
        <v>16</v>
      </c>
      <c r="BN72" s="44"/>
      <c r="BO72" s="13"/>
      <c r="BP72" s="14"/>
      <c r="BQ72" s="14"/>
      <c r="BR72" s="14"/>
      <c r="BS72" s="14"/>
      <c r="BT72" s="14"/>
      <c r="BU72" s="53">
        <f t="shared" si="23"/>
        <v>4.4081660908397297E-2</v>
      </c>
    </row>
    <row r="73" spans="1:73" ht="15.75">
      <c r="A73" s="11">
        <v>2019</v>
      </c>
      <c r="B73" s="43" t="s">
        <v>17</v>
      </c>
      <c r="C73" s="66">
        <v>2.5000000000000001E-4</v>
      </c>
      <c r="D73" s="76" t="s">
        <v>32</v>
      </c>
      <c r="E73" s="73">
        <v>2</v>
      </c>
      <c r="F73" s="73">
        <v>2</v>
      </c>
      <c r="G73" s="73">
        <v>3</v>
      </c>
      <c r="H73" s="73">
        <v>3</v>
      </c>
      <c r="I73" s="77">
        <v>2</v>
      </c>
      <c r="J73" s="78">
        <f t="shared" si="10"/>
        <v>0.60108474454521421</v>
      </c>
      <c r="K73" s="46" t="s">
        <v>10</v>
      </c>
      <c r="L73" s="44"/>
      <c r="M73" s="13"/>
      <c r="N73" s="14"/>
      <c r="O73" s="14"/>
      <c r="P73" s="14"/>
      <c r="Q73" s="14"/>
      <c r="R73" s="14"/>
      <c r="S73" s="53">
        <f t="shared" si="11"/>
        <v>4.4081660908397297E-2</v>
      </c>
      <c r="T73" s="47" t="s">
        <v>11</v>
      </c>
      <c r="U73" s="44"/>
      <c r="V73" s="13"/>
      <c r="W73" s="14"/>
      <c r="X73" s="14"/>
      <c r="Y73" s="14"/>
      <c r="Z73" s="14"/>
      <c r="AA73" s="14"/>
      <c r="AB73" s="53">
        <f t="shared" si="13"/>
        <v>4.4081660908397297E-2</v>
      </c>
      <c r="AC73" s="48" t="s">
        <v>12</v>
      </c>
      <c r="AD73" s="44"/>
      <c r="AE73" s="13"/>
      <c r="AF73" s="14"/>
      <c r="AG73" s="14"/>
      <c r="AH73" s="14"/>
      <c r="AI73" s="14"/>
      <c r="AJ73" s="14"/>
      <c r="AK73" s="53">
        <f t="shared" si="14"/>
        <v>4.4081660908397297E-2</v>
      </c>
      <c r="AL73" s="49" t="s">
        <v>13</v>
      </c>
      <c r="AM73" s="44"/>
      <c r="AN73" s="13"/>
      <c r="AO73" s="14"/>
      <c r="AP73" s="14"/>
      <c r="AQ73" s="14"/>
      <c r="AR73" s="14"/>
      <c r="AS73" s="14"/>
      <c r="AT73" s="53">
        <f t="shared" si="12"/>
        <v>4.4081660908397297E-2</v>
      </c>
      <c r="AU73" s="50" t="s">
        <v>14</v>
      </c>
      <c r="AV73" s="44"/>
      <c r="AW73" s="13"/>
      <c r="AX73" s="14"/>
      <c r="AY73" s="14"/>
      <c r="AZ73" s="14"/>
      <c r="BA73" s="14"/>
      <c r="BB73" s="14"/>
      <c r="BC73" s="53">
        <f t="shared" si="8"/>
        <v>4.4081660908397297E-2</v>
      </c>
      <c r="BD73" s="51" t="s">
        <v>15</v>
      </c>
      <c r="BE73" s="44"/>
      <c r="BF73" s="13"/>
      <c r="BG73" s="14"/>
      <c r="BH73" s="14"/>
      <c r="BI73" s="14"/>
      <c r="BJ73" s="14"/>
      <c r="BK73" s="14"/>
      <c r="BL73" s="53">
        <f t="shared" si="9"/>
        <v>4.4081660908397297E-2</v>
      </c>
      <c r="BM73" s="52" t="s">
        <v>16</v>
      </c>
      <c r="BN73" s="44"/>
      <c r="BO73" s="13"/>
      <c r="BP73" s="14"/>
      <c r="BQ73" s="14"/>
      <c r="BR73" s="14"/>
      <c r="BS73" s="14"/>
      <c r="BT73" s="14"/>
      <c r="BU73" s="53">
        <f t="shared" si="15"/>
        <v>4.4081660908397297E-2</v>
      </c>
    </row>
    <row r="74" spans="1:73" s="42" customFormat="1" ht="15.75">
      <c r="A74" s="11">
        <v>2020</v>
      </c>
      <c r="B74" s="43" t="s">
        <v>17</v>
      </c>
      <c r="C74" s="66">
        <v>2.5000000000000001E-4</v>
      </c>
      <c r="D74" s="76" t="s">
        <v>32</v>
      </c>
      <c r="E74" s="73">
        <v>2</v>
      </c>
      <c r="F74" s="73">
        <v>2</v>
      </c>
      <c r="G74" s="73">
        <v>3</v>
      </c>
      <c r="H74" s="73">
        <v>3</v>
      </c>
      <c r="I74" s="77">
        <v>2</v>
      </c>
      <c r="J74" s="78">
        <f t="shared" ref="J74" si="24">IF( OR( ISBLANK(E74),ISBLANK(F74), ISBLANK(G74), ISBLANK(H74), ISBLANK(I74) ), "", 1.5*SQRT(   EXP(2.21*(E74-1)) + EXP(2.21*(F74-1)) + EXP(2.21*(G74-1)) + EXP(2.21*(H74-1)) + EXP(2.21*I74)   )/100*2.45 )</f>
        <v>0.60108474454521421</v>
      </c>
      <c r="K74" s="46" t="s">
        <v>10</v>
      </c>
      <c r="L74" s="44"/>
      <c r="M74" s="13"/>
      <c r="N74" s="14"/>
      <c r="O74" s="14"/>
      <c r="P74" s="14"/>
      <c r="Q74" s="14"/>
      <c r="R74" s="14"/>
      <c r="S74" s="53">
        <f t="shared" ref="S74" si="25">SQRT((1.5*EXP(1.105*R74))^2+(1.5*EXP(1.105*(N74-1)))^2+(1.5*EXP(1.105*(O74-1)))^2+(1.5*EXP(1.105*(P74-1)))^2+(1.5*EXP(1.105*(Q74-1)))^2)/100*2.45</f>
        <v>4.4081660908397297E-2</v>
      </c>
      <c r="T74" s="47" t="s">
        <v>11</v>
      </c>
      <c r="U74" s="44"/>
      <c r="V74" s="13"/>
      <c r="W74" s="14"/>
      <c r="X74" s="14"/>
      <c r="Y74" s="14"/>
      <c r="Z74" s="14"/>
      <c r="AA74" s="14"/>
      <c r="AB74" s="53">
        <f t="shared" ref="AB74" si="26">SQRT((1.5*EXP(1.105*AA74))^2+(1.5*EXP(1.105*(W74-1)))^2+(1.5*EXP(1.105*(X74-1)))^2+(1.5*EXP(1.105*(Y74-1)))^2+(1.5*EXP(1.105*(Z74-1)))^2)/100*2.45</f>
        <v>4.4081660908397297E-2</v>
      </c>
      <c r="AC74" s="48" t="s">
        <v>12</v>
      </c>
      <c r="AD74" s="44"/>
      <c r="AE74" s="13"/>
      <c r="AF74" s="14"/>
      <c r="AG74" s="14"/>
      <c r="AH74" s="14"/>
      <c r="AI74" s="14"/>
      <c r="AJ74" s="14"/>
      <c r="AK74" s="53">
        <f t="shared" ref="AK74" si="27">SQRT((1.5*EXP(1.105*AJ74))^2+(1.5*EXP(1.105*(AF74-1)))^2+(1.5*EXP(1.105*(AG74-1)))^2+(1.5*EXP(1.105*(AH74-1)))^2+(1.5*EXP(1.105*(AI74-1)))^2)/100*2.45</f>
        <v>4.4081660908397297E-2</v>
      </c>
      <c r="AL74" s="49" t="s">
        <v>13</v>
      </c>
      <c r="AM74" s="44"/>
      <c r="AN74" s="13"/>
      <c r="AO74" s="14"/>
      <c r="AP74" s="14"/>
      <c r="AQ74" s="14"/>
      <c r="AR74" s="14"/>
      <c r="AS74" s="14"/>
      <c r="AT74" s="53">
        <f t="shared" ref="AT74" si="28">SQRT((1.5*EXP(1.105*AS74))^2+(1.5*EXP(1.105*(AO74-1)))^2+(1.5*EXP(1.105*(AP74-1)))^2+(1.5*EXP(1.105*(AQ74-1)))^2+(1.5*EXP(1.105*(AR74-1)))^2)/100*2.45</f>
        <v>4.4081660908397297E-2</v>
      </c>
      <c r="AU74" s="50" t="s">
        <v>14</v>
      </c>
      <c r="AV74" s="44"/>
      <c r="AW74" s="13"/>
      <c r="AX74" s="14"/>
      <c r="AY74" s="14"/>
      <c r="AZ74" s="14"/>
      <c r="BA74" s="14"/>
      <c r="BB74" s="14"/>
      <c r="BC74" s="53">
        <f t="shared" ref="BC74" si="29">SQRT((1.5*EXP(1.105*BB74))^2+(1.5*EXP(1.105*(AX74-1)))^2+(1.5*EXP(1.105*(AY74-1)))^2+(1.5*EXP(1.105*(AZ74-1)))^2+(1.5*EXP(1.105*(BA74-1)))^2)/100*2.45</f>
        <v>4.4081660908397297E-2</v>
      </c>
      <c r="BD74" s="51" t="s">
        <v>15</v>
      </c>
      <c r="BE74" s="44"/>
      <c r="BF74" s="13"/>
      <c r="BG74" s="14"/>
      <c r="BH74" s="14"/>
      <c r="BI74" s="14"/>
      <c r="BJ74" s="14"/>
      <c r="BK74" s="14"/>
      <c r="BL74" s="53">
        <f t="shared" ref="BL74" si="30">SQRT((1.5*EXP(1.105*BK74))^2+(1.5*EXP(1.105*(BG74-1)))^2+(1.5*EXP(1.105*(BH74-1)))^2+(1.5*EXP(1.105*(BI74-1)))^2+(1.5*EXP(1.105*(BJ74-1)))^2)/100*2.45</f>
        <v>4.4081660908397297E-2</v>
      </c>
      <c r="BM74" s="52" t="s">
        <v>16</v>
      </c>
      <c r="BN74" s="44"/>
      <c r="BO74" s="13"/>
      <c r="BP74" s="14"/>
      <c r="BQ74" s="14"/>
      <c r="BR74" s="14"/>
      <c r="BS74" s="14"/>
      <c r="BT74" s="14"/>
      <c r="BU74" s="53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2" customFormat="1" ht="15.75">
      <c r="A75" s="11">
        <v>2021</v>
      </c>
      <c r="B75" s="80" t="s">
        <v>17</v>
      </c>
      <c r="C75" s="71">
        <v>2.5000000000000001E-4</v>
      </c>
      <c r="D75" s="76" t="s">
        <v>32</v>
      </c>
      <c r="E75" s="73">
        <v>2</v>
      </c>
      <c r="F75" s="73">
        <v>2</v>
      </c>
      <c r="G75" s="73">
        <v>3</v>
      </c>
      <c r="H75" s="73">
        <v>3</v>
      </c>
      <c r="I75" s="77">
        <v>2</v>
      </c>
      <c r="J75" s="81">
        <v>0.60108474454521421</v>
      </c>
      <c r="K75" s="82" t="s">
        <v>10</v>
      </c>
      <c r="L75" s="44"/>
      <c r="M75" s="13"/>
      <c r="N75" s="14"/>
      <c r="O75" s="14"/>
      <c r="P75" s="14"/>
      <c r="Q75" s="14"/>
      <c r="R75" s="14"/>
      <c r="S75" s="53">
        <v>4.4081660908397297E-2</v>
      </c>
      <c r="T75" s="83" t="s">
        <v>11</v>
      </c>
      <c r="U75" s="44"/>
      <c r="V75" s="13"/>
      <c r="W75" s="14"/>
      <c r="X75" s="14"/>
      <c r="Y75" s="14"/>
      <c r="Z75" s="14"/>
      <c r="AA75" s="14"/>
      <c r="AB75" s="53">
        <v>4.4081660908397297E-2</v>
      </c>
      <c r="AC75" s="84" t="s">
        <v>12</v>
      </c>
      <c r="AD75" s="44"/>
      <c r="AE75" s="13"/>
      <c r="AF75" s="14"/>
      <c r="AG75" s="14"/>
      <c r="AH75" s="14"/>
      <c r="AI75" s="14"/>
      <c r="AJ75" s="14"/>
      <c r="AK75" s="53">
        <v>4.4081660908397297E-2</v>
      </c>
      <c r="AL75" s="85" t="s">
        <v>13</v>
      </c>
      <c r="AM75" s="44"/>
      <c r="AN75" s="13"/>
      <c r="AO75" s="14"/>
      <c r="AP75" s="14"/>
      <c r="AQ75" s="14"/>
      <c r="AR75" s="14"/>
      <c r="AS75" s="14"/>
      <c r="AT75" s="53">
        <v>4.4081660908397297E-2</v>
      </c>
      <c r="AU75" s="86" t="s">
        <v>14</v>
      </c>
      <c r="AV75" s="44"/>
      <c r="AW75" s="13"/>
      <c r="AX75" s="14"/>
      <c r="AY75" s="14"/>
      <c r="AZ75" s="14"/>
      <c r="BA75" s="14"/>
      <c r="BB75" s="14"/>
      <c r="BC75" s="53">
        <v>4.4081660908397297E-2</v>
      </c>
      <c r="BD75" s="87" t="s">
        <v>15</v>
      </c>
      <c r="BE75" s="44"/>
      <c r="BF75" s="13"/>
      <c r="BG75" s="14"/>
      <c r="BH75" s="14"/>
      <c r="BI75" s="14"/>
      <c r="BJ75" s="14"/>
      <c r="BK75" s="14"/>
      <c r="BL75" s="53">
        <v>4.4081660908397297E-2</v>
      </c>
      <c r="BM75" s="88" t="s">
        <v>16</v>
      </c>
      <c r="BN75" s="44"/>
      <c r="BO75" s="13"/>
      <c r="BP75" s="14"/>
      <c r="BQ75" s="14"/>
      <c r="BR75" s="14"/>
      <c r="BS75" s="14"/>
      <c r="BT75" s="14"/>
      <c r="BU75" s="53">
        <v>4.4081660908397297E-2</v>
      </c>
    </row>
    <row r="76" spans="1:73" s="42" customFormat="1" ht="15.75">
      <c r="A76" s="11">
        <v>2022</v>
      </c>
      <c r="B76" s="80" t="s">
        <v>17</v>
      </c>
      <c r="C76" s="71">
        <v>2.5000000000000001E-4</v>
      </c>
      <c r="D76" s="76" t="s">
        <v>32</v>
      </c>
      <c r="E76" s="73">
        <v>2</v>
      </c>
      <c r="F76" s="73">
        <v>2</v>
      </c>
      <c r="G76" s="73">
        <v>3</v>
      </c>
      <c r="H76" s="73">
        <v>3</v>
      </c>
      <c r="I76" s="77">
        <v>2</v>
      </c>
      <c r="J76" s="81">
        <v>0.60108474454521421</v>
      </c>
      <c r="K76" s="82" t="s">
        <v>10</v>
      </c>
      <c r="L76" s="44"/>
      <c r="M76" s="13"/>
      <c r="N76" s="14"/>
      <c r="O76" s="14"/>
      <c r="P76" s="14"/>
      <c r="Q76" s="14"/>
      <c r="R76" s="14"/>
      <c r="S76" s="53">
        <v>4.4081660908397297E-2</v>
      </c>
      <c r="T76" s="83" t="s">
        <v>11</v>
      </c>
      <c r="U76" s="44"/>
      <c r="V76" s="13"/>
      <c r="W76" s="14"/>
      <c r="X76" s="14"/>
      <c r="Y76" s="14"/>
      <c r="Z76" s="14"/>
      <c r="AA76" s="14"/>
      <c r="AB76" s="53">
        <v>4.4081660908397297E-2</v>
      </c>
      <c r="AC76" s="84" t="s">
        <v>12</v>
      </c>
      <c r="AD76" s="44"/>
      <c r="AE76" s="13"/>
      <c r="AF76" s="14"/>
      <c r="AG76" s="14"/>
      <c r="AH76" s="14"/>
      <c r="AI76" s="14"/>
      <c r="AJ76" s="14"/>
      <c r="AK76" s="53">
        <v>4.4081660908397297E-2</v>
      </c>
      <c r="AL76" s="85" t="s">
        <v>13</v>
      </c>
      <c r="AM76" s="44"/>
      <c r="AN76" s="13"/>
      <c r="AO76" s="14"/>
      <c r="AP76" s="14"/>
      <c r="AQ76" s="14"/>
      <c r="AR76" s="14"/>
      <c r="AS76" s="14"/>
      <c r="AT76" s="53">
        <v>4.4081660908397297E-2</v>
      </c>
      <c r="AU76" s="86" t="s">
        <v>14</v>
      </c>
      <c r="AV76" s="44"/>
      <c r="AW76" s="13"/>
      <c r="AX76" s="14"/>
      <c r="AY76" s="14"/>
      <c r="AZ76" s="14"/>
      <c r="BA76" s="14"/>
      <c r="BB76" s="14"/>
      <c r="BC76" s="53">
        <v>4.4081660908397297E-2</v>
      </c>
      <c r="BD76" s="87" t="s">
        <v>15</v>
      </c>
      <c r="BE76" s="44"/>
      <c r="BF76" s="13"/>
      <c r="BG76" s="14"/>
      <c r="BH76" s="14"/>
      <c r="BI76" s="14"/>
      <c r="BJ76" s="14"/>
      <c r="BK76" s="14"/>
      <c r="BL76" s="53">
        <v>4.4081660908397297E-2</v>
      </c>
      <c r="BM76" s="88" t="s">
        <v>16</v>
      </c>
      <c r="BN76" s="44"/>
      <c r="BO76" s="13"/>
      <c r="BP76" s="14"/>
      <c r="BQ76" s="14"/>
      <c r="BR76" s="14"/>
      <c r="BS76" s="14"/>
      <c r="BT76" s="14"/>
      <c r="BU76" s="53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{F37E71BE-6AA6-40A6-ABEA-1445E1E30B48}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{CC2DA02D-9AF1-4BD9-A685-2CC5B7AA16F9}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{78042E8A-D3E3-4518-9687-AC86BDE242BB}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{B5E78BB0-CC2D-4236-8B0A-B6D86D095255}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{8B6CED9A-D23D-47E0-936D-625628945E25}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{644B79A9-0817-4749-AC63-8BB8F8A74B8F}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{0CDF6F7E-2988-4B4D-A747-BCAF55D19A02}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{554FD846-1F88-449B-A0B2-B5981F957EE7}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{B6AB5F1E-74B5-4EB2-AFA7-BCECC6357E05}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{3E819C13-33A7-4D9F-910A-537F56EB14F6}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{1F9EC018-B806-45A6-8906-87BA98F9A88D}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{DB93BB14-8CC0-4FD7-B193-489C745AB663}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{52C92369-613C-4BE9-A22F-DA8DA3475C60}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{13530604-C58C-4D68-8977-BB35F0265A92}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{2EE4257B-CFCF-43D1-8F94-005EF97C5686}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{7ACB3856-44BF-4A40-A6A8-7E9DDCC27781}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{7A3EB1C7-8B63-4916-8FA9-2023C582BBF9}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{99CF28CB-44C2-4900-8794-F0C680255DD3}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{B2D57606-0FAA-417A-AB4E-451B4D9A1996}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{9E99E4DF-79E4-4074-8A94-7EFB920B5F56}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{3A282B82-864B-456D-BA6A-5F1217386CE9}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{2147FD21-8D9D-448B-AC03-4603A41ECFB4}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{66FD7069-250B-4A22-AE68-D8F97526FF2A}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{126D725D-DACA-474B-AFB3-579FF7B9824C}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{67CD4946-3B00-4B87-B6DA-C0149669CF5B}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{4AD6BD1D-7837-4ECA-A03D-C779EE2B9214}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{69D1AC02-C0D2-41A4-9927-23E2757CE521}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{A6406C1D-C3A5-443D-B9C4-0031F67C71B8}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{546CA9CC-D6C2-4B5A-9010-3183F7E57F44}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{66558A5E-AD1B-4B73-BEAC-095DBCB92DA4}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{C595310A-6D97-41FC-8EDB-8F494FCEBA71}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{6AD8C526-2A60-4E00-8094-0A64DB2A1853}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{346A20F5-0073-4E64-905F-C557462DA155}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{458009A9-EC0F-4C7D-8328-A8FA2FAEAF50}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{E7396AF2-D858-4627-A188-065C947164F2}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{46584FD9-003B-453A-B785-0FB72A6FB8BE}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{4833BEEF-86CA-4963-BB4F-2DB51F64A737}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{D2885034-E7EE-472A-B50E-D3186AE458B2}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{F92A6090-959F-4CAF-88AE-6B52BC5B4EDE}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{32A2849C-698B-493A-884E-AAF5CF15FBCE}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{1E4BC3F9-4637-44ED-AFF4-1E423A5DE300}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{77ACACDD-1A71-44A0-9BC5-4B5DA77FF376}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{1676FE8A-ECBA-4CC8-9FF2-2C539647C92C}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{1093236E-49BE-47E4-9245-A7F8FA129B5C}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{8BA3ECD1-1494-46D5-B290-A9C277262723}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{8FCCB36A-1F4F-41F9-9878-A651559425A0}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{63E8ABFE-163A-4EF0-BE66-9F8929DFD833}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{FD4E4330-372B-48B6-877F-A8BCD946DF63}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{E1B0FBB4-325F-431C-85B6-71DE1347A8F7}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{F18C0152-C67A-4B80-A7BE-2D5305C14E19}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{5C6AF03A-6127-4C6B-9C32-908FB4AF5749}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{D59ECA8A-175C-40B6-8D21-5D49C86E59D5}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{55EB248F-D044-47B0-858A-824AD8C9E5D6}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{01690357-DDAA-420E-A3B6-1EC116CA31B1}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{E6452A85-0F11-4628-AFCC-966AF5BC15C2}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{2BAAEAD5-4E43-4331-851C-5812D8F6690E}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{6596E10C-190E-43DB-B832-B85F12322815}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{602B76D9-4651-4D2F-9450-F92070C4B6DE}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{34C8AA5C-CCA6-4B80-B1D0-8B85459C427A}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{73C60E46-C799-47C3-B2AD-A785A05216FD}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{ABFB0301-ADDD-43DB-94FD-A269BCFD7B81}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{A2D22A68-0759-48FD-8E01-7FC8D6ADA141}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{3EED9A1E-26F8-4EF6-9F93-9D10490A1885}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{D9894145-4151-484C-BD26-8CF7533BCD96}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{D44FF29A-79F5-4233-96A2-8B9E2F8A5CCD}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{27CEA215-CD51-41D6-AFD4-67BB515B77B8}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{86046C41-20D6-41DD-A3C9-FBD2ACD8DFD5}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{F6601162-EE4B-4A58-9382-70FE16F1C0F9}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{530E8111-958D-47E4-85A2-533D8C0589A9}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{8833E302-DEF4-4F17-9FF2-B65B399BF921}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{D14CAF3D-513B-4C77-AEA7-3FC99580C481}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{E7BAAF7C-4B0E-448B-A592-B8E99A2C3F5F}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{3B5E84D3-F90B-411A-923D-E3083D908BA0}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{256794DF-C133-475A-84A2-75690ADE0AFA}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{C2980C56-9963-45C5-9596-3BBF276F9D37}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{DC33DAA3-B161-4E72-947C-4729EC5CA628}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{6C4CF7C9-88CE-4FCE-B275-C101FCBD72F2}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{B6A73995-3E4F-4B0F-980C-D8D1D379F834}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{1BD0CCE5-9CBF-4995-8F34-BE589E40B965}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{F31C47F3-2ED8-46F8-B7C7-A0E40A183734}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{D9020882-615C-4665-9BCF-B41F70C35A3E}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{D83E12D1-982A-402E-BC9F-31C3DA22D84D}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{60C3C8CD-5FB8-4D35-8224-F96F94C50D74}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{74D03C85-42FB-4FA4-B7F8-BB926A817AB5}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{C819F93C-CC4A-4365-8868-CDA53DAC4409}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{487DC8EC-C99F-40B9-B857-6602712FB8F2}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{12DDF81F-5F43-4B15-AE93-85E5FAAE6297}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{72D92BCB-7CBB-4EA2-B2B8-01FF81D1277E}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{FAF08BB5-28E9-4D48-8B7D-DC6B165EAD57}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{42DE7649-360E-4499-A702-5444378D68CF}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{52D7CF87-16CD-482F-A212-0443D02F4F59}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{BB3A6B2A-295F-4149-919B-482B46733811}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{8B238EE8-6844-4701-85C3-1604CDAA2FF4}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{932BDEEB-267B-49C4-A9E5-C15AEF59FD36}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{F273AA5A-718D-4305-9183-D088645BA066}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{0545B764-CCC4-43D0-8B39-E0C05D259C39}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{42EC4F83-B829-4A4B-A963-5C8BC7CAD085}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{35B2FF0E-56D6-4C7B-81CF-0611C0EDA844}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{DC276240-77E7-4394-8B62-B406E6A6D3D2}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{620773B8-C93A-4F24-90CE-2C3D293457DB}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{4FAB0A0F-1E6A-4885-A6B9-FA868DA46857}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{4D73239E-BF23-4989-9FFD-0039303A8B4F}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{BAE62B09-9868-4E1C-9DA6-CF1B7B35EFC7}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{BA1FC091-F99A-4A06-A9F3-D09CEE34A077}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{0CAA6C26-DA77-496B-9171-1D1EDAFDC8E1}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{C28FA7DB-9407-423B-835B-10E00C533E0C}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{4644BAAF-FCC6-4697-B829-2389D0F456A1}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{B2BF2872-BC36-44CF-B105-DE19CAA217AC}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{1C2903A4-26DC-4906-A033-F423E15CA0F1}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{32DA01AD-9844-4251-97EC-3956154FFCAF}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{41DDA1AC-702D-4F03-ABB8-C722464FB896}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{E05F709E-D243-4151-A17B-5391153CEBEF}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{BC1F5F5A-0892-424E-8FEC-1E5657068823}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{764DB083-F6FC-40A4-A2BF-AF33F775638F}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{94B8BF49-4C4B-46EE-86EA-0512A1A62F6C}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{DD1A39A3-CF49-4610-B4FD-97D8FA87D6D9}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{5AD17AC0-6B47-4FED-B1F4-13ED6AF37E87}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{175F6781-F83B-4FD6-A2B4-A610D7761CA0}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{A954472D-91B9-4F7A-A8C9-CFE51D0557DA}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{05B41CA3-B276-4F03-A50D-C4602FF1B0FC}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7E71BE-6AA6-40A6-ABEA-1445E1E30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CC2DA02D-9AF1-4BD9-A685-2CC5B7AA16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78042E8A-D3E3-4518-9687-AC86BDE24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B5E78BB0-CC2D-4236-8B0A-B6D86D0952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B6CED9A-D23D-47E0-936D-625628945E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44B79A9-0817-4749-AC63-8BB8F8A74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0CDF6F7E-2988-4B4D-A747-BCAF55D19A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554FD846-1F88-449B-A0B2-B5981F957E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6AB5F1E-74B5-4EB2-AFA7-BCECC6357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3E819C13-33A7-4D9F-910A-537F56EB14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F9EC018-B806-45A6-8906-87BA98F9A8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DB93BB14-8CC0-4FD7-B193-489C745AB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2C92369-613C-4BE9-A22F-DA8DA3475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13530604-C58C-4D68-8977-BB35F0265A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2EE4257B-CFCF-43D1-8F94-005EF97C5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7ACB3856-44BF-4A40-A6A8-7E9DDCC277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7A3EB1C7-8B63-4916-8FA9-2023C582BB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9CF28CB-44C2-4900-8794-F0C680255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B2D57606-0FAA-417A-AB4E-451B4D9A1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99E4DF-79E4-4074-8A94-7EFB920B5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3A282B82-864B-456D-BA6A-5F1217386C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2147FD21-8D9D-448B-AC03-4603A41ECF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66FD7069-250B-4A22-AE68-D8F97526FF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6D725D-DACA-474B-AFB3-579FF7B98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67CD4946-3B00-4B87-B6DA-C0149669CF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4AD6BD1D-7837-4ECA-A03D-C779EE2B92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9D1AC02-C0D2-41A4-9927-23E2757CE5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A6406C1D-C3A5-443D-B9C4-0031F67C71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46CA9CC-D6C2-4B5A-9010-3183F7E57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66558A5E-AD1B-4B73-BEAC-095DBCB92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595310A-6D97-41FC-8EDB-8F494FCEBA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AD8C526-2A60-4E00-8094-0A64DB2A1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346A20F5-0073-4E64-905F-C557462DA1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58009A9-EC0F-4C7D-8328-A8FA2FAEAF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7396AF2-D858-4627-A188-065C94716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6584FD9-003B-453A-B785-0FB72A6FB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833BEEF-86CA-4963-BB4F-2DB51F64A7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2885034-E7EE-472A-B50E-D3186AE458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F92A6090-959F-4CAF-88AE-6B52BC5B4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32A2849C-698B-493A-884E-AAF5CF15FB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1E4BC3F9-4637-44ED-AFF4-1E423A5DE3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77ACACDD-1A71-44A0-9BC5-4B5DA77FF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676FE8A-ECBA-4CC8-9FF2-2C539647C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093236E-49BE-47E4-9245-A7F8FA129B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8BA3ECD1-1494-46D5-B290-A9C277262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8FCCB36A-1F4F-41F9-9878-A651559425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63E8ABFE-163A-4EF0-BE66-9F8929DFD8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FD4E4330-372B-48B6-877F-A8BCD946D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E1B0FBB4-325F-431C-85B6-71DE1347A8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18C0152-C67A-4B80-A7BE-2D5305C14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C6AF03A-6127-4C6B-9C32-908FB4AF5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59ECA8A-175C-40B6-8D21-5D49C86E59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55EB248F-D044-47B0-858A-824AD8C9E5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1690357-DDAA-420E-A3B6-1EC116CA31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E6452A85-0F11-4628-AFCC-966AF5BC1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BAAEAD5-4E43-4331-851C-5812D8F669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6596E10C-190E-43DB-B832-B85F123228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02B76D9-4651-4D2F-9450-F92070C4B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34C8AA5C-CCA6-4B80-B1D0-8B85459C4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73C60E46-C799-47C3-B2AD-A785A05216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BFB0301-ADDD-43DB-94FD-A269BCFD7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2D22A68-0759-48FD-8E01-7FC8D6ADA1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EED9A1E-26F8-4EF6-9F93-9D10490A1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9894145-4151-484C-BD26-8CF7533BCD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44FF29A-79F5-4233-96A2-8B9E2F8A5C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7CEA215-CD51-41D6-AFD4-67BB515B7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86046C41-20D6-41DD-A3C9-FBD2ACD8DF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F6601162-EE4B-4A58-9382-70FE16F1C0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30E8111-958D-47E4-85A2-533D8C0589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833E302-DEF4-4F17-9FF2-B65B399BF9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14CAF3D-513B-4C77-AEA7-3FC99580C4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7BAAF7C-4B0E-448B-A592-B8E99A2C3F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3B5E84D3-F90B-411A-923D-E3083D908B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56794DF-C133-475A-84A2-75690ADE0A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2980C56-9963-45C5-9596-3BBF276F9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C33DAA3-B161-4E72-947C-4729EC5CA6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C4CF7C9-88CE-4FCE-B275-C101FCBD72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B6A73995-3E4F-4B0F-980C-D8D1D379F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1BD0CCE5-9CBF-4995-8F34-BE589E40B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31C47F3-2ED8-46F8-B7C7-A0E40A183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9020882-615C-4665-9BCF-B41F70C35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83E12D1-982A-402E-BC9F-31C3DA22D8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0C3C8CD-5FB8-4D35-8224-F96F94C50D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74D03C85-42FB-4FA4-B7F8-BB926A817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819F93C-CC4A-4365-8868-CDA53DAC44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87DC8EC-C99F-40B9-B857-6602712FB8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2DDF81F-5F43-4B15-AE93-85E5FAAE62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72D92BCB-7CBB-4EA2-B2B8-01FF81D12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AF08BB5-28E9-4D48-8B7D-DC6B165EAD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2DE7649-360E-4499-A702-5444378D6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2D7CF87-16CD-482F-A212-0443D02F4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B3A6B2A-295F-4149-919B-482B46733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B238EE8-6844-4701-85C3-1604CDAA2F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932BDEEB-267B-49C4-A9E5-C15AEF59FD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273AA5A-718D-4305-9183-D088645BA0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545B764-CCC4-43D0-8B39-E0C05D259C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2EC4F83-B829-4A4B-A963-5C8BC7CAD0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5B2FF0E-56D6-4C7B-81CF-0611C0EDA8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C276240-77E7-4394-8B62-B406E6A6D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620773B8-C93A-4F24-90CE-2C3D293457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FAB0A0F-1E6A-4885-A6B9-FA868DA468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D73239E-BF23-4989-9FFD-0039303A8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AE62B09-9868-4E1C-9DA6-CF1B7B35EF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A1FC091-F99A-4A06-A9F3-D09CEE34A0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0CAA6C26-DA77-496B-9171-1D1EDAFDC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C28FA7DB-9407-423B-835B-10E00C533E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644BAAF-FCC6-4697-B829-2389D0F456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2BF2872-BC36-44CF-B105-DE19CAA21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C2903A4-26DC-4906-A033-F423E15CA0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2DA01AD-9844-4251-97EC-3956154FFC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41DDA1AC-702D-4F03-ABB8-C722464FB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05F709E-D243-4151-A17B-5391153CEB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BC1F5F5A-0892-424E-8FEC-1E56570688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64DB083-F6FC-40A4-A2BF-AF33F7756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94B8BF49-4C4B-46EE-86EA-0512A1A62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D1A39A3-CF49-4610-B4FD-97D8FA87D6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5AD17AC0-6B47-4FED-B1F4-13ED6AF37E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75F6781-F83B-4FD6-A2B4-A610D7761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954472D-91B9-4F7A-A8C9-CFE51D055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5B41CA3-B276-4F03-A50D-C4602FF1B0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74CB-C9C5-4712-9074-4FC7D9634571}">
  <sheetPr codeName="Sheet6">
    <tabColor theme="4" tint="0.39997558519241921"/>
  </sheetPr>
  <dimension ref="A1:EF76"/>
  <sheetViews>
    <sheetView zoomScaleNormal="100" workbookViewId="0">
      <pane xSplit="1" ySplit="3" topLeftCell="B4" activePane="bottomRight" state="frozen"/>
      <selection pane="topRight"/>
      <selection pane="bottomLeft"/>
      <selection pane="bottomRight" activeCell="C4" sqref="C4:C74"/>
    </sheetView>
  </sheetViews>
  <sheetFormatPr defaultColWidth="0" defaultRowHeight="15" zeroHeight="1"/>
  <cols>
    <col min="1" max="1" width="9.75" style="54" bestFit="1" customWidth="1"/>
    <col min="2" max="2" width="6.625" style="55" bestFit="1" customWidth="1"/>
    <col min="3" max="3" width="10.375" style="58" customWidth="1"/>
    <col min="4" max="4" width="4.5" style="24" customWidth="1"/>
    <col min="5" max="9" width="4.75" style="25" customWidth="1"/>
    <col min="10" max="10" width="6.625" style="57" customWidth="1"/>
    <col min="11" max="11" width="6.625" style="55" bestFit="1" customWidth="1"/>
    <col min="12" max="12" width="10.375" style="58" customWidth="1"/>
    <col min="13" max="13" width="4.5" style="24" customWidth="1"/>
    <col min="14" max="18" width="4.75" style="25" customWidth="1"/>
    <col min="19" max="19" width="6.625" style="57" customWidth="1"/>
    <col min="20" max="20" width="6.625" style="55" bestFit="1" customWidth="1"/>
    <col min="21" max="21" width="10.375" style="58" customWidth="1"/>
    <col min="22" max="22" width="4.5" style="24" customWidth="1"/>
    <col min="23" max="27" width="4.75" style="25" customWidth="1"/>
    <col min="28" max="28" width="6.625" style="57" customWidth="1"/>
    <col min="29" max="29" width="6.625" style="55" bestFit="1" customWidth="1"/>
    <col min="30" max="30" width="10.375" style="58" customWidth="1"/>
    <col min="31" max="31" width="4.5" style="24" customWidth="1"/>
    <col min="32" max="36" width="4.75" style="25" customWidth="1"/>
    <col min="37" max="37" width="6.625" style="57" customWidth="1"/>
    <col min="38" max="38" width="6.625" style="55" bestFit="1" customWidth="1"/>
    <col min="39" max="39" width="10.375" style="58" customWidth="1"/>
    <col min="40" max="40" width="4.5" style="24" customWidth="1"/>
    <col min="41" max="45" width="4.75" style="25" customWidth="1"/>
    <col min="46" max="46" width="6.625" style="57" customWidth="1"/>
    <col min="47" max="47" width="6.625" style="55" bestFit="1" customWidth="1"/>
    <col min="48" max="48" width="10.375" style="58" customWidth="1"/>
    <col min="49" max="49" width="4.5" style="24" customWidth="1"/>
    <col min="50" max="54" width="4.75" style="25" customWidth="1"/>
    <col min="55" max="55" width="6.625" style="57" customWidth="1"/>
    <col min="56" max="56" width="6.625" style="55" bestFit="1" customWidth="1"/>
    <col min="57" max="57" width="10.375" style="58" customWidth="1"/>
    <col min="58" max="58" width="4.5" style="24" customWidth="1"/>
    <col min="59" max="63" width="4.75" style="25" customWidth="1"/>
    <col min="64" max="64" width="6.625" style="57" customWidth="1"/>
    <col min="65" max="65" width="6.625" style="55" bestFit="1" customWidth="1"/>
    <col min="66" max="66" width="10.375" style="58" customWidth="1"/>
    <col min="67" max="67" width="4.5" style="24" customWidth="1"/>
    <col min="68" max="72" width="4.75" style="25" customWidth="1"/>
    <col min="73" max="73" width="6.625" style="57" customWidth="1"/>
    <col min="74" max="136" width="0" style="42" hidden="1" customWidth="1"/>
    <col min="137" max="16384" width="10" style="42" hidden="1"/>
  </cols>
  <sheetData>
    <row r="1" spans="1:73" s="29" customFormat="1" ht="20.25">
      <c r="A1" s="29" t="s">
        <v>35</v>
      </c>
    </row>
    <row r="2" spans="1:73" s="38" customFormat="1" ht="14.25">
      <c r="A2" s="34" t="s">
        <v>6</v>
      </c>
      <c r="B2" s="35"/>
      <c r="C2" s="35"/>
      <c r="D2" s="2"/>
      <c r="E2" s="2"/>
      <c r="F2" s="2"/>
      <c r="G2" s="2"/>
      <c r="H2" s="2"/>
      <c r="I2" s="2"/>
      <c r="J2" s="36"/>
      <c r="K2" s="35"/>
      <c r="L2" s="35"/>
      <c r="M2" s="2"/>
      <c r="N2" s="2"/>
      <c r="O2" s="2"/>
      <c r="P2" s="2"/>
      <c r="Q2" s="2"/>
      <c r="R2" s="2"/>
      <c r="S2" s="36"/>
      <c r="T2" s="37"/>
      <c r="U2" s="35"/>
      <c r="V2" s="2"/>
      <c r="W2" s="2"/>
      <c r="X2" s="2"/>
      <c r="Y2" s="2"/>
      <c r="Z2" s="2"/>
      <c r="AA2" s="2"/>
      <c r="AB2" s="36"/>
      <c r="AC2" s="37"/>
      <c r="AD2" s="35"/>
      <c r="AE2" s="2"/>
      <c r="AF2" s="2"/>
      <c r="AG2" s="2"/>
      <c r="AH2" s="2"/>
      <c r="AI2" s="2"/>
      <c r="AJ2" s="2"/>
      <c r="AK2" s="36"/>
      <c r="AL2" s="37"/>
      <c r="AM2" s="35"/>
      <c r="AN2" s="2"/>
      <c r="AO2" s="2"/>
      <c r="AP2" s="2"/>
      <c r="AQ2" s="2"/>
      <c r="AR2" s="2"/>
      <c r="AS2" s="2"/>
      <c r="AT2" s="36"/>
      <c r="AU2" s="37"/>
      <c r="AV2" s="35"/>
      <c r="AW2" s="2"/>
      <c r="AX2" s="2"/>
      <c r="AY2" s="2"/>
      <c r="AZ2" s="2"/>
      <c r="BA2" s="2"/>
      <c r="BB2" s="2"/>
      <c r="BC2" s="36"/>
      <c r="BD2" s="37"/>
      <c r="BE2" s="35"/>
      <c r="BF2" s="2"/>
      <c r="BG2" s="2"/>
      <c r="BH2" s="2"/>
      <c r="BI2" s="2"/>
      <c r="BJ2" s="2"/>
      <c r="BK2" s="2"/>
      <c r="BL2" s="36"/>
      <c r="BM2" s="37"/>
      <c r="BN2" s="35"/>
      <c r="BO2" s="2"/>
      <c r="BP2" s="2"/>
      <c r="BQ2" s="2"/>
      <c r="BR2" s="2"/>
      <c r="BS2" s="2"/>
      <c r="BT2" s="2"/>
      <c r="BU2" s="36"/>
    </row>
    <row r="3" spans="1:73" ht="26.25" thickBot="1">
      <c r="A3" s="39" t="s">
        <v>7</v>
      </c>
      <c r="B3" s="40" t="s">
        <v>8</v>
      </c>
      <c r="C3" s="40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1" t="s">
        <v>5</v>
      </c>
      <c r="K3" s="40" t="s">
        <v>8</v>
      </c>
      <c r="L3" s="40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1" t="s">
        <v>5</v>
      </c>
      <c r="T3" s="40" t="s">
        <v>8</v>
      </c>
      <c r="U3" s="40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1" t="s">
        <v>5</v>
      </c>
      <c r="AC3" s="40" t="s">
        <v>8</v>
      </c>
      <c r="AD3" s="40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1" t="s">
        <v>5</v>
      </c>
      <c r="AL3" s="40" t="s">
        <v>8</v>
      </c>
      <c r="AM3" s="40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1" t="s">
        <v>5</v>
      </c>
      <c r="AU3" s="40" t="s">
        <v>8</v>
      </c>
      <c r="AV3" s="40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1" t="s">
        <v>5</v>
      </c>
      <c r="BD3" s="40" t="s">
        <v>8</v>
      </c>
      <c r="BE3" s="40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1" t="s">
        <v>5</v>
      </c>
      <c r="BM3" s="40" t="s">
        <v>8</v>
      </c>
      <c r="BN3" s="40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1" t="s">
        <v>5</v>
      </c>
    </row>
    <row r="4" spans="1:73" ht="16.5" thickTop="1">
      <c r="A4" s="11">
        <v>1950</v>
      </c>
      <c r="B4" s="43" t="s">
        <v>17</v>
      </c>
      <c r="C4" s="66">
        <v>1.47E-2</v>
      </c>
      <c r="D4" s="76" t="s">
        <v>32</v>
      </c>
      <c r="E4" s="73">
        <v>2</v>
      </c>
      <c r="F4" s="73">
        <v>2</v>
      </c>
      <c r="G4" s="73">
        <v>3</v>
      </c>
      <c r="H4" s="73">
        <v>3</v>
      </c>
      <c r="I4" s="77">
        <v>2</v>
      </c>
      <c r="J4" s="78">
        <f t="shared" ref="J4" si="0">IF( OR( ISBLANK(E4),ISBLANK(F4), ISBLANK(G4), ISBLANK(H4), ISBLANK(I4) ), "", 1.5*SQRT(   EXP(2.21*(E4-1)) + EXP(2.21*(F4-1)) + EXP(2.21*(G4-1)) + EXP(2.21*(H4-1)) + EXP(2.21*I4)   )/100*2.45 )</f>
        <v>0.60108474454521421</v>
      </c>
      <c r="K4" s="46" t="s">
        <v>10</v>
      </c>
      <c r="L4" s="44"/>
      <c r="M4" s="13"/>
      <c r="N4" s="14"/>
      <c r="O4" s="14"/>
      <c r="P4" s="14"/>
      <c r="Q4" s="14"/>
      <c r="R4" s="14"/>
      <c r="S4" s="45">
        <f t="shared" ref="S4:S67" si="1">SQRT((1.5*EXP(1.105*R4))^2+(1.5*EXP(1.105*(N4-1)))^2+(1.5*EXP(1.105*(O4-1)))^2+(1.5*EXP(1.105*(P4-1)))^2+(1.5*EXP(1.105*(Q4-1)))^2)/100*2.45</f>
        <v>4.4081660908397297E-2</v>
      </c>
      <c r="T4" s="47" t="s">
        <v>11</v>
      </c>
      <c r="U4" s="44"/>
      <c r="V4" s="13"/>
      <c r="W4" s="14"/>
      <c r="X4" s="14"/>
      <c r="Y4" s="14"/>
      <c r="Z4" s="14"/>
      <c r="AA4" s="14"/>
      <c r="AB4" s="45">
        <f>SQRT((1.5*EXP(1.105*AA4))^2+(1.5*EXP(1.105*(W4-1)))^2+(1.5*EXP(1.105*(X4-1)))^2+(1.5*EXP(1.105*(Y4-1)))^2+(1.5*EXP(1.105*(Z4-1)))^2)/100*2.45</f>
        <v>4.4081660908397297E-2</v>
      </c>
      <c r="AC4" s="48" t="s">
        <v>12</v>
      </c>
      <c r="AD4" s="44"/>
      <c r="AE4" s="13"/>
      <c r="AF4" s="14"/>
      <c r="AG4" s="14"/>
      <c r="AH4" s="14"/>
      <c r="AI4" s="14"/>
      <c r="AJ4" s="14"/>
      <c r="AK4" s="45">
        <f>SQRT((1.5*EXP(1.105*AJ4))^2+(1.5*EXP(1.105*(AF4-1)))^2+(1.5*EXP(1.105*(AG4-1)))^2+(1.5*EXP(1.105*(AH4-1)))^2+(1.5*EXP(1.105*(AI4-1)))^2)/100*2.45</f>
        <v>4.4081660908397297E-2</v>
      </c>
      <c r="AL4" s="49" t="s">
        <v>13</v>
      </c>
      <c r="AM4" s="44"/>
      <c r="AN4" s="13"/>
      <c r="AO4" s="14"/>
      <c r="AP4" s="14"/>
      <c r="AQ4" s="14"/>
      <c r="AR4" s="14"/>
      <c r="AS4" s="14"/>
      <c r="AT4" s="45">
        <f t="shared" ref="AT4:AT67" si="2">SQRT((1.5*EXP(1.105*AS4))^2+(1.5*EXP(1.105*(AO4-1)))^2+(1.5*EXP(1.105*(AP4-1)))^2+(1.5*EXP(1.105*(AQ4-1)))^2+(1.5*EXP(1.105*(AR4-1)))^2)/100*2.45</f>
        <v>4.4081660908397297E-2</v>
      </c>
      <c r="AU4" s="50" t="s">
        <v>14</v>
      </c>
      <c r="AV4" s="44"/>
      <c r="AW4" s="13"/>
      <c r="AX4" s="14"/>
      <c r="AY4" s="14"/>
      <c r="AZ4" s="14"/>
      <c r="BA4" s="14"/>
      <c r="BB4" s="14"/>
      <c r="BC4" s="45">
        <f>SQRT((1.5*EXP(1.105*BB4))^2+(1.5*EXP(1.105*(AX4-1)))^2+(1.5*EXP(1.105*(AY4-1)))^2+(1.5*EXP(1.105*(AZ4-1)))^2+(1.5*EXP(1.105*(BA4-1)))^2)/100*2.45</f>
        <v>4.4081660908397297E-2</v>
      </c>
      <c r="BD4" s="51" t="s">
        <v>15</v>
      </c>
      <c r="BE4" s="44"/>
      <c r="BF4" s="13"/>
      <c r="BG4" s="14"/>
      <c r="BH4" s="14"/>
      <c r="BI4" s="14"/>
      <c r="BJ4" s="14"/>
      <c r="BK4" s="14"/>
      <c r="BL4" s="45">
        <f>SQRT((1.5*EXP(1.105*BK4))^2+(1.5*EXP(1.105*(BG4-1)))^2+(1.5*EXP(1.105*(BH4-1)))^2+(1.5*EXP(1.105*(BI4-1)))^2+(1.5*EXP(1.105*(BJ4-1)))^2)/100*2.45</f>
        <v>4.4081660908397297E-2</v>
      </c>
      <c r="BM4" s="52" t="s">
        <v>16</v>
      </c>
      <c r="BN4" s="44"/>
      <c r="BO4" s="13"/>
      <c r="BP4" s="14"/>
      <c r="BQ4" s="14"/>
      <c r="BR4" s="14"/>
      <c r="BS4" s="14"/>
      <c r="BT4" s="14"/>
      <c r="BU4" s="45">
        <f>SQRT((1.5*EXP(1.105*BT4))^2+(1.5*EXP(1.105*(BP4-1)))^2+(1.5*EXP(1.105*(BQ4-1)))^2+(1.5*EXP(1.105*(BR4-1)))^2+(1.5*EXP(1.105*(BS4-1)))^2)/100*2.45</f>
        <v>4.4081660908397297E-2</v>
      </c>
    </row>
    <row r="5" spans="1:73" ht="15.75">
      <c r="A5" s="11">
        <v>1951</v>
      </c>
      <c r="B5" s="43" t="s">
        <v>17</v>
      </c>
      <c r="C5" s="66">
        <v>1.47E-2</v>
      </c>
      <c r="D5" s="76" t="s">
        <v>32</v>
      </c>
      <c r="E5" s="73">
        <v>2</v>
      </c>
      <c r="F5" s="73">
        <v>2</v>
      </c>
      <c r="G5" s="73">
        <v>3</v>
      </c>
      <c r="H5" s="73">
        <v>3</v>
      </c>
      <c r="I5" s="77">
        <v>2</v>
      </c>
      <c r="J5" s="78">
        <f t="shared" ref="J5:J68" si="3">IF( OR( ISBLANK(E5),ISBLANK(F5), ISBLANK(G5), ISBLANK(H5), ISBLANK(I5) ), "", 1.5*SQRT(   EXP(2.21*(E5-1)) + EXP(2.21*(F5-1)) + EXP(2.21*(G5-1)) + EXP(2.21*(H5-1)) + EXP(2.21*I5)   )/100*2.45 )</f>
        <v>0.60108474454521421</v>
      </c>
      <c r="K5" s="46" t="s">
        <v>10</v>
      </c>
      <c r="L5" s="44"/>
      <c r="M5" s="13"/>
      <c r="N5" s="14"/>
      <c r="O5" s="14"/>
      <c r="P5" s="14"/>
      <c r="Q5" s="14"/>
      <c r="R5" s="14"/>
      <c r="S5" s="53">
        <f t="shared" si="1"/>
        <v>4.4081660908397297E-2</v>
      </c>
      <c r="T5" s="47" t="s">
        <v>11</v>
      </c>
      <c r="U5" s="44"/>
      <c r="V5" s="13"/>
      <c r="W5" s="14"/>
      <c r="X5" s="14"/>
      <c r="Y5" s="14"/>
      <c r="Z5" s="14"/>
      <c r="AA5" s="14"/>
      <c r="AB5" s="53">
        <f>SQRT((1.5*EXP(1.105*AA5))^2+(1.5*EXP(1.105*(W5-1)))^2+(1.5*EXP(1.105*(X5-1)))^2+(1.5*EXP(1.105*(Y5-1)))^2+(1.5*EXP(1.105*(Z5-1)))^2)/100*2.45</f>
        <v>4.4081660908397297E-2</v>
      </c>
      <c r="AC5" s="48" t="s">
        <v>12</v>
      </c>
      <c r="AD5" s="44"/>
      <c r="AE5" s="13"/>
      <c r="AF5" s="14"/>
      <c r="AG5" s="14"/>
      <c r="AH5" s="14"/>
      <c r="AI5" s="14"/>
      <c r="AJ5" s="14"/>
      <c r="AK5" s="53">
        <f>SQRT((1.5*EXP(1.105*AJ5))^2+(1.5*EXP(1.105*(AF5-1)))^2+(1.5*EXP(1.105*(AG5-1)))^2+(1.5*EXP(1.105*(AH5-1)))^2+(1.5*EXP(1.105*(AI5-1)))^2)/100*2.45</f>
        <v>4.4081660908397297E-2</v>
      </c>
      <c r="AL5" s="49" t="s">
        <v>13</v>
      </c>
      <c r="AM5" s="44"/>
      <c r="AN5" s="13"/>
      <c r="AO5" s="14"/>
      <c r="AP5" s="14"/>
      <c r="AQ5" s="14"/>
      <c r="AR5" s="14"/>
      <c r="AS5" s="14"/>
      <c r="AT5" s="53">
        <f t="shared" si="2"/>
        <v>4.4081660908397297E-2</v>
      </c>
      <c r="AU5" s="50" t="s">
        <v>14</v>
      </c>
      <c r="AV5" s="44"/>
      <c r="AW5" s="13"/>
      <c r="AX5" s="14"/>
      <c r="AY5" s="14"/>
      <c r="AZ5" s="14"/>
      <c r="BA5" s="14"/>
      <c r="BB5" s="14"/>
      <c r="BC5" s="53">
        <f>SQRT((1.5*EXP(1.105*BB5))^2+(1.5*EXP(1.105*(AX5-1)))^2+(1.5*EXP(1.105*(AY5-1)))^2+(1.5*EXP(1.105*(AZ5-1)))^2+(1.5*EXP(1.105*(BA5-1)))^2)/100*2.45</f>
        <v>4.4081660908397297E-2</v>
      </c>
      <c r="BD5" s="51" t="s">
        <v>15</v>
      </c>
      <c r="BE5" s="44"/>
      <c r="BF5" s="13"/>
      <c r="BG5" s="14"/>
      <c r="BH5" s="14"/>
      <c r="BI5" s="14"/>
      <c r="BJ5" s="14"/>
      <c r="BK5" s="14"/>
      <c r="BL5" s="53">
        <f>SQRT((1.5*EXP(1.105*BK5))^2+(1.5*EXP(1.105*(BG5-1)))^2+(1.5*EXP(1.105*(BH5-1)))^2+(1.5*EXP(1.105*(BI5-1)))^2+(1.5*EXP(1.105*(BJ5-1)))^2)/100*2.45</f>
        <v>4.4081660908397297E-2</v>
      </c>
      <c r="BM5" s="52" t="s">
        <v>16</v>
      </c>
      <c r="BN5" s="44"/>
      <c r="BO5" s="13"/>
      <c r="BP5" s="14"/>
      <c r="BQ5" s="14"/>
      <c r="BR5" s="14"/>
      <c r="BS5" s="14"/>
      <c r="BT5" s="14"/>
      <c r="BU5" s="53">
        <f>SQRT((1.5*EXP(1.105*BT5))^2+(1.5*EXP(1.105*(BP5-1)))^2+(1.5*EXP(1.105*(BQ5-1)))^2+(1.5*EXP(1.105*(BR5-1)))^2+(1.5*EXP(1.105*(BS5-1)))^2)/100*2.45</f>
        <v>4.4081660908397297E-2</v>
      </c>
    </row>
    <row r="6" spans="1:73" ht="15.75">
      <c r="A6" s="11">
        <v>1952</v>
      </c>
      <c r="B6" s="43" t="s">
        <v>17</v>
      </c>
      <c r="C6" s="66">
        <v>1.47E-2</v>
      </c>
      <c r="D6" s="76" t="s">
        <v>32</v>
      </c>
      <c r="E6" s="73">
        <v>2</v>
      </c>
      <c r="F6" s="73">
        <v>2</v>
      </c>
      <c r="G6" s="73">
        <v>3</v>
      </c>
      <c r="H6" s="73">
        <v>3</v>
      </c>
      <c r="I6" s="77">
        <v>2</v>
      </c>
      <c r="J6" s="78">
        <f t="shared" si="3"/>
        <v>0.60108474454521421</v>
      </c>
      <c r="K6" s="46" t="s">
        <v>10</v>
      </c>
      <c r="L6" s="44"/>
      <c r="M6" s="13"/>
      <c r="N6" s="14"/>
      <c r="O6" s="14"/>
      <c r="P6" s="14"/>
      <c r="Q6" s="14"/>
      <c r="R6" s="14"/>
      <c r="S6" s="53">
        <f t="shared" si="1"/>
        <v>4.4081660908397297E-2</v>
      </c>
      <c r="T6" s="47" t="s">
        <v>11</v>
      </c>
      <c r="U6" s="44"/>
      <c r="V6" s="13"/>
      <c r="W6" s="14"/>
      <c r="X6" s="14"/>
      <c r="Y6" s="14"/>
      <c r="Z6" s="14"/>
      <c r="AA6" s="14"/>
      <c r="AB6" s="53">
        <f t="shared" ref="AB6:AB69" si="4">SQRT((1.5*EXP(1.105*AA6))^2+(1.5*EXP(1.105*(W6-1)))^2+(1.5*EXP(1.105*(X6-1)))^2+(1.5*EXP(1.105*(Y6-1)))^2+(1.5*EXP(1.105*(Z6-1)))^2)/100*2.45</f>
        <v>4.4081660908397297E-2</v>
      </c>
      <c r="AC6" s="48" t="s">
        <v>12</v>
      </c>
      <c r="AD6" s="44"/>
      <c r="AE6" s="13"/>
      <c r="AF6" s="14"/>
      <c r="AG6" s="14"/>
      <c r="AH6" s="14"/>
      <c r="AI6" s="14"/>
      <c r="AJ6" s="14"/>
      <c r="AK6" s="53">
        <f t="shared" ref="AK6:AK69" si="5">SQRT((1.5*EXP(1.105*AJ6))^2+(1.5*EXP(1.105*(AF6-1)))^2+(1.5*EXP(1.105*(AG6-1)))^2+(1.5*EXP(1.105*(AH6-1)))^2+(1.5*EXP(1.105*(AI6-1)))^2)/100*2.45</f>
        <v>4.4081660908397297E-2</v>
      </c>
      <c r="AL6" s="49" t="s">
        <v>13</v>
      </c>
      <c r="AM6" s="44"/>
      <c r="AN6" s="13"/>
      <c r="AO6" s="14"/>
      <c r="AP6" s="14"/>
      <c r="AQ6" s="14"/>
      <c r="AR6" s="14"/>
      <c r="AS6" s="14"/>
      <c r="AT6" s="53">
        <f t="shared" si="2"/>
        <v>4.4081660908397297E-2</v>
      </c>
      <c r="AU6" s="50" t="s">
        <v>14</v>
      </c>
      <c r="AV6" s="44"/>
      <c r="AW6" s="13"/>
      <c r="AX6" s="14"/>
      <c r="AY6" s="14"/>
      <c r="AZ6" s="14"/>
      <c r="BA6" s="14"/>
      <c r="BB6" s="14"/>
      <c r="BC6" s="53">
        <f t="shared" ref="BC6:BC10" si="6">SQRT((1.5*EXP(1.105*BB6))^2+(1.5*EXP(1.105*(AX6-1)))^2+(1.5*EXP(1.105*(AY6-1)))^2+(1.5*EXP(1.105*(AZ6-1)))^2+(1.5*EXP(1.105*(BA6-1)))^2)/100*2.45</f>
        <v>4.4081660908397297E-2</v>
      </c>
      <c r="BD6" s="51" t="s">
        <v>15</v>
      </c>
      <c r="BE6" s="44"/>
      <c r="BF6" s="13"/>
      <c r="BG6" s="14"/>
      <c r="BH6" s="14"/>
      <c r="BI6" s="14"/>
      <c r="BJ6" s="14"/>
      <c r="BK6" s="14"/>
      <c r="BL6" s="53">
        <f t="shared" ref="BL6:BL10" si="7">SQRT((1.5*EXP(1.105*BK6))^2+(1.5*EXP(1.105*(BG6-1)))^2+(1.5*EXP(1.105*(BH6-1)))^2+(1.5*EXP(1.105*(BI6-1)))^2+(1.5*EXP(1.105*(BJ6-1)))^2)/100*2.45</f>
        <v>4.4081660908397297E-2</v>
      </c>
      <c r="BM6" s="52" t="s">
        <v>16</v>
      </c>
      <c r="BN6" s="44"/>
      <c r="BO6" s="13"/>
      <c r="BP6" s="14"/>
      <c r="BQ6" s="14"/>
      <c r="BR6" s="14"/>
      <c r="BS6" s="14"/>
      <c r="BT6" s="14"/>
      <c r="BU6" s="53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 ht="15.75">
      <c r="A7" s="11">
        <v>1953</v>
      </c>
      <c r="B7" s="43" t="s">
        <v>17</v>
      </c>
      <c r="C7" s="66">
        <v>1.47E-2</v>
      </c>
      <c r="D7" s="76" t="s">
        <v>32</v>
      </c>
      <c r="E7" s="73">
        <v>2</v>
      </c>
      <c r="F7" s="73">
        <v>2</v>
      </c>
      <c r="G7" s="73">
        <v>3</v>
      </c>
      <c r="H7" s="73">
        <v>3</v>
      </c>
      <c r="I7" s="77">
        <v>2</v>
      </c>
      <c r="J7" s="78">
        <f t="shared" si="3"/>
        <v>0.60108474454521421</v>
      </c>
      <c r="K7" s="46" t="s">
        <v>10</v>
      </c>
      <c r="L7" s="44"/>
      <c r="M7" s="13"/>
      <c r="N7" s="14"/>
      <c r="O7" s="14"/>
      <c r="P7" s="14"/>
      <c r="Q7" s="14"/>
      <c r="R7" s="14"/>
      <c r="S7" s="53">
        <f t="shared" si="1"/>
        <v>4.4081660908397297E-2</v>
      </c>
      <c r="T7" s="47" t="s">
        <v>11</v>
      </c>
      <c r="U7" s="44"/>
      <c r="V7" s="13"/>
      <c r="W7" s="14"/>
      <c r="X7" s="14"/>
      <c r="Y7" s="14"/>
      <c r="Z7" s="14"/>
      <c r="AA7" s="14"/>
      <c r="AB7" s="53">
        <f t="shared" si="4"/>
        <v>4.4081660908397297E-2</v>
      </c>
      <c r="AC7" s="48" t="s">
        <v>12</v>
      </c>
      <c r="AD7" s="44"/>
      <c r="AE7" s="13"/>
      <c r="AF7" s="14"/>
      <c r="AG7" s="14"/>
      <c r="AH7" s="14"/>
      <c r="AI7" s="14"/>
      <c r="AJ7" s="14"/>
      <c r="AK7" s="53">
        <f t="shared" si="5"/>
        <v>4.4081660908397297E-2</v>
      </c>
      <c r="AL7" s="49" t="s">
        <v>13</v>
      </c>
      <c r="AM7" s="44"/>
      <c r="AN7" s="13"/>
      <c r="AO7" s="14"/>
      <c r="AP7" s="14"/>
      <c r="AQ7" s="14"/>
      <c r="AR7" s="14"/>
      <c r="AS7" s="14"/>
      <c r="AT7" s="53">
        <f t="shared" si="2"/>
        <v>4.4081660908397297E-2</v>
      </c>
      <c r="AU7" s="50" t="s">
        <v>14</v>
      </c>
      <c r="AV7" s="44"/>
      <c r="AW7" s="13"/>
      <c r="AX7" s="14"/>
      <c r="AY7" s="14"/>
      <c r="AZ7" s="14"/>
      <c r="BA7" s="14"/>
      <c r="BB7" s="14"/>
      <c r="BC7" s="53">
        <f t="shared" si="6"/>
        <v>4.4081660908397297E-2</v>
      </c>
      <c r="BD7" s="51" t="s">
        <v>15</v>
      </c>
      <c r="BE7" s="44"/>
      <c r="BF7" s="13"/>
      <c r="BG7" s="14"/>
      <c r="BH7" s="14"/>
      <c r="BI7" s="14"/>
      <c r="BJ7" s="14"/>
      <c r="BK7" s="14"/>
      <c r="BL7" s="53">
        <f t="shared" si="7"/>
        <v>4.4081660908397297E-2</v>
      </c>
      <c r="BM7" s="52" t="s">
        <v>16</v>
      </c>
      <c r="BN7" s="44"/>
      <c r="BO7" s="13"/>
      <c r="BP7" s="14"/>
      <c r="BQ7" s="14"/>
      <c r="BR7" s="14"/>
      <c r="BS7" s="14"/>
      <c r="BT7" s="14"/>
      <c r="BU7" s="53">
        <f t="shared" si="8"/>
        <v>4.4081660908397297E-2</v>
      </c>
    </row>
    <row r="8" spans="1:73" ht="15.75">
      <c r="A8" s="11">
        <v>1954</v>
      </c>
      <c r="B8" s="43" t="s">
        <v>17</v>
      </c>
      <c r="C8" s="66">
        <v>1.47E-2</v>
      </c>
      <c r="D8" s="76" t="s">
        <v>32</v>
      </c>
      <c r="E8" s="73">
        <v>2</v>
      </c>
      <c r="F8" s="73">
        <v>2</v>
      </c>
      <c r="G8" s="73">
        <v>3</v>
      </c>
      <c r="H8" s="73">
        <v>3</v>
      </c>
      <c r="I8" s="77">
        <v>2</v>
      </c>
      <c r="J8" s="78">
        <f t="shared" si="3"/>
        <v>0.60108474454521421</v>
      </c>
      <c r="K8" s="46" t="s">
        <v>10</v>
      </c>
      <c r="L8" s="44"/>
      <c r="M8" s="13"/>
      <c r="N8" s="14"/>
      <c r="O8" s="14"/>
      <c r="P8" s="14"/>
      <c r="Q8" s="14"/>
      <c r="R8" s="14"/>
      <c r="S8" s="53">
        <f t="shared" si="1"/>
        <v>4.4081660908397297E-2</v>
      </c>
      <c r="T8" s="47" t="s">
        <v>11</v>
      </c>
      <c r="U8" s="44"/>
      <c r="V8" s="13"/>
      <c r="W8" s="14"/>
      <c r="X8" s="14"/>
      <c r="Y8" s="14"/>
      <c r="Z8" s="14"/>
      <c r="AA8" s="14"/>
      <c r="AB8" s="53">
        <f t="shared" si="4"/>
        <v>4.4081660908397297E-2</v>
      </c>
      <c r="AC8" s="48" t="s">
        <v>12</v>
      </c>
      <c r="AD8" s="44"/>
      <c r="AE8" s="13"/>
      <c r="AF8" s="14"/>
      <c r="AG8" s="14"/>
      <c r="AH8" s="14"/>
      <c r="AI8" s="14"/>
      <c r="AJ8" s="14"/>
      <c r="AK8" s="53">
        <f t="shared" si="5"/>
        <v>4.4081660908397297E-2</v>
      </c>
      <c r="AL8" s="49" t="s">
        <v>13</v>
      </c>
      <c r="AM8" s="44"/>
      <c r="AN8" s="13"/>
      <c r="AO8" s="14"/>
      <c r="AP8" s="14"/>
      <c r="AQ8" s="14"/>
      <c r="AR8" s="14"/>
      <c r="AS8" s="14"/>
      <c r="AT8" s="53">
        <f t="shared" si="2"/>
        <v>4.4081660908397297E-2</v>
      </c>
      <c r="AU8" s="50" t="s">
        <v>14</v>
      </c>
      <c r="AV8" s="44"/>
      <c r="AW8" s="13"/>
      <c r="AX8" s="14"/>
      <c r="AY8" s="14"/>
      <c r="AZ8" s="14"/>
      <c r="BA8" s="14"/>
      <c r="BB8" s="14"/>
      <c r="BC8" s="53">
        <f t="shared" si="6"/>
        <v>4.4081660908397297E-2</v>
      </c>
      <c r="BD8" s="51" t="s">
        <v>15</v>
      </c>
      <c r="BE8" s="44"/>
      <c r="BF8" s="13"/>
      <c r="BG8" s="14"/>
      <c r="BH8" s="14"/>
      <c r="BI8" s="14"/>
      <c r="BJ8" s="14"/>
      <c r="BK8" s="14"/>
      <c r="BL8" s="53">
        <f t="shared" si="7"/>
        <v>4.4081660908397297E-2</v>
      </c>
      <c r="BM8" s="52" t="s">
        <v>16</v>
      </c>
      <c r="BN8" s="44"/>
      <c r="BO8" s="13"/>
      <c r="BP8" s="14"/>
      <c r="BQ8" s="14"/>
      <c r="BR8" s="14"/>
      <c r="BS8" s="14"/>
      <c r="BT8" s="14"/>
      <c r="BU8" s="53">
        <f t="shared" si="8"/>
        <v>4.4081660908397297E-2</v>
      </c>
    </row>
    <row r="9" spans="1:73" ht="15.75">
      <c r="A9" s="11">
        <v>1955</v>
      </c>
      <c r="B9" s="43" t="s">
        <v>17</v>
      </c>
      <c r="C9" s="66">
        <v>1.47E-2</v>
      </c>
      <c r="D9" s="76" t="s">
        <v>32</v>
      </c>
      <c r="E9" s="73">
        <v>2</v>
      </c>
      <c r="F9" s="73">
        <v>2</v>
      </c>
      <c r="G9" s="73">
        <v>3</v>
      </c>
      <c r="H9" s="73">
        <v>3</v>
      </c>
      <c r="I9" s="77">
        <v>2</v>
      </c>
      <c r="J9" s="78">
        <f t="shared" si="3"/>
        <v>0.60108474454521421</v>
      </c>
      <c r="K9" s="46" t="s">
        <v>10</v>
      </c>
      <c r="L9" s="44"/>
      <c r="M9" s="13"/>
      <c r="N9" s="14"/>
      <c r="O9" s="14"/>
      <c r="P9" s="14"/>
      <c r="Q9" s="14"/>
      <c r="R9" s="14"/>
      <c r="S9" s="53">
        <f t="shared" si="1"/>
        <v>4.4081660908397297E-2</v>
      </c>
      <c r="T9" s="47" t="s">
        <v>11</v>
      </c>
      <c r="U9" s="44"/>
      <c r="V9" s="13"/>
      <c r="W9" s="14"/>
      <c r="X9" s="14"/>
      <c r="Y9" s="14"/>
      <c r="Z9" s="14"/>
      <c r="AA9" s="14"/>
      <c r="AB9" s="53">
        <f t="shared" si="4"/>
        <v>4.4081660908397297E-2</v>
      </c>
      <c r="AC9" s="48" t="s">
        <v>12</v>
      </c>
      <c r="AD9" s="44"/>
      <c r="AE9" s="13"/>
      <c r="AF9" s="14"/>
      <c r="AG9" s="14"/>
      <c r="AH9" s="14"/>
      <c r="AI9" s="14"/>
      <c r="AJ9" s="14"/>
      <c r="AK9" s="53">
        <f t="shared" si="5"/>
        <v>4.4081660908397297E-2</v>
      </c>
      <c r="AL9" s="49" t="s">
        <v>13</v>
      </c>
      <c r="AM9" s="44"/>
      <c r="AN9" s="13"/>
      <c r="AO9" s="14"/>
      <c r="AP9" s="14"/>
      <c r="AQ9" s="14"/>
      <c r="AR9" s="14"/>
      <c r="AS9" s="14"/>
      <c r="AT9" s="53">
        <f t="shared" si="2"/>
        <v>4.4081660908397297E-2</v>
      </c>
      <c r="AU9" s="50" t="s">
        <v>14</v>
      </c>
      <c r="AV9" s="44"/>
      <c r="AW9" s="13"/>
      <c r="AX9" s="14"/>
      <c r="AY9" s="14"/>
      <c r="AZ9" s="14"/>
      <c r="BA9" s="14"/>
      <c r="BB9" s="14"/>
      <c r="BC9" s="53">
        <f t="shared" si="6"/>
        <v>4.4081660908397297E-2</v>
      </c>
      <c r="BD9" s="51" t="s">
        <v>15</v>
      </c>
      <c r="BE9" s="44"/>
      <c r="BF9" s="13"/>
      <c r="BG9" s="14"/>
      <c r="BH9" s="14"/>
      <c r="BI9" s="14"/>
      <c r="BJ9" s="14"/>
      <c r="BK9" s="14"/>
      <c r="BL9" s="53">
        <f t="shared" si="7"/>
        <v>4.4081660908397297E-2</v>
      </c>
      <c r="BM9" s="52" t="s">
        <v>16</v>
      </c>
      <c r="BN9" s="44"/>
      <c r="BO9" s="13"/>
      <c r="BP9" s="14"/>
      <c r="BQ9" s="14"/>
      <c r="BR9" s="14"/>
      <c r="BS9" s="14"/>
      <c r="BT9" s="14"/>
      <c r="BU9" s="53">
        <f t="shared" si="8"/>
        <v>4.4081660908397297E-2</v>
      </c>
    </row>
    <row r="10" spans="1:73" ht="15.75">
      <c r="A10" s="11">
        <v>1956</v>
      </c>
      <c r="B10" s="43" t="s">
        <v>17</v>
      </c>
      <c r="C10" s="66">
        <v>1.47E-2</v>
      </c>
      <c r="D10" s="76" t="s">
        <v>32</v>
      </c>
      <c r="E10" s="73">
        <v>2</v>
      </c>
      <c r="F10" s="73">
        <v>2</v>
      </c>
      <c r="G10" s="73">
        <v>3</v>
      </c>
      <c r="H10" s="73">
        <v>3</v>
      </c>
      <c r="I10" s="77">
        <v>2</v>
      </c>
      <c r="J10" s="78">
        <f t="shared" si="3"/>
        <v>0.60108474454521421</v>
      </c>
      <c r="K10" s="46" t="s">
        <v>10</v>
      </c>
      <c r="L10" s="44"/>
      <c r="M10" s="13"/>
      <c r="N10" s="14"/>
      <c r="O10" s="14"/>
      <c r="P10" s="14"/>
      <c r="Q10" s="14"/>
      <c r="R10" s="14"/>
      <c r="S10" s="53">
        <f t="shared" si="1"/>
        <v>4.4081660908397297E-2</v>
      </c>
      <c r="T10" s="47" t="s">
        <v>11</v>
      </c>
      <c r="U10" s="44"/>
      <c r="V10" s="13"/>
      <c r="W10" s="14"/>
      <c r="X10" s="14"/>
      <c r="Y10" s="14"/>
      <c r="Z10" s="14"/>
      <c r="AA10" s="14"/>
      <c r="AB10" s="53">
        <f t="shared" si="4"/>
        <v>4.4081660908397297E-2</v>
      </c>
      <c r="AC10" s="48" t="s">
        <v>12</v>
      </c>
      <c r="AD10" s="44"/>
      <c r="AE10" s="13"/>
      <c r="AF10" s="14"/>
      <c r="AG10" s="14"/>
      <c r="AH10" s="14"/>
      <c r="AI10" s="14"/>
      <c r="AJ10" s="14"/>
      <c r="AK10" s="53">
        <f t="shared" si="5"/>
        <v>4.4081660908397297E-2</v>
      </c>
      <c r="AL10" s="49" t="s">
        <v>13</v>
      </c>
      <c r="AM10" s="44"/>
      <c r="AN10" s="13"/>
      <c r="AO10" s="14"/>
      <c r="AP10" s="14"/>
      <c r="AQ10" s="14"/>
      <c r="AR10" s="14"/>
      <c r="AS10" s="14"/>
      <c r="AT10" s="53">
        <f t="shared" si="2"/>
        <v>4.4081660908397297E-2</v>
      </c>
      <c r="AU10" s="50" t="s">
        <v>14</v>
      </c>
      <c r="AV10" s="44"/>
      <c r="AW10" s="13"/>
      <c r="AX10" s="14"/>
      <c r="AY10" s="14"/>
      <c r="AZ10" s="14"/>
      <c r="BA10" s="14"/>
      <c r="BB10" s="14"/>
      <c r="BC10" s="53">
        <f t="shared" si="6"/>
        <v>4.4081660908397297E-2</v>
      </c>
      <c r="BD10" s="51" t="s">
        <v>15</v>
      </c>
      <c r="BE10" s="44"/>
      <c r="BF10" s="13"/>
      <c r="BG10" s="14"/>
      <c r="BH10" s="14"/>
      <c r="BI10" s="14"/>
      <c r="BJ10" s="14"/>
      <c r="BK10" s="14"/>
      <c r="BL10" s="53">
        <f t="shared" si="7"/>
        <v>4.4081660908397297E-2</v>
      </c>
      <c r="BM10" s="52" t="s">
        <v>16</v>
      </c>
      <c r="BN10" s="44"/>
      <c r="BO10" s="13"/>
      <c r="BP10" s="14"/>
      <c r="BQ10" s="14"/>
      <c r="BR10" s="14"/>
      <c r="BS10" s="14"/>
      <c r="BT10" s="14"/>
      <c r="BU10" s="53">
        <f t="shared" si="8"/>
        <v>4.4081660908397297E-2</v>
      </c>
    </row>
    <row r="11" spans="1:73" ht="15.75">
      <c r="A11" s="11">
        <v>1957</v>
      </c>
      <c r="B11" s="43" t="s">
        <v>17</v>
      </c>
      <c r="C11" s="66">
        <v>1.47E-2</v>
      </c>
      <c r="D11" s="76" t="s">
        <v>32</v>
      </c>
      <c r="E11" s="73">
        <v>2</v>
      </c>
      <c r="F11" s="73">
        <v>2</v>
      </c>
      <c r="G11" s="73">
        <v>3</v>
      </c>
      <c r="H11" s="73">
        <v>3</v>
      </c>
      <c r="I11" s="77">
        <v>2</v>
      </c>
      <c r="J11" s="78">
        <f t="shared" si="3"/>
        <v>0.60108474454521421</v>
      </c>
      <c r="K11" s="46" t="s">
        <v>10</v>
      </c>
      <c r="L11" s="44"/>
      <c r="M11" s="13"/>
      <c r="N11" s="14"/>
      <c r="O11" s="14"/>
      <c r="P11" s="14"/>
      <c r="Q11" s="14"/>
      <c r="R11" s="14"/>
      <c r="S11" s="53">
        <f t="shared" si="1"/>
        <v>4.4081660908397297E-2</v>
      </c>
      <c r="T11" s="47" t="s">
        <v>11</v>
      </c>
      <c r="U11" s="44"/>
      <c r="V11" s="13"/>
      <c r="W11" s="14"/>
      <c r="X11" s="14"/>
      <c r="Y11" s="14"/>
      <c r="Z11" s="14"/>
      <c r="AA11" s="14"/>
      <c r="AB11" s="53">
        <f t="shared" si="4"/>
        <v>4.4081660908397297E-2</v>
      </c>
      <c r="AC11" s="48" t="s">
        <v>12</v>
      </c>
      <c r="AD11" s="44"/>
      <c r="AE11" s="13"/>
      <c r="AF11" s="14"/>
      <c r="AG11" s="14"/>
      <c r="AH11" s="14"/>
      <c r="AI11" s="14"/>
      <c r="AJ11" s="14"/>
      <c r="AK11" s="53">
        <f t="shared" si="5"/>
        <v>4.4081660908397297E-2</v>
      </c>
      <c r="AL11" s="49" t="s">
        <v>13</v>
      </c>
      <c r="AM11" s="44"/>
      <c r="AN11" s="13"/>
      <c r="AO11" s="14"/>
      <c r="AP11" s="14"/>
      <c r="AQ11" s="14"/>
      <c r="AR11" s="14"/>
      <c r="AS11" s="14"/>
      <c r="AT11" s="53">
        <f t="shared" si="2"/>
        <v>4.4081660908397297E-2</v>
      </c>
      <c r="AU11" s="50" t="s">
        <v>14</v>
      </c>
      <c r="AV11" s="44"/>
      <c r="AW11" s="13"/>
      <c r="AX11" s="14"/>
      <c r="AY11" s="14"/>
      <c r="AZ11" s="14"/>
      <c r="BA11" s="14"/>
      <c r="BB11" s="14"/>
      <c r="BC11" s="53">
        <f>SQRT((1.5*EXP(1.105*BB11))^2+(1.5*EXP(1.105*(AX11-1)))^2+(1.5*EXP(1.105*(AY11-1)))^2+(1.5*EXP(1.105*(AZ11-1)))^2+(1.5*EXP(1.105*(BA11-1)))^2)/100*2.45</f>
        <v>4.4081660908397297E-2</v>
      </c>
      <c r="BD11" s="51" t="s">
        <v>15</v>
      </c>
      <c r="BE11" s="44"/>
      <c r="BF11" s="13"/>
      <c r="BG11" s="14"/>
      <c r="BH11" s="14"/>
      <c r="BI11" s="14"/>
      <c r="BJ11" s="14"/>
      <c r="BK11" s="14"/>
      <c r="BL11" s="53">
        <f>SQRT((1.5*EXP(1.105*BK11))^2+(1.5*EXP(1.105*(BG11-1)))^2+(1.5*EXP(1.105*(BH11-1)))^2+(1.5*EXP(1.105*(BI11-1)))^2+(1.5*EXP(1.105*(BJ11-1)))^2)/100*2.45</f>
        <v>4.4081660908397297E-2</v>
      </c>
      <c r="BM11" s="52" t="s">
        <v>16</v>
      </c>
      <c r="BN11" s="44"/>
      <c r="BO11" s="13"/>
      <c r="BP11" s="14"/>
      <c r="BQ11" s="14"/>
      <c r="BR11" s="14"/>
      <c r="BS11" s="14"/>
      <c r="BT11" s="14"/>
      <c r="BU11" s="53">
        <f>SQRT((1.5*EXP(1.105*BT11))^2+(1.5*EXP(1.105*(BP11-1)))^2+(1.5*EXP(1.105*(BQ11-1)))^2+(1.5*EXP(1.105*(BR11-1)))^2+(1.5*EXP(1.105*(BS11-1)))^2)/100*2.45</f>
        <v>4.4081660908397297E-2</v>
      </c>
    </row>
    <row r="12" spans="1:73" ht="15.75">
      <c r="A12" s="11">
        <v>1958</v>
      </c>
      <c r="B12" s="43" t="s">
        <v>17</v>
      </c>
      <c r="C12" s="66">
        <v>1.47E-2</v>
      </c>
      <c r="D12" s="76" t="s">
        <v>32</v>
      </c>
      <c r="E12" s="73">
        <v>2</v>
      </c>
      <c r="F12" s="73">
        <v>2</v>
      </c>
      <c r="G12" s="73">
        <v>3</v>
      </c>
      <c r="H12" s="73">
        <v>3</v>
      </c>
      <c r="I12" s="77">
        <v>2</v>
      </c>
      <c r="J12" s="78">
        <f t="shared" si="3"/>
        <v>0.60108474454521421</v>
      </c>
      <c r="K12" s="46" t="s">
        <v>10</v>
      </c>
      <c r="L12" s="44"/>
      <c r="M12" s="13"/>
      <c r="N12" s="14"/>
      <c r="O12" s="14"/>
      <c r="P12" s="14"/>
      <c r="Q12" s="14"/>
      <c r="R12" s="14"/>
      <c r="S12" s="53">
        <f t="shared" si="1"/>
        <v>4.4081660908397297E-2</v>
      </c>
      <c r="T12" s="47" t="s">
        <v>11</v>
      </c>
      <c r="U12" s="44"/>
      <c r="V12" s="13"/>
      <c r="W12" s="14"/>
      <c r="X12" s="14"/>
      <c r="Y12" s="14"/>
      <c r="Z12" s="14"/>
      <c r="AA12" s="14"/>
      <c r="AB12" s="53">
        <f t="shared" si="4"/>
        <v>4.4081660908397297E-2</v>
      </c>
      <c r="AC12" s="48" t="s">
        <v>12</v>
      </c>
      <c r="AD12" s="44"/>
      <c r="AE12" s="13"/>
      <c r="AF12" s="14"/>
      <c r="AG12" s="14"/>
      <c r="AH12" s="14"/>
      <c r="AI12" s="14"/>
      <c r="AJ12" s="14"/>
      <c r="AK12" s="53">
        <f t="shared" si="5"/>
        <v>4.4081660908397297E-2</v>
      </c>
      <c r="AL12" s="49" t="s">
        <v>13</v>
      </c>
      <c r="AM12" s="44"/>
      <c r="AN12" s="13"/>
      <c r="AO12" s="14"/>
      <c r="AP12" s="14"/>
      <c r="AQ12" s="14"/>
      <c r="AR12" s="14"/>
      <c r="AS12" s="14"/>
      <c r="AT12" s="53">
        <f t="shared" si="2"/>
        <v>4.4081660908397297E-2</v>
      </c>
      <c r="AU12" s="50" t="s">
        <v>14</v>
      </c>
      <c r="AV12" s="44"/>
      <c r="AW12" s="13"/>
      <c r="AX12" s="14"/>
      <c r="AY12" s="14"/>
      <c r="AZ12" s="14"/>
      <c r="BA12" s="14"/>
      <c r="BB12" s="14"/>
      <c r="BC12" s="53">
        <f t="shared" ref="BC12:BC73" si="9">SQRT((1.5*EXP(1.105*BB12))^2+(1.5*EXP(1.105*(AX12-1)))^2+(1.5*EXP(1.105*(AY12-1)))^2+(1.5*EXP(1.105*(AZ12-1)))^2+(1.5*EXP(1.105*(BA12-1)))^2)/100*2.45</f>
        <v>4.4081660908397297E-2</v>
      </c>
      <c r="BD12" s="51" t="s">
        <v>15</v>
      </c>
      <c r="BE12" s="44"/>
      <c r="BF12" s="13"/>
      <c r="BG12" s="14"/>
      <c r="BH12" s="14"/>
      <c r="BI12" s="14"/>
      <c r="BJ12" s="14"/>
      <c r="BK12" s="14"/>
      <c r="BL12" s="53">
        <f t="shared" ref="BL12:BL73" si="10">SQRT((1.5*EXP(1.105*BK12))^2+(1.5*EXP(1.105*(BG12-1)))^2+(1.5*EXP(1.105*(BH12-1)))^2+(1.5*EXP(1.105*(BI12-1)))^2+(1.5*EXP(1.105*(BJ12-1)))^2)/100*2.45</f>
        <v>4.4081660908397297E-2</v>
      </c>
      <c r="BM12" s="52" t="s">
        <v>16</v>
      </c>
      <c r="BN12" s="44"/>
      <c r="BO12" s="13"/>
      <c r="BP12" s="14"/>
      <c r="BQ12" s="14"/>
      <c r="BR12" s="14"/>
      <c r="BS12" s="14"/>
      <c r="BT12" s="14"/>
      <c r="BU12" s="53">
        <f t="shared" si="8"/>
        <v>4.4081660908397297E-2</v>
      </c>
    </row>
    <row r="13" spans="1:73" ht="15.75">
      <c r="A13" s="11">
        <v>1959</v>
      </c>
      <c r="B13" s="43" t="s">
        <v>17</v>
      </c>
      <c r="C13" s="66">
        <v>1.47E-2</v>
      </c>
      <c r="D13" s="76" t="s">
        <v>32</v>
      </c>
      <c r="E13" s="73">
        <v>2</v>
      </c>
      <c r="F13" s="73">
        <v>2</v>
      </c>
      <c r="G13" s="73">
        <v>3</v>
      </c>
      <c r="H13" s="73">
        <v>3</v>
      </c>
      <c r="I13" s="77">
        <v>2</v>
      </c>
      <c r="J13" s="78">
        <f t="shared" si="3"/>
        <v>0.60108474454521421</v>
      </c>
      <c r="K13" s="46" t="s">
        <v>10</v>
      </c>
      <c r="L13" s="44"/>
      <c r="M13" s="13"/>
      <c r="N13" s="14"/>
      <c r="O13" s="14"/>
      <c r="P13" s="14"/>
      <c r="Q13" s="14"/>
      <c r="R13" s="14"/>
      <c r="S13" s="53">
        <f t="shared" si="1"/>
        <v>4.4081660908397297E-2</v>
      </c>
      <c r="T13" s="47" t="s">
        <v>11</v>
      </c>
      <c r="U13" s="44"/>
      <c r="V13" s="13"/>
      <c r="W13" s="14"/>
      <c r="X13" s="14"/>
      <c r="Y13" s="14"/>
      <c r="Z13" s="14"/>
      <c r="AA13" s="14"/>
      <c r="AB13" s="53">
        <f t="shared" si="4"/>
        <v>4.4081660908397297E-2</v>
      </c>
      <c r="AC13" s="48" t="s">
        <v>12</v>
      </c>
      <c r="AD13" s="44"/>
      <c r="AE13" s="13"/>
      <c r="AF13" s="14"/>
      <c r="AG13" s="14"/>
      <c r="AH13" s="14"/>
      <c r="AI13" s="14"/>
      <c r="AJ13" s="14"/>
      <c r="AK13" s="53">
        <f t="shared" si="5"/>
        <v>4.4081660908397297E-2</v>
      </c>
      <c r="AL13" s="49" t="s">
        <v>13</v>
      </c>
      <c r="AM13" s="44"/>
      <c r="AN13" s="13"/>
      <c r="AO13" s="14"/>
      <c r="AP13" s="14"/>
      <c r="AQ13" s="14"/>
      <c r="AR13" s="14"/>
      <c r="AS13" s="14"/>
      <c r="AT13" s="53">
        <f t="shared" si="2"/>
        <v>4.4081660908397297E-2</v>
      </c>
      <c r="AU13" s="50" t="s">
        <v>14</v>
      </c>
      <c r="AV13" s="44"/>
      <c r="AW13" s="13"/>
      <c r="AX13" s="14"/>
      <c r="AY13" s="14"/>
      <c r="AZ13" s="14"/>
      <c r="BA13" s="14"/>
      <c r="BB13" s="14"/>
      <c r="BC13" s="53">
        <f t="shared" si="9"/>
        <v>4.4081660908397297E-2</v>
      </c>
      <c r="BD13" s="51" t="s">
        <v>15</v>
      </c>
      <c r="BE13" s="44"/>
      <c r="BF13" s="13"/>
      <c r="BG13" s="14"/>
      <c r="BH13" s="14"/>
      <c r="BI13" s="14"/>
      <c r="BJ13" s="14"/>
      <c r="BK13" s="14"/>
      <c r="BL13" s="53">
        <f t="shared" si="10"/>
        <v>4.4081660908397297E-2</v>
      </c>
      <c r="BM13" s="52" t="s">
        <v>16</v>
      </c>
      <c r="BN13" s="44"/>
      <c r="BO13" s="13"/>
      <c r="BP13" s="14"/>
      <c r="BQ13" s="14"/>
      <c r="BR13" s="14"/>
      <c r="BS13" s="14"/>
      <c r="BT13" s="14"/>
      <c r="BU13" s="53">
        <f t="shared" si="8"/>
        <v>4.4081660908397297E-2</v>
      </c>
    </row>
    <row r="14" spans="1:73" ht="15.75">
      <c r="A14" s="11">
        <v>1960</v>
      </c>
      <c r="B14" s="43" t="s">
        <v>17</v>
      </c>
      <c r="C14" s="66">
        <v>1.47E-2</v>
      </c>
      <c r="D14" s="76" t="s">
        <v>32</v>
      </c>
      <c r="E14" s="73">
        <v>2</v>
      </c>
      <c r="F14" s="73">
        <v>2</v>
      </c>
      <c r="G14" s="73">
        <v>3</v>
      </c>
      <c r="H14" s="73">
        <v>3</v>
      </c>
      <c r="I14" s="77">
        <v>2</v>
      </c>
      <c r="J14" s="78">
        <f t="shared" si="3"/>
        <v>0.60108474454521421</v>
      </c>
      <c r="K14" s="46" t="s">
        <v>10</v>
      </c>
      <c r="L14" s="44"/>
      <c r="M14" s="13"/>
      <c r="N14" s="14"/>
      <c r="O14" s="14"/>
      <c r="P14" s="14"/>
      <c r="Q14" s="14"/>
      <c r="R14" s="14"/>
      <c r="S14" s="53">
        <f t="shared" si="1"/>
        <v>4.4081660908397297E-2</v>
      </c>
      <c r="T14" s="47" t="s">
        <v>11</v>
      </c>
      <c r="U14" s="44"/>
      <c r="V14" s="13"/>
      <c r="W14" s="14"/>
      <c r="X14" s="14"/>
      <c r="Y14" s="14"/>
      <c r="Z14" s="14"/>
      <c r="AA14" s="14"/>
      <c r="AB14" s="53">
        <f t="shared" si="4"/>
        <v>4.4081660908397297E-2</v>
      </c>
      <c r="AC14" s="48" t="s">
        <v>12</v>
      </c>
      <c r="AD14" s="44"/>
      <c r="AE14" s="13"/>
      <c r="AF14" s="14"/>
      <c r="AG14" s="14"/>
      <c r="AH14" s="14"/>
      <c r="AI14" s="14"/>
      <c r="AJ14" s="14"/>
      <c r="AK14" s="53">
        <f t="shared" si="5"/>
        <v>4.4081660908397297E-2</v>
      </c>
      <c r="AL14" s="49" t="s">
        <v>13</v>
      </c>
      <c r="AM14" s="44"/>
      <c r="AN14" s="13"/>
      <c r="AO14" s="14"/>
      <c r="AP14" s="14"/>
      <c r="AQ14" s="14"/>
      <c r="AR14" s="14"/>
      <c r="AS14" s="14"/>
      <c r="AT14" s="53">
        <f t="shared" si="2"/>
        <v>4.4081660908397297E-2</v>
      </c>
      <c r="AU14" s="50" t="s">
        <v>14</v>
      </c>
      <c r="AV14" s="44"/>
      <c r="AW14" s="13"/>
      <c r="AX14" s="14"/>
      <c r="AY14" s="14"/>
      <c r="AZ14" s="14"/>
      <c r="BA14" s="14"/>
      <c r="BB14" s="14"/>
      <c r="BC14" s="53">
        <f t="shared" si="9"/>
        <v>4.4081660908397297E-2</v>
      </c>
      <c r="BD14" s="51" t="s">
        <v>15</v>
      </c>
      <c r="BE14" s="44"/>
      <c r="BF14" s="13"/>
      <c r="BG14" s="14"/>
      <c r="BH14" s="14"/>
      <c r="BI14" s="14"/>
      <c r="BJ14" s="14"/>
      <c r="BK14" s="14"/>
      <c r="BL14" s="53">
        <f t="shared" si="10"/>
        <v>4.4081660908397297E-2</v>
      </c>
      <c r="BM14" s="52" t="s">
        <v>16</v>
      </c>
      <c r="BN14" s="44"/>
      <c r="BO14" s="13"/>
      <c r="BP14" s="14"/>
      <c r="BQ14" s="14"/>
      <c r="BR14" s="14"/>
      <c r="BS14" s="14"/>
      <c r="BT14" s="14"/>
      <c r="BU14" s="53">
        <f t="shared" si="8"/>
        <v>4.4081660908397297E-2</v>
      </c>
    </row>
    <row r="15" spans="1:73" ht="15.75">
      <c r="A15" s="11">
        <v>1961</v>
      </c>
      <c r="B15" s="43" t="s">
        <v>17</v>
      </c>
      <c r="C15" s="66">
        <v>1.47E-2</v>
      </c>
      <c r="D15" s="76" t="s">
        <v>32</v>
      </c>
      <c r="E15" s="73">
        <v>2</v>
      </c>
      <c r="F15" s="73">
        <v>2</v>
      </c>
      <c r="G15" s="73">
        <v>3</v>
      </c>
      <c r="H15" s="73">
        <v>3</v>
      </c>
      <c r="I15" s="77">
        <v>2</v>
      </c>
      <c r="J15" s="78">
        <f t="shared" si="3"/>
        <v>0.60108474454521421</v>
      </c>
      <c r="K15" s="46" t="s">
        <v>10</v>
      </c>
      <c r="L15" s="44"/>
      <c r="M15" s="13"/>
      <c r="N15" s="14"/>
      <c r="O15" s="14"/>
      <c r="P15" s="14"/>
      <c r="Q15" s="14"/>
      <c r="R15" s="14"/>
      <c r="S15" s="53">
        <f t="shared" si="1"/>
        <v>4.4081660908397297E-2</v>
      </c>
      <c r="T15" s="47" t="s">
        <v>11</v>
      </c>
      <c r="U15" s="44"/>
      <c r="V15" s="13"/>
      <c r="W15" s="14"/>
      <c r="X15" s="14"/>
      <c r="Y15" s="14"/>
      <c r="Z15" s="14"/>
      <c r="AA15" s="14"/>
      <c r="AB15" s="53">
        <f t="shared" si="4"/>
        <v>4.4081660908397297E-2</v>
      </c>
      <c r="AC15" s="48" t="s">
        <v>12</v>
      </c>
      <c r="AD15" s="44"/>
      <c r="AE15" s="13"/>
      <c r="AF15" s="14"/>
      <c r="AG15" s="14"/>
      <c r="AH15" s="14"/>
      <c r="AI15" s="14"/>
      <c r="AJ15" s="14"/>
      <c r="AK15" s="53">
        <f t="shared" si="5"/>
        <v>4.4081660908397297E-2</v>
      </c>
      <c r="AL15" s="49" t="s">
        <v>13</v>
      </c>
      <c r="AM15" s="44"/>
      <c r="AN15" s="13"/>
      <c r="AO15" s="14"/>
      <c r="AP15" s="14"/>
      <c r="AQ15" s="14"/>
      <c r="AR15" s="14"/>
      <c r="AS15" s="14"/>
      <c r="AT15" s="53">
        <f t="shared" si="2"/>
        <v>4.4081660908397297E-2</v>
      </c>
      <c r="AU15" s="50" t="s">
        <v>14</v>
      </c>
      <c r="AV15" s="44"/>
      <c r="AW15" s="13"/>
      <c r="AX15" s="14"/>
      <c r="AY15" s="14"/>
      <c r="AZ15" s="14"/>
      <c r="BA15" s="14"/>
      <c r="BB15" s="14"/>
      <c r="BC15" s="53">
        <f t="shared" si="9"/>
        <v>4.4081660908397297E-2</v>
      </c>
      <c r="BD15" s="51" t="s">
        <v>15</v>
      </c>
      <c r="BE15" s="44"/>
      <c r="BF15" s="13"/>
      <c r="BG15" s="14"/>
      <c r="BH15" s="14"/>
      <c r="BI15" s="14"/>
      <c r="BJ15" s="14"/>
      <c r="BK15" s="14"/>
      <c r="BL15" s="53">
        <f t="shared" si="10"/>
        <v>4.4081660908397297E-2</v>
      </c>
      <c r="BM15" s="52" t="s">
        <v>16</v>
      </c>
      <c r="BN15" s="44"/>
      <c r="BO15" s="13"/>
      <c r="BP15" s="14"/>
      <c r="BQ15" s="14"/>
      <c r="BR15" s="14"/>
      <c r="BS15" s="14"/>
      <c r="BT15" s="14"/>
      <c r="BU15" s="53">
        <f t="shared" si="8"/>
        <v>4.4081660908397297E-2</v>
      </c>
    </row>
    <row r="16" spans="1:73" ht="15.75">
      <c r="A16" s="11">
        <v>1962</v>
      </c>
      <c r="B16" s="43" t="s">
        <v>17</v>
      </c>
      <c r="C16" s="66">
        <v>1.47E-2</v>
      </c>
      <c r="D16" s="76" t="s">
        <v>32</v>
      </c>
      <c r="E16" s="73">
        <v>2</v>
      </c>
      <c r="F16" s="73">
        <v>2</v>
      </c>
      <c r="G16" s="73">
        <v>3</v>
      </c>
      <c r="H16" s="73">
        <v>3</v>
      </c>
      <c r="I16" s="77">
        <v>2</v>
      </c>
      <c r="J16" s="78">
        <f t="shared" si="3"/>
        <v>0.60108474454521421</v>
      </c>
      <c r="K16" s="46" t="s">
        <v>10</v>
      </c>
      <c r="L16" s="44"/>
      <c r="M16" s="13"/>
      <c r="N16" s="14"/>
      <c r="O16" s="14"/>
      <c r="P16" s="14"/>
      <c r="Q16" s="14"/>
      <c r="R16" s="14"/>
      <c r="S16" s="53">
        <f t="shared" si="1"/>
        <v>4.4081660908397297E-2</v>
      </c>
      <c r="T16" s="47" t="s">
        <v>11</v>
      </c>
      <c r="U16" s="44"/>
      <c r="V16" s="13"/>
      <c r="W16" s="14"/>
      <c r="X16" s="14"/>
      <c r="Y16" s="14"/>
      <c r="Z16" s="14"/>
      <c r="AA16" s="14"/>
      <c r="AB16" s="53">
        <f t="shared" si="4"/>
        <v>4.4081660908397297E-2</v>
      </c>
      <c r="AC16" s="48" t="s">
        <v>12</v>
      </c>
      <c r="AD16" s="44"/>
      <c r="AE16" s="13"/>
      <c r="AF16" s="14"/>
      <c r="AG16" s="14"/>
      <c r="AH16" s="14"/>
      <c r="AI16" s="14"/>
      <c r="AJ16" s="14"/>
      <c r="AK16" s="53">
        <f t="shared" si="5"/>
        <v>4.4081660908397297E-2</v>
      </c>
      <c r="AL16" s="49" t="s">
        <v>13</v>
      </c>
      <c r="AM16" s="44"/>
      <c r="AN16" s="13"/>
      <c r="AO16" s="14"/>
      <c r="AP16" s="14"/>
      <c r="AQ16" s="14"/>
      <c r="AR16" s="14"/>
      <c r="AS16" s="14"/>
      <c r="AT16" s="53">
        <f t="shared" si="2"/>
        <v>4.4081660908397297E-2</v>
      </c>
      <c r="AU16" s="50" t="s">
        <v>14</v>
      </c>
      <c r="AV16" s="44"/>
      <c r="AW16" s="13"/>
      <c r="AX16" s="14"/>
      <c r="AY16" s="14"/>
      <c r="AZ16" s="14"/>
      <c r="BA16" s="14"/>
      <c r="BB16" s="14"/>
      <c r="BC16" s="53">
        <f t="shared" si="9"/>
        <v>4.4081660908397297E-2</v>
      </c>
      <c r="BD16" s="51" t="s">
        <v>15</v>
      </c>
      <c r="BE16" s="44"/>
      <c r="BF16" s="13"/>
      <c r="BG16" s="14"/>
      <c r="BH16" s="14"/>
      <c r="BI16" s="14"/>
      <c r="BJ16" s="14"/>
      <c r="BK16" s="14"/>
      <c r="BL16" s="53">
        <f t="shared" si="10"/>
        <v>4.4081660908397297E-2</v>
      </c>
      <c r="BM16" s="52" t="s">
        <v>16</v>
      </c>
      <c r="BN16" s="44"/>
      <c r="BO16" s="13"/>
      <c r="BP16" s="14"/>
      <c r="BQ16" s="14"/>
      <c r="BR16" s="14"/>
      <c r="BS16" s="14"/>
      <c r="BT16" s="14"/>
      <c r="BU16" s="53">
        <f t="shared" si="8"/>
        <v>4.4081660908397297E-2</v>
      </c>
    </row>
    <row r="17" spans="1:73" ht="15.75">
      <c r="A17" s="11">
        <v>1963</v>
      </c>
      <c r="B17" s="43" t="s">
        <v>17</v>
      </c>
      <c r="C17" s="66">
        <v>1.47E-2</v>
      </c>
      <c r="D17" s="76" t="s">
        <v>32</v>
      </c>
      <c r="E17" s="73">
        <v>2</v>
      </c>
      <c r="F17" s="73">
        <v>2</v>
      </c>
      <c r="G17" s="73">
        <v>3</v>
      </c>
      <c r="H17" s="73">
        <v>3</v>
      </c>
      <c r="I17" s="77">
        <v>2</v>
      </c>
      <c r="J17" s="78">
        <f t="shared" si="3"/>
        <v>0.60108474454521421</v>
      </c>
      <c r="K17" s="46" t="s">
        <v>10</v>
      </c>
      <c r="L17" s="44"/>
      <c r="M17" s="13"/>
      <c r="N17" s="14"/>
      <c r="O17" s="14"/>
      <c r="P17" s="14"/>
      <c r="Q17" s="14"/>
      <c r="R17" s="14"/>
      <c r="S17" s="53">
        <f t="shared" si="1"/>
        <v>4.4081660908397297E-2</v>
      </c>
      <c r="T17" s="47" t="s">
        <v>11</v>
      </c>
      <c r="U17" s="44"/>
      <c r="V17" s="13"/>
      <c r="W17" s="14"/>
      <c r="X17" s="14"/>
      <c r="Y17" s="14"/>
      <c r="Z17" s="14"/>
      <c r="AA17" s="14"/>
      <c r="AB17" s="53">
        <f t="shared" si="4"/>
        <v>4.4081660908397297E-2</v>
      </c>
      <c r="AC17" s="48" t="s">
        <v>12</v>
      </c>
      <c r="AD17" s="44"/>
      <c r="AE17" s="13"/>
      <c r="AF17" s="14"/>
      <c r="AG17" s="14"/>
      <c r="AH17" s="14"/>
      <c r="AI17" s="14"/>
      <c r="AJ17" s="14"/>
      <c r="AK17" s="53">
        <f t="shared" si="5"/>
        <v>4.4081660908397297E-2</v>
      </c>
      <c r="AL17" s="49" t="s">
        <v>13</v>
      </c>
      <c r="AM17" s="44"/>
      <c r="AN17" s="13"/>
      <c r="AO17" s="14"/>
      <c r="AP17" s="14"/>
      <c r="AQ17" s="14"/>
      <c r="AR17" s="14"/>
      <c r="AS17" s="14"/>
      <c r="AT17" s="53">
        <f t="shared" si="2"/>
        <v>4.4081660908397297E-2</v>
      </c>
      <c r="AU17" s="50" t="s">
        <v>14</v>
      </c>
      <c r="AV17" s="44"/>
      <c r="AW17" s="13"/>
      <c r="AX17" s="14"/>
      <c r="AY17" s="14"/>
      <c r="AZ17" s="14"/>
      <c r="BA17" s="14"/>
      <c r="BB17" s="14"/>
      <c r="BC17" s="53">
        <f t="shared" si="9"/>
        <v>4.4081660908397297E-2</v>
      </c>
      <c r="BD17" s="51" t="s">
        <v>15</v>
      </c>
      <c r="BE17" s="44"/>
      <c r="BF17" s="13"/>
      <c r="BG17" s="14"/>
      <c r="BH17" s="14"/>
      <c r="BI17" s="14"/>
      <c r="BJ17" s="14"/>
      <c r="BK17" s="14"/>
      <c r="BL17" s="53">
        <f t="shared" si="10"/>
        <v>4.4081660908397297E-2</v>
      </c>
      <c r="BM17" s="52" t="s">
        <v>16</v>
      </c>
      <c r="BN17" s="44"/>
      <c r="BO17" s="13"/>
      <c r="BP17" s="14"/>
      <c r="BQ17" s="14"/>
      <c r="BR17" s="14"/>
      <c r="BS17" s="14"/>
      <c r="BT17" s="14"/>
      <c r="BU17" s="53">
        <f t="shared" si="8"/>
        <v>4.4081660908397297E-2</v>
      </c>
    </row>
    <row r="18" spans="1:73" ht="15.75">
      <c r="A18" s="11">
        <v>1964</v>
      </c>
      <c r="B18" s="43" t="s">
        <v>17</v>
      </c>
      <c r="C18" s="66">
        <v>1.47E-2</v>
      </c>
      <c r="D18" s="76" t="s">
        <v>32</v>
      </c>
      <c r="E18" s="73">
        <v>2</v>
      </c>
      <c r="F18" s="73">
        <v>2</v>
      </c>
      <c r="G18" s="73">
        <v>3</v>
      </c>
      <c r="H18" s="73">
        <v>3</v>
      </c>
      <c r="I18" s="77">
        <v>2</v>
      </c>
      <c r="J18" s="78">
        <f t="shared" si="3"/>
        <v>0.60108474454521421</v>
      </c>
      <c r="K18" s="46" t="s">
        <v>10</v>
      </c>
      <c r="L18" s="44"/>
      <c r="M18" s="13"/>
      <c r="N18" s="14"/>
      <c r="O18" s="14"/>
      <c r="P18" s="14"/>
      <c r="Q18" s="14"/>
      <c r="R18" s="14"/>
      <c r="S18" s="53">
        <f t="shared" si="1"/>
        <v>4.4081660908397297E-2</v>
      </c>
      <c r="T18" s="47" t="s">
        <v>11</v>
      </c>
      <c r="U18" s="44"/>
      <c r="V18" s="13"/>
      <c r="W18" s="14"/>
      <c r="X18" s="14"/>
      <c r="Y18" s="14"/>
      <c r="Z18" s="14"/>
      <c r="AA18" s="14"/>
      <c r="AB18" s="53">
        <f t="shared" si="4"/>
        <v>4.4081660908397297E-2</v>
      </c>
      <c r="AC18" s="48" t="s">
        <v>12</v>
      </c>
      <c r="AD18" s="44"/>
      <c r="AE18" s="13"/>
      <c r="AF18" s="14"/>
      <c r="AG18" s="14"/>
      <c r="AH18" s="14"/>
      <c r="AI18" s="14"/>
      <c r="AJ18" s="14"/>
      <c r="AK18" s="53">
        <f t="shared" si="5"/>
        <v>4.4081660908397297E-2</v>
      </c>
      <c r="AL18" s="49" t="s">
        <v>13</v>
      </c>
      <c r="AM18" s="44"/>
      <c r="AN18" s="13"/>
      <c r="AO18" s="14"/>
      <c r="AP18" s="14"/>
      <c r="AQ18" s="14"/>
      <c r="AR18" s="14"/>
      <c r="AS18" s="14"/>
      <c r="AT18" s="53">
        <f t="shared" si="2"/>
        <v>4.4081660908397297E-2</v>
      </c>
      <c r="AU18" s="50" t="s">
        <v>14</v>
      </c>
      <c r="AV18" s="44"/>
      <c r="AW18" s="13"/>
      <c r="AX18" s="14"/>
      <c r="AY18" s="14"/>
      <c r="AZ18" s="14"/>
      <c r="BA18" s="14"/>
      <c r="BB18" s="14"/>
      <c r="BC18" s="53">
        <f t="shared" si="9"/>
        <v>4.4081660908397297E-2</v>
      </c>
      <c r="BD18" s="51" t="s">
        <v>15</v>
      </c>
      <c r="BE18" s="44"/>
      <c r="BF18" s="13"/>
      <c r="BG18" s="14"/>
      <c r="BH18" s="14"/>
      <c r="BI18" s="14"/>
      <c r="BJ18" s="14"/>
      <c r="BK18" s="14"/>
      <c r="BL18" s="53">
        <f t="shared" si="10"/>
        <v>4.4081660908397297E-2</v>
      </c>
      <c r="BM18" s="52" t="s">
        <v>16</v>
      </c>
      <c r="BN18" s="44"/>
      <c r="BO18" s="13"/>
      <c r="BP18" s="14"/>
      <c r="BQ18" s="14"/>
      <c r="BR18" s="14"/>
      <c r="BS18" s="14"/>
      <c r="BT18" s="14"/>
      <c r="BU18" s="53">
        <f t="shared" si="8"/>
        <v>4.4081660908397297E-2</v>
      </c>
    </row>
    <row r="19" spans="1:73" ht="15.75">
      <c r="A19" s="11">
        <v>1965</v>
      </c>
      <c r="B19" s="43" t="s">
        <v>17</v>
      </c>
      <c r="C19" s="66">
        <v>1.47E-2</v>
      </c>
      <c r="D19" s="76" t="s">
        <v>32</v>
      </c>
      <c r="E19" s="73">
        <v>2</v>
      </c>
      <c r="F19" s="73">
        <v>2</v>
      </c>
      <c r="G19" s="73">
        <v>3</v>
      </c>
      <c r="H19" s="73">
        <v>3</v>
      </c>
      <c r="I19" s="77">
        <v>2</v>
      </c>
      <c r="J19" s="78">
        <f t="shared" si="3"/>
        <v>0.60108474454521421</v>
      </c>
      <c r="K19" s="46" t="s">
        <v>10</v>
      </c>
      <c r="L19" s="44"/>
      <c r="M19" s="13"/>
      <c r="N19" s="14"/>
      <c r="O19" s="14"/>
      <c r="P19" s="14"/>
      <c r="Q19" s="14"/>
      <c r="R19" s="14"/>
      <c r="S19" s="53">
        <f t="shared" si="1"/>
        <v>4.4081660908397297E-2</v>
      </c>
      <c r="T19" s="47" t="s">
        <v>11</v>
      </c>
      <c r="U19" s="44"/>
      <c r="V19" s="13"/>
      <c r="W19" s="14"/>
      <c r="X19" s="14"/>
      <c r="Y19" s="14"/>
      <c r="Z19" s="14"/>
      <c r="AA19" s="14"/>
      <c r="AB19" s="53">
        <f t="shared" si="4"/>
        <v>4.4081660908397297E-2</v>
      </c>
      <c r="AC19" s="48" t="s">
        <v>12</v>
      </c>
      <c r="AD19" s="44"/>
      <c r="AE19" s="13"/>
      <c r="AF19" s="14"/>
      <c r="AG19" s="14"/>
      <c r="AH19" s="14"/>
      <c r="AI19" s="14"/>
      <c r="AJ19" s="14"/>
      <c r="AK19" s="53">
        <f t="shared" si="5"/>
        <v>4.4081660908397297E-2</v>
      </c>
      <c r="AL19" s="49" t="s">
        <v>13</v>
      </c>
      <c r="AM19" s="44"/>
      <c r="AN19" s="13"/>
      <c r="AO19" s="14"/>
      <c r="AP19" s="14"/>
      <c r="AQ19" s="14"/>
      <c r="AR19" s="14"/>
      <c r="AS19" s="14"/>
      <c r="AT19" s="53">
        <f t="shared" si="2"/>
        <v>4.4081660908397297E-2</v>
      </c>
      <c r="AU19" s="50" t="s">
        <v>14</v>
      </c>
      <c r="AV19" s="44"/>
      <c r="AW19" s="13"/>
      <c r="AX19" s="14"/>
      <c r="AY19" s="14"/>
      <c r="AZ19" s="14"/>
      <c r="BA19" s="14"/>
      <c r="BB19" s="14"/>
      <c r="BC19" s="53">
        <f t="shared" si="9"/>
        <v>4.4081660908397297E-2</v>
      </c>
      <c r="BD19" s="51" t="s">
        <v>15</v>
      </c>
      <c r="BE19" s="44"/>
      <c r="BF19" s="13"/>
      <c r="BG19" s="14"/>
      <c r="BH19" s="14"/>
      <c r="BI19" s="14"/>
      <c r="BJ19" s="14"/>
      <c r="BK19" s="14"/>
      <c r="BL19" s="53">
        <f t="shared" si="10"/>
        <v>4.4081660908397297E-2</v>
      </c>
      <c r="BM19" s="52" t="s">
        <v>16</v>
      </c>
      <c r="BN19" s="44"/>
      <c r="BO19" s="13"/>
      <c r="BP19" s="14"/>
      <c r="BQ19" s="14"/>
      <c r="BR19" s="14"/>
      <c r="BS19" s="14"/>
      <c r="BT19" s="14"/>
      <c r="BU19" s="53">
        <f t="shared" si="8"/>
        <v>4.4081660908397297E-2</v>
      </c>
    </row>
    <row r="20" spans="1:73" ht="15.75">
      <c r="A20" s="11">
        <v>1966</v>
      </c>
      <c r="B20" s="43" t="s">
        <v>17</v>
      </c>
      <c r="C20" s="66">
        <v>1.47E-2</v>
      </c>
      <c r="D20" s="76" t="s">
        <v>32</v>
      </c>
      <c r="E20" s="73">
        <v>2</v>
      </c>
      <c r="F20" s="73">
        <v>2</v>
      </c>
      <c r="G20" s="73">
        <v>3</v>
      </c>
      <c r="H20" s="73">
        <v>3</v>
      </c>
      <c r="I20" s="77">
        <v>2</v>
      </c>
      <c r="J20" s="78">
        <f t="shared" si="3"/>
        <v>0.60108474454521421</v>
      </c>
      <c r="K20" s="46" t="s">
        <v>10</v>
      </c>
      <c r="L20" s="44"/>
      <c r="M20" s="13"/>
      <c r="N20" s="14"/>
      <c r="O20" s="14"/>
      <c r="P20" s="14"/>
      <c r="Q20" s="14"/>
      <c r="R20" s="14"/>
      <c r="S20" s="53">
        <f t="shared" si="1"/>
        <v>4.4081660908397297E-2</v>
      </c>
      <c r="T20" s="47" t="s">
        <v>11</v>
      </c>
      <c r="U20" s="44"/>
      <c r="V20" s="13"/>
      <c r="W20" s="14"/>
      <c r="X20" s="14"/>
      <c r="Y20" s="14"/>
      <c r="Z20" s="14"/>
      <c r="AA20" s="14"/>
      <c r="AB20" s="53">
        <f t="shared" si="4"/>
        <v>4.4081660908397297E-2</v>
      </c>
      <c r="AC20" s="48" t="s">
        <v>12</v>
      </c>
      <c r="AD20" s="44"/>
      <c r="AE20" s="13"/>
      <c r="AF20" s="14"/>
      <c r="AG20" s="14"/>
      <c r="AH20" s="14"/>
      <c r="AI20" s="14"/>
      <c r="AJ20" s="14"/>
      <c r="AK20" s="53">
        <f t="shared" si="5"/>
        <v>4.4081660908397297E-2</v>
      </c>
      <c r="AL20" s="49" t="s">
        <v>13</v>
      </c>
      <c r="AM20" s="44"/>
      <c r="AN20" s="13"/>
      <c r="AO20" s="14"/>
      <c r="AP20" s="14"/>
      <c r="AQ20" s="14"/>
      <c r="AR20" s="14"/>
      <c r="AS20" s="14"/>
      <c r="AT20" s="53">
        <f t="shared" si="2"/>
        <v>4.4081660908397297E-2</v>
      </c>
      <c r="AU20" s="50" t="s">
        <v>14</v>
      </c>
      <c r="AV20" s="44"/>
      <c r="AW20" s="13"/>
      <c r="AX20" s="14"/>
      <c r="AY20" s="14"/>
      <c r="AZ20" s="14"/>
      <c r="BA20" s="14"/>
      <c r="BB20" s="14"/>
      <c r="BC20" s="53">
        <f t="shared" si="9"/>
        <v>4.4081660908397297E-2</v>
      </c>
      <c r="BD20" s="51" t="s">
        <v>15</v>
      </c>
      <c r="BE20" s="44"/>
      <c r="BF20" s="13"/>
      <c r="BG20" s="14"/>
      <c r="BH20" s="14"/>
      <c r="BI20" s="14"/>
      <c r="BJ20" s="14"/>
      <c r="BK20" s="14"/>
      <c r="BL20" s="53">
        <f t="shared" si="10"/>
        <v>4.4081660908397297E-2</v>
      </c>
      <c r="BM20" s="52" t="s">
        <v>16</v>
      </c>
      <c r="BN20" s="44"/>
      <c r="BO20" s="13"/>
      <c r="BP20" s="14"/>
      <c r="BQ20" s="14"/>
      <c r="BR20" s="14"/>
      <c r="BS20" s="14"/>
      <c r="BT20" s="14"/>
      <c r="BU20" s="53">
        <f t="shared" si="8"/>
        <v>4.4081660908397297E-2</v>
      </c>
    </row>
    <row r="21" spans="1:73" ht="15.75">
      <c r="A21" s="11">
        <v>1967</v>
      </c>
      <c r="B21" s="43" t="s">
        <v>17</v>
      </c>
      <c r="C21" s="66">
        <v>1.47E-2</v>
      </c>
      <c r="D21" s="76" t="s">
        <v>32</v>
      </c>
      <c r="E21" s="73">
        <v>2</v>
      </c>
      <c r="F21" s="73">
        <v>2</v>
      </c>
      <c r="G21" s="73">
        <v>3</v>
      </c>
      <c r="H21" s="73">
        <v>3</v>
      </c>
      <c r="I21" s="77">
        <v>2</v>
      </c>
      <c r="J21" s="78">
        <f t="shared" si="3"/>
        <v>0.60108474454521421</v>
      </c>
      <c r="K21" s="46" t="s">
        <v>10</v>
      </c>
      <c r="L21" s="44"/>
      <c r="M21" s="13"/>
      <c r="N21" s="14"/>
      <c r="O21" s="14"/>
      <c r="P21" s="14"/>
      <c r="Q21" s="14"/>
      <c r="R21" s="14"/>
      <c r="S21" s="53">
        <f t="shared" si="1"/>
        <v>4.4081660908397297E-2</v>
      </c>
      <c r="T21" s="47" t="s">
        <v>11</v>
      </c>
      <c r="U21" s="44"/>
      <c r="V21" s="13"/>
      <c r="W21" s="14"/>
      <c r="X21" s="14"/>
      <c r="Y21" s="14"/>
      <c r="Z21" s="14"/>
      <c r="AA21" s="14"/>
      <c r="AB21" s="53">
        <f t="shared" si="4"/>
        <v>4.4081660908397297E-2</v>
      </c>
      <c r="AC21" s="48" t="s">
        <v>12</v>
      </c>
      <c r="AD21" s="44"/>
      <c r="AE21" s="13"/>
      <c r="AF21" s="14"/>
      <c r="AG21" s="14"/>
      <c r="AH21" s="14"/>
      <c r="AI21" s="14"/>
      <c r="AJ21" s="14"/>
      <c r="AK21" s="53">
        <f t="shared" si="5"/>
        <v>4.4081660908397297E-2</v>
      </c>
      <c r="AL21" s="49" t="s">
        <v>13</v>
      </c>
      <c r="AM21" s="44"/>
      <c r="AN21" s="13"/>
      <c r="AO21" s="14"/>
      <c r="AP21" s="14"/>
      <c r="AQ21" s="14"/>
      <c r="AR21" s="14"/>
      <c r="AS21" s="14"/>
      <c r="AT21" s="53">
        <f t="shared" si="2"/>
        <v>4.4081660908397297E-2</v>
      </c>
      <c r="AU21" s="50" t="s">
        <v>14</v>
      </c>
      <c r="AV21" s="44"/>
      <c r="AW21" s="13"/>
      <c r="AX21" s="14"/>
      <c r="AY21" s="14"/>
      <c r="AZ21" s="14"/>
      <c r="BA21" s="14"/>
      <c r="BB21" s="14"/>
      <c r="BC21" s="53">
        <f t="shared" si="9"/>
        <v>4.4081660908397297E-2</v>
      </c>
      <c r="BD21" s="51" t="s">
        <v>15</v>
      </c>
      <c r="BE21" s="44"/>
      <c r="BF21" s="13"/>
      <c r="BG21" s="14"/>
      <c r="BH21" s="14"/>
      <c r="BI21" s="14"/>
      <c r="BJ21" s="14"/>
      <c r="BK21" s="14"/>
      <c r="BL21" s="53">
        <f t="shared" si="10"/>
        <v>4.4081660908397297E-2</v>
      </c>
      <c r="BM21" s="52" t="s">
        <v>16</v>
      </c>
      <c r="BN21" s="44"/>
      <c r="BO21" s="13"/>
      <c r="BP21" s="14"/>
      <c r="BQ21" s="14"/>
      <c r="BR21" s="14"/>
      <c r="BS21" s="14"/>
      <c r="BT21" s="14"/>
      <c r="BU21" s="53">
        <f t="shared" si="8"/>
        <v>4.4081660908397297E-2</v>
      </c>
    </row>
    <row r="22" spans="1:73" ht="15.75">
      <c r="A22" s="11">
        <v>1968</v>
      </c>
      <c r="B22" s="43" t="s">
        <v>17</v>
      </c>
      <c r="C22" s="66">
        <v>1.47E-2</v>
      </c>
      <c r="D22" s="76" t="s">
        <v>32</v>
      </c>
      <c r="E22" s="73">
        <v>2</v>
      </c>
      <c r="F22" s="73">
        <v>2</v>
      </c>
      <c r="G22" s="73">
        <v>3</v>
      </c>
      <c r="H22" s="73">
        <v>3</v>
      </c>
      <c r="I22" s="77">
        <v>2</v>
      </c>
      <c r="J22" s="78">
        <f t="shared" si="3"/>
        <v>0.60108474454521421</v>
      </c>
      <c r="K22" s="46" t="s">
        <v>10</v>
      </c>
      <c r="L22" s="44"/>
      <c r="M22" s="13"/>
      <c r="N22" s="14"/>
      <c r="O22" s="14"/>
      <c r="P22" s="14"/>
      <c r="Q22" s="14"/>
      <c r="R22" s="14"/>
      <c r="S22" s="53">
        <f t="shared" si="1"/>
        <v>4.4081660908397297E-2</v>
      </c>
      <c r="T22" s="47" t="s">
        <v>11</v>
      </c>
      <c r="U22" s="44"/>
      <c r="V22" s="13"/>
      <c r="W22" s="14"/>
      <c r="X22" s="14"/>
      <c r="Y22" s="14"/>
      <c r="Z22" s="14"/>
      <c r="AA22" s="14"/>
      <c r="AB22" s="53">
        <f t="shared" si="4"/>
        <v>4.4081660908397297E-2</v>
      </c>
      <c r="AC22" s="48" t="s">
        <v>12</v>
      </c>
      <c r="AD22" s="44"/>
      <c r="AE22" s="13"/>
      <c r="AF22" s="14"/>
      <c r="AG22" s="14"/>
      <c r="AH22" s="14"/>
      <c r="AI22" s="14"/>
      <c r="AJ22" s="14"/>
      <c r="AK22" s="53">
        <f t="shared" si="5"/>
        <v>4.4081660908397297E-2</v>
      </c>
      <c r="AL22" s="49" t="s">
        <v>13</v>
      </c>
      <c r="AM22" s="44"/>
      <c r="AN22" s="13"/>
      <c r="AO22" s="14"/>
      <c r="AP22" s="14"/>
      <c r="AQ22" s="14"/>
      <c r="AR22" s="14"/>
      <c r="AS22" s="14"/>
      <c r="AT22" s="53">
        <f t="shared" si="2"/>
        <v>4.4081660908397297E-2</v>
      </c>
      <c r="AU22" s="50" t="s">
        <v>14</v>
      </c>
      <c r="AV22" s="44"/>
      <c r="AW22" s="13"/>
      <c r="AX22" s="14"/>
      <c r="AY22" s="14"/>
      <c r="AZ22" s="14"/>
      <c r="BA22" s="14"/>
      <c r="BB22" s="14"/>
      <c r="BC22" s="53">
        <f t="shared" si="9"/>
        <v>4.4081660908397297E-2</v>
      </c>
      <c r="BD22" s="51" t="s">
        <v>15</v>
      </c>
      <c r="BE22" s="44"/>
      <c r="BF22" s="13"/>
      <c r="BG22" s="14"/>
      <c r="BH22" s="14"/>
      <c r="BI22" s="14"/>
      <c r="BJ22" s="14"/>
      <c r="BK22" s="14"/>
      <c r="BL22" s="53">
        <f t="shared" si="10"/>
        <v>4.4081660908397297E-2</v>
      </c>
      <c r="BM22" s="52" t="s">
        <v>16</v>
      </c>
      <c r="BN22" s="44"/>
      <c r="BO22" s="13"/>
      <c r="BP22" s="14"/>
      <c r="BQ22" s="14"/>
      <c r="BR22" s="14"/>
      <c r="BS22" s="14"/>
      <c r="BT22" s="14"/>
      <c r="BU22" s="53">
        <f t="shared" si="8"/>
        <v>4.4081660908397297E-2</v>
      </c>
    </row>
    <row r="23" spans="1:73" ht="15.75">
      <c r="A23" s="11">
        <v>1969</v>
      </c>
      <c r="B23" s="43" t="s">
        <v>17</v>
      </c>
      <c r="C23" s="66">
        <v>1.47E-2</v>
      </c>
      <c r="D23" s="76" t="s">
        <v>32</v>
      </c>
      <c r="E23" s="73">
        <v>2</v>
      </c>
      <c r="F23" s="73">
        <v>2</v>
      </c>
      <c r="G23" s="73">
        <v>3</v>
      </c>
      <c r="H23" s="73">
        <v>3</v>
      </c>
      <c r="I23" s="77">
        <v>2</v>
      </c>
      <c r="J23" s="78">
        <f t="shared" si="3"/>
        <v>0.60108474454521421</v>
      </c>
      <c r="K23" s="46" t="s">
        <v>10</v>
      </c>
      <c r="L23" s="44"/>
      <c r="M23" s="13"/>
      <c r="N23" s="14"/>
      <c r="O23" s="14"/>
      <c r="P23" s="14"/>
      <c r="Q23" s="14"/>
      <c r="R23" s="14"/>
      <c r="S23" s="53">
        <f t="shared" si="1"/>
        <v>4.4081660908397297E-2</v>
      </c>
      <c r="T23" s="47" t="s">
        <v>11</v>
      </c>
      <c r="U23" s="44"/>
      <c r="V23" s="13"/>
      <c r="W23" s="14"/>
      <c r="X23" s="14"/>
      <c r="Y23" s="14"/>
      <c r="Z23" s="14"/>
      <c r="AA23" s="14"/>
      <c r="AB23" s="53">
        <f t="shared" si="4"/>
        <v>4.4081660908397297E-2</v>
      </c>
      <c r="AC23" s="48" t="s">
        <v>12</v>
      </c>
      <c r="AD23" s="44"/>
      <c r="AE23" s="13"/>
      <c r="AF23" s="14"/>
      <c r="AG23" s="14"/>
      <c r="AH23" s="14"/>
      <c r="AI23" s="14"/>
      <c r="AJ23" s="14"/>
      <c r="AK23" s="53">
        <f t="shared" si="5"/>
        <v>4.4081660908397297E-2</v>
      </c>
      <c r="AL23" s="49" t="s">
        <v>13</v>
      </c>
      <c r="AM23" s="44"/>
      <c r="AN23" s="13"/>
      <c r="AO23" s="14"/>
      <c r="AP23" s="14"/>
      <c r="AQ23" s="14"/>
      <c r="AR23" s="14"/>
      <c r="AS23" s="14"/>
      <c r="AT23" s="53">
        <f t="shared" si="2"/>
        <v>4.4081660908397297E-2</v>
      </c>
      <c r="AU23" s="50" t="s">
        <v>14</v>
      </c>
      <c r="AV23" s="44"/>
      <c r="AW23" s="13"/>
      <c r="AX23" s="14"/>
      <c r="AY23" s="14"/>
      <c r="AZ23" s="14"/>
      <c r="BA23" s="14"/>
      <c r="BB23" s="14"/>
      <c r="BC23" s="53">
        <f t="shared" si="9"/>
        <v>4.4081660908397297E-2</v>
      </c>
      <c r="BD23" s="51" t="s">
        <v>15</v>
      </c>
      <c r="BE23" s="44"/>
      <c r="BF23" s="13"/>
      <c r="BG23" s="14"/>
      <c r="BH23" s="14"/>
      <c r="BI23" s="14"/>
      <c r="BJ23" s="14"/>
      <c r="BK23" s="14"/>
      <c r="BL23" s="53">
        <f t="shared" si="10"/>
        <v>4.4081660908397297E-2</v>
      </c>
      <c r="BM23" s="52" t="s">
        <v>16</v>
      </c>
      <c r="BN23" s="44"/>
      <c r="BO23" s="13"/>
      <c r="BP23" s="14"/>
      <c r="BQ23" s="14"/>
      <c r="BR23" s="14"/>
      <c r="BS23" s="14"/>
      <c r="BT23" s="14"/>
      <c r="BU23" s="53">
        <f t="shared" si="8"/>
        <v>4.4081660908397297E-2</v>
      </c>
    </row>
    <row r="24" spans="1:73" ht="15.75">
      <c r="A24" s="11">
        <v>1970</v>
      </c>
      <c r="B24" s="43" t="s">
        <v>17</v>
      </c>
      <c r="C24" s="66">
        <v>1.47E-2</v>
      </c>
      <c r="D24" s="76" t="s">
        <v>32</v>
      </c>
      <c r="E24" s="73">
        <v>2</v>
      </c>
      <c r="F24" s="73">
        <v>2</v>
      </c>
      <c r="G24" s="73">
        <v>3</v>
      </c>
      <c r="H24" s="73">
        <v>3</v>
      </c>
      <c r="I24" s="77">
        <v>2</v>
      </c>
      <c r="J24" s="78">
        <f t="shared" si="3"/>
        <v>0.60108474454521421</v>
      </c>
      <c r="K24" s="46" t="s">
        <v>10</v>
      </c>
      <c r="L24" s="44"/>
      <c r="M24" s="13"/>
      <c r="N24" s="14"/>
      <c r="O24" s="14"/>
      <c r="P24" s="14"/>
      <c r="Q24" s="14"/>
      <c r="R24" s="14"/>
      <c r="S24" s="53">
        <f t="shared" si="1"/>
        <v>4.4081660908397297E-2</v>
      </c>
      <c r="T24" s="47" t="s">
        <v>11</v>
      </c>
      <c r="U24" s="44"/>
      <c r="V24" s="13"/>
      <c r="W24" s="14"/>
      <c r="X24" s="14"/>
      <c r="Y24" s="14"/>
      <c r="Z24" s="14"/>
      <c r="AA24" s="14"/>
      <c r="AB24" s="53">
        <f t="shared" si="4"/>
        <v>4.4081660908397297E-2</v>
      </c>
      <c r="AC24" s="48" t="s">
        <v>12</v>
      </c>
      <c r="AD24" s="44"/>
      <c r="AE24" s="13"/>
      <c r="AF24" s="14"/>
      <c r="AG24" s="14"/>
      <c r="AH24" s="14"/>
      <c r="AI24" s="14"/>
      <c r="AJ24" s="14"/>
      <c r="AK24" s="53">
        <f t="shared" si="5"/>
        <v>4.4081660908397297E-2</v>
      </c>
      <c r="AL24" s="49" t="s">
        <v>13</v>
      </c>
      <c r="AM24" s="44"/>
      <c r="AN24" s="13"/>
      <c r="AO24" s="14"/>
      <c r="AP24" s="14"/>
      <c r="AQ24" s="14"/>
      <c r="AR24" s="14"/>
      <c r="AS24" s="14"/>
      <c r="AT24" s="53">
        <f t="shared" si="2"/>
        <v>4.4081660908397297E-2</v>
      </c>
      <c r="AU24" s="50" t="s">
        <v>14</v>
      </c>
      <c r="AV24" s="44"/>
      <c r="AW24" s="13"/>
      <c r="AX24" s="14"/>
      <c r="AY24" s="14"/>
      <c r="AZ24" s="14"/>
      <c r="BA24" s="14"/>
      <c r="BB24" s="14"/>
      <c r="BC24" s="53">
        <f t="shared" si="9"/>
        <v>4.4081660908397297E-2</v>
      </c>
      <c r="BD24" s="51" t="s">
        <v>15</v>
      </c>
      <c r="BE24" s="44"/>
      <c r="BF24" s="13"/>
      <c r="BG24" s="14"/>
      <c r="BH24" s="14"/>
      <c r="BI24" s="14"/>
      <c r="BJ24" s="14"/>
      <c r="BK24" s="14"/>
      <c r="BL24" s="53">
        <f t="shared" si="10"/>
        <v>4.4081660908397297E-2</v>
      </c>
      <c r="BM24" s="52" t="s">
        <v>16</v>
      </c>
      <c r="BN24" s="44"/>
      <c r="BO24" s="13"/>
      <c r="BP24" s="14"/>
      <c r="BQ24" s="14"/>
      <c r="BR24" s="14"/>
      <c r="BS24" s="14"/>
      <c r="BT24" s="14"/>
      <c r="BU24" s="53">
        <f t="shared" si="8"/>
        <v>4.4081660908397297E-2</v>
      </c>
    </row>
    <row r="25" spans="1:73" ht="15.75">
      <c r="A25" s="11">
        <v>1971</v>
      </c>
      <c r="B25" s="43" t="s">
        <v>17</v>
      </c>
      <c r="C25" s="66">
        <v>1.47E-2</v>
      </c>
      <c r="D25" s="76" t="s">
        <v>32</v>
      </c>
      <c r="E25" s="73">
        <v>2</v>
      </c>
      <c r="F25" s="73">
        <v>2</v>
      </c>
      <c r="G25" s="73">
        <v>3</v>
      </c>
      <c r="H25" s="73">
        <v>3</v>
      </c>
      <c r="I25" s="77">
        <v>2</v>
      </c>
      <c r="J25" s="78">
        <f t="shared" si="3"/>
        <v>0.60108474454521421</v>
      </c>
      <c r="K25" s="46" t="s">
        <v>10</v>
      </c>
      <c r="L25" s="44"/>
      <c r="M25" s="13"/>
      <c r="N25" s="14"/>
      <c r="O25" s="14"/>
      <c r="P25" s="14"/>
      <c r="Q25" s="14"/>
      <c r="R25" s="14"/>
      <c r="S25" s="53">
        <f t="shared" si="1"/>
        <v>4.4081660908397297E-2</v>
      </c>
      <c r="T25" s="47" t="s">
        <v>11</v>
      </c>
      <c r="U25" s="44"/>
      <c r="V25" s="13"/>
      <c r="W25" s="14"/>
      <c r="X25" s="14"/>
      <c r="Y25" s="14"/>
      <c r="Z25" s="14"/>
      <c r="AA25" s="14"/>
      <c r="AB25" s="53">
        <f t="shared" si="4"/>
        <v>4.4081660908397297E-2</v>
      </c>
      <c r="AC25" s="48" t="s">
        <v>12</v>
      </c>
      <c r="AD25" s="44"/>
      <c r="AE25" s="13"/>
      <c r="AF25" s="14"/>
      <c r="AG25" s="14"/>
      <c r="AH25" s="14"/>
      <c r="AI25" s="14"/>
      <c r="AJ25" s="14"/>
      <c r="AK25" s="53">
        <f t="shared" si="5"/>
        <v>4.4081660908397297E-2</v>
      </c>
      <c r="AL25" s="49" t="s">
        <v>13</v>
      </c>
      <c r="AM25" s="44"/>
      <c r="AN25" s="13"/>
      <c r="AO25" s="14"/>
      <c r="AP25" s="14"/>
      <c r="AQ25" s="14"/>
      <c r="AR25" s="14"/>
      <c r="AS25" s="14"/>
      <c r="AT25" s="53">
        <f t="shared" si="2"/>
        <v>4.4081660908397297E-2</v>
      </c>
      <c r="AU25" s="50" t="s">
        <v>14</v>
      </c>
      <c r="AV25" s="44"/>
      <c r="AW25" s="13"/>
      <c r="AX25" s="14"/>
      <c r="AY25" s="14"/>
      <c r="AZ25" s="14"/>
      <c r="BA25" s="14"/>
      <c r="BB25" s="14"/>
      <c r="BC25" s="53">
        <f t="shared" si="9"/>
        <v>4.4081660908397297E-2</v>
      </c>
      <c r="BD25" s="51" t="s">
        <v>15</v>
      </c>
      <c r="BE25" s="44"/>
      <c r="BF25" s="13"/>
      <c r="BG25" s="14"/>
      <c r="BH25" s="14"/>
      <c r="BI25" s="14"/>
      <c r="BJ25" s="14"/>
      <c r="BK25" s="14"/>
      <c r="BL25" s="53">
        <f t="shared" si="10"/>
        <v>4.4081660908397297E-2</v>
      </c>
      <c r="BM25" s="52" t="s">
        <v>16</v>
      </c>
      <c r="BN25" s="44"/>
      <c r="BO25" s="13"/>
      <c r="BP25" s="14"/>
      <c r="BQ25" s="14"/>
      <c r="BR25" s="14"/>
      <c r="BS25" s="14"/>
      <c r="BT25" s="14"/>
      <c r="BU25" s="53">
        <f t="shared" si="8"/>
        <v>4.4081660908397297E-2</v>
      </c>
    </row>
    <row r="26" spans="1:73" ht="15.75">
      <c r="A26" s="11">
        <v>1972</v>
      </c>
      <c r="B26" s="43" t="s">
        <v>17</v>
      </c>
      <c r="C26" s="66">
        <v>1.47E-2</v>
      </c>
      <c r="D26" s="76" t="s">
        <v>32</v>
      </c>
      <c r="E26" s="73">
        <v>2</v>
      </c>
      <c r="F26" s="73">
        <v>2</v>
      </c>
      <c r="G26" s="73">
        <v>3</v>
      </c>
      <c r="H26" s="73">
        <v>3</v>
      </c>
      <c r="I26" s="77">
        <v>2</v>
      </c>
      <c r="J26" s="78">
        <f t="shared" si="3"/>
        <v>0.60108474454521421</v>
      </c>
      <c r="K26" s="46" t="s">
        <v>10</v>
      </c>
      <c r="L26" s="44"/>
      <c r="M26" s="13"/>
      <c r="N26" s="14"/>
      <c r="O26" s="14"/>
      <c r="P26" s="14"/>
      <c r="Q26" s="14"/>
      <c r="R26" s="14"/>
      <c r="S26" s="53">
        <f t="shared" si="1"/>
        <v>4.4081660908397297E-2</v>
      </c>
      <c r="T26" s="47" t="s">
        <v>11</v>
      </c>
      <c r="U26" s="44"/>
      <c r="V26" s="13"/>
      <c r="W26" s="14"/>
      <c r="X26" s="14"/>
      <c r="Y26" s="14"/>
      <c r="Z26" s="14"/>
      <c r="AA26" s="14"/>
      <c r="AB26" s="53">
        <f t="shared" si="4"/>
        <v>4.4081660908397297E-2</v>
      </c>
      <c r="AC26" s="48" t="s">
        <v>12</v>
      </c>
      <c r="AD26" s="44"/>
      <c r="AE26" s="13"/>
      <c r="AF26" s="14"/>
      <c r="AG26" s="14"/>
      <c r="AH26" s="14"/>
      <c r="AI26" s="14"/>
      <c r="AJ26" s="14"/>
      <c r="AK26" s="53">
        <f t="shared" si="5"/>
        <v>4.4081660908397297E-2</v>
      </c>
      <c r="AL26" s="49" t="s">
        <v>13</v>
      </c>
      <c r="AM26" s="44"/>
      <c r="AN26" s="13"/>
      <c r="AO26" s="14"/>
      <c r="AP26" s="14"/>
      <c r="AQ26" s="14"/>
      <c r="AR26" s="14"/>
      <c r="AS26" s="14"/>
      <c r="AT26" s="53">
        <f t="shared" si="2"/>
        <v>4.4081660908397297E-2</v>
      </c>
      <c r="AU26" s="50" t="s">
        <v>14</v>
      </c>
      <c r="AV26" s="44"/>
      <c r="AW26" s="13"/>
      <c r="AX26" s="14"/>
      <c r="AY26" s="14"/>
      <c r="AZ26" s="14"/>
      <c r="BA26" s="14"/>
      <c r="BB26" s="14"/>
      <c r="BC26" s="53">
        <f t="shared" si="9"/>
        <v>4.4081660908397297E-2</v>
      </c>
      <c r="BD26" s="51" t="s">
        <v>15</v>
      </c>
      <c r="BE26" s="44"/>
      <c r="BF26" s="13"/>
      <c r="BG26" s="14"/>
      <c r="BH26" s="14"/>
      <c r="BI26" s="14"/>
      <c r="BJ26" s="14"/>
      <c r="BK26" s="14"/>
      <c r="BL26" s="53">
        <f t="shared" si="10"/>
        <v>4.4081660908397297E-2</v>
      </c>
      <c r="BM26" s="52" t="s">
        <v>16</v>
      </c>
      <c r="BN26" s="44"/>
      <c r="BO26" s="13"/>
      <c r="BP26" s="14"/>
      <c r="BQ26" s="14"/>
      <c r="BR26" s="14"/>
      <c r="BS26" s="14"/>
      <c r="BT26" s="14"/>
      <c r="BU26" s="53">
        <f t="shared" si="8"/>
        <v>4.4081660908397297E-2</v>
      </c>
    </row>
    <row r="27" spans="1:73" ht="15.75">
      <c r="A27" s="11">
        <v>1973</v>
      </c>
      <c r="B27" s="43" t="s">
        <v>17</v>
      </c>
      <c r="C27" s="66">
        <v>1.47E-2</v>
      </c>
      <c r="D27" s="76" t="s">
        <v>32</v>
      </c>
      <c r="E27" s="73">
        <v>2</v>
      </c>
      <c r="F27" s="73">
        <v>2</v>
      </c>
      <c r="G27" s="73">
        <v>3</v>
      </c>
      <c r="H27" s="73">
        <v>3</v>
      </c>
      <c r="I27" s="77">
        <v>2</v>
      </c>
      <c r="J27" s="78">
        <f t="shared" si="3"/>
        <v>0.60108474454521421</v>
      </c>
      <c r="K27" s="46" t="s">
        <v>10</v>
      </c>
      <c r="L27" s="44"/>
      <c r="M27" s="13"/>
      <c r="N27" s="14"/>
      <c r="O27" s="14"/>
      <c r="P27" s="14"/>
      <c r="Q27" s="14"/>
      <c r="R27" s="14"/>
      <c r="S27" s="53">
        <f t="shared" si="1"/>
        <v>4.4081660908397297E-2</v>
      </c>
      <c r="T27" s="47" t="s">
        <v>11</v>
      </c>
      <c r="U27" s="44"/>
      <c r="V27" s="13"/>
      <c r="W27" s="14"/>
      <c r="X27" s="14"/>
      <c r="Y27" s="14"/>
      <c r="Z27" s="14"/>
      <c r="AA27" s="14"/>
      <c r="AB27" s="53">
        <f t="shared" si="4"/>
        <v>4.4081660908397297E-2</v>
      </c>
      <c r="AC27" s="48" t="s">
        <v>12</v>
      </c>
      <c r="AD27" s="44"/>
      <c r="AE27" s="13"/>
      <c r="AF27" s="14"/>
      <c r="AG27" s="14"/>
      <c r="AH27" s="14"/>
      <c r="AI27" s="14"/>
      <c r="AJ27" s="14"/>
      <c r="AK27" s="53">
        <f t="shared" si="5"/>
        <v>4.4081660908397297E-2</v>
      </c>
      <c r="AL27" s="49" t="s">
        <v>13</v>
      </c>
      <c r="AM27" s="44"/>
      <c r="AN27" s="13"/>
      <c r="AO27" s="14"/>
      <c r="AP27" s="14"/>
      <c r="AQ27" s="14"/>
      <c r="AR27" s="14"/>
      <c r="AS27" s="14"/>
      <c r="AT27" s="53">
        <f t="shared" si="2"/>
        <v>4.4081660908397297E-2</v>
      </c>
      <c r="AU27" s="50" t="s">
        <v>14</v>
      </c>
      <c r="AV27" s="44"/>
      <c r="AW27" s="13"/>
      <c r="AX27" s="14"/>
      <c r="AY27" s="14"/>
      <c r="AZ27" s="14"/>
      <c r="BA27" s="14"/>
      <c r="BB27" s="14"/>
      <c r="BC27" s="53">
        <f t="shared" si="9"/>
        <v>4.4081660908397297E-2</v>
      </c>
      <c r="BD27" s="51" t="s">
        <v>15</v>
      </c>
      <c r="BE27" s="44"/>
      <c r="BF27" s="13"/>
      <c r="BG27" s="14"/>
      <c r="BH27" s="14"/>
      <c r="BI27" s="14"/>
      <c r="BJ27" s="14"/>
      <c r="BK27" s="14"/>
      <c r="BL27" s="53">
        <f t="shared" si="10"/>
        <v>4.4081660908397297E-2</v>
      </c>
      <c r="BM27" s="52" t="s">
        <v>16</v>
      </c>
      <c r="BN27" s="44"/>
      <c r="BO27" s="13"/>
      <c r="BP27" s="14"/>
      <c r="BQ27" s="14"/>
      <c r="BR27" s="14"/>
      <c r="BS27" s="14"/>
      <c r="BT27" s="14"/>
      <c r="BU27" s="53">
        <f t="shared" si="8"/>
        <v>4.4081660908397297E-2</v>
      </c>
    </row>
    <row r="28" spans="1:73" ht="15.75">
      <c r="A28" s="11">
        <v>1974</v>
      </c>
      <c r="B28" s="43" t="s">
        <v>17</v>
      </c>
      <c r="C28" s="66">
        <v>1.47E-2</v>
      </c>
      <c r="D28" s="76" t="s">
        <v>32</v>
      </c>
      <c r="E28" s="73">
        <v>2</v>
      </c>
      <c r="F28" s="73">
        <v>2</v>
      </c>
      <c r="G28" s="73">
        <v>3</v>
      </c>
      <c r="H28" s="73">
        <v>3</v>
      </c>
      <c r="I28" s="77">
        <v>2</v>
      </c>
      <c r="J28" s="78">
        <f t="shared" si="3"/>
        <v>0.60108474454521421</v>
      </c>
      <c r="K28" s="46" t="s">
        <v>10</v>
      </c>
      <c r="L28" s="44"/>
      <c r="M28" s="13"/>
      <c r="N28" s="14"/>
      <c r="O28" s="14"/>
      <c r="P28" s="14"/>
      <c r="Q28" s="14"/>
      <c r="R28" s="14"/>
      <c r="S28" s="53">
        <f t="shared" si="1"/>
        <v>4.4081660908397297E-2</v>
      </c>
      <c r="T28" s="47" t="s">
        <v>11</v>
      </c>
      <c r="U28" s="44"/>
      <c r="V28" s="13"/>
      <c r="W28" s="14"/>
      <c r="X28" s="14"/>
      <c r="Y28" s="14"/>
      <c r="Z28" s="14"/>
      <c r="AA28" s="14"/>
      <c r="AB28" s="53">
        <f t="shared" si="4"/>
        <v>4.4081660908397297E-2</v>
      </c>
      <c r="AC28" s="48" t="s">
        <v>12</v>
      </c>
      <c r="AD28" s="44"/>
      <c r="AE28" s="13"/>
      <c r="AF28" s="14"/>
      <c r="AG28" s="14"/>
      <c r="AH28" s="14"/>
      <c r="AI28" s="14"/>
      <c r="AJ28" s="14"/>
      <c r="AK28" s="53">
        <f t="shared" si="5"/>
        <v>4.4081660908397297E-2</v>
      </c>
      <c r="AL28" s="49" t="s">
        <v>13</v>
      </c>
      <c r="AM28" s="44"/>
      <c r="AN28" s="13"/>
      <c r="AO28" s="14"/>
      <c r="AP28" s="14"/>
      <c r="AQ28" s="14"/>
      <c r="AR28" s="14"/>
      <c r="AS28" s="14"/>
      <c r="AT28" s="53">
        <f t="shared" si="2"/>
        <v>4.4081660908397297E-2</v>
      </c>
      <c r="AU28" s="50" t="s">
        <v>14</v>
      </c>
      <c r="AV28" s="44"/>
      <c r="AW28" s="13"/>
      <c r="AX28" s="14"/>
      <c r="AY28" s="14"/>
      <c r="AZ28" s="14"/>
      <c r="BA28" s="14"/>
      <c r="BB28" s="14"/>
      <c r="BC28" s="53">
        <f t="shared" si="9"/>
        <v>4.4081660908397297E-2</v>
      </c>
      <c r="BD28" s="51" t="s">
        <v>15</v>
      </c>
      <c r="BE28" s="44"/>
      <c r="BF28" s="13"/>
      <c r="BG28" s="14"/>
      <c r="BH28" s="14"/>
      <c r="BI28" s="14"/>
      <c r="BJ28" s="14"/>
      <c r="BK28" s="14"/>
      <c r="BL28" s="53">
        <f t="shared" si="10"/>
        <v>4.4081660908397297E-2</v>
      </c>
      <c r="BM28" s="52" t="s">
        <v>16</v>
      </c>
      <c r="BN28" s="44"/>
      <c r="BO28" s="13"/>
      <c r="BP28" s="14"/>
      <c r="BQ28" s="14"/>
      <c r="BR28" s="14"/>
      <c r="BS28" s="14"/>
      <c r="BT28" s="14"/>
      <c r="BU28" s="53">
        <f t="shared" si="8"/>
        <v>4.4081660908397297E-2</v>
      </c>
    </row>
    <row r="29" spans="1:73" ht="15.75">
      <c r="A29" s="11">
        <v>1975</v>
      </c>
      <c r="B29" s="43" t="s">
        <v>17</v>
      </c>
      <c r="C29" s="66">
        <v>1.47E-2</v>
      </c>
      <c r="D29" s="76" t="s">
        <v>32</v>
      </c>
      <c r="E29" s="73">
        <v>2</v>
      </c>
      <c r="F29" s="73">
        <v>2</v>
      </c>
      <c r="G29" s="73">
        <v>3</v>
      </c>
      <c r="H29" s="73">
        <v>3</v>
      </c>
      <c r="I29" s="77">
        <v>2</v>
      </c>
      <c r="J29" s="78">
        <f t="shared" si="3"/>
        <v>0.60108474454521421</v>
      </c>
      <c r="K29" s="46" t="s">
        <v>10</v>
      </c>
      <c r="L29" s="44"/>
      <c r="M29" s="13"/>
      <c r="N29" s="14"/>
      <c r="O29" s="14"/>
      <c r="P29" s="14"/>
      <c r="Q29" s="14"/>
      <c r="R29" s="14"/>
      <c r="S29" s="53">
        <f t="shared" si="1"/>
        <v>4.4081660908397297E-2</v>
      </c>
      <c r="T29" s="47" t="s">
        <v>11</v>
      </c>
      <c r="U29" s="44"/>
      <c r="V29" s="13"/>
      <c r="W29" s="14"/>
      <c r="X29" s="14"/>
      <c r="Y29" s="14"/>
      <c r="Z29" s="14"/>
      <c r="AA29" s="14"/>
      <c r="AB29" s="53">
        <f t="shared" si="4"/>
        <v>4.4081660908397297E-2</v>
      </c>
      <c r="AC29" s="48" t="s">
        <v>12</v>
      </c>
      <c r="AD29" s="44"/>
      <c r="AE29" s="13"/>
      <c r="AF29" s="14"/>
      <c r="AG29" s="14"/>
      <c r="AH29" s="14"/>
      <c r="AI29" s="14"/>
      <c r="AJ29" s="14"/>
      <c r="AK29" s="53">
        <f t="shared" si="5"/>
        <v>4.4081660908397297E-2</v>
      </c>
      <c r="AL29" s="49" t="s">
        <v>13</v>
      </c>
      <c r="AM29" s="44"/>
      <c r="AN29" s="13"/>
      <c r="AO29" s="14"/>
      <c r="AP29" s="14"/>
      <c r="AQ29" s="14"/>
      <c r="AR29" s="14"/>
      <c r="AS29" s="14"/>
      <c r="AT29" s="53">
        <f t="shared" si="2"/>
        <v>4.4081660908397297E-2</v>
      </c>
      <c r="AU29" s="50" t="s">
        <v>14</v>
      </c>
      <c r="AV29" s="44"/>
      <c r="AW29" s="13"/>
      <c r="AX29" s="14"/>
      <c r="AY29" s="14"/>
      <c r="AZ29" s="14"/>
      <c r="BA29" s="14"/>
      <c r="BB29" s="14"/>
      <c r="BC29" s="53">
        <f t="shared" si="9"/>
        <v>4.4081660908397297E-2</v>
      </c>
      <c r="BD29" s="51" t="s">
        <v>15</v>
      </c>
      <c r="BE29" s="44"/>
      <c r="BF29" s="13"/>
      <c r="BG29" s="14"/>
      <c r="BH29" s="14"/>
      <c r="BI29" s="14"/>
      <c r="BJ29" s="14"/>
      <c r="BK29" s="14"/>
      <c r="BL29" s="53">
        <f t="shared" si="10"/>
        <v>4.4081660908397297E-2</v>
      </c>
      <c r="BM29" s="52" t="s">
        <v>16</v>
      </c>
      <c r="BN29" s="44"/>
      <c r="BO29" s="13"/>
      <c r="BP29" s="14"/>
      <c r="BQ29" s="14"/>
      <c r="BR29" s="14"/>
      <c r="BS29" s="14"/>
      <c r="BT29" s="14"/>
      <c r="BU29" s="53">
        <f t="shared" si="8"/>
        <v>4.4081660908397297E-2</v>
      </c>
    </row>
    <row r="30" spans="1:73" ht="15.75">
      <c r="A30" s="11">
        <v>1976</v>
      </c>
      <c r="B30" s="43" t="s">
        <v>17</v>
      </c>
      <c r="C30" s="66">
        <v>1.47E-2</v>
      </c>
      <c r="D30" s="76" t="s">
        <v>32</v>
      </c>
      <c r="E30" s="73">
        <v>2</v>
      </c>
      <c r="F30" s="73">
        <v>2</v>
      </c>
      <c r="G30" s="73">
        <v>3</v>
      </c>
      <c r="H30" s="73">
        <v>3</v>
      </c>
      <c r="I30" s="77">
        <v>2</v>
      </c>
      <c r="J30" s="78">
        <f t="shared" si="3"/>
        <v>0.60108474454521421</v>
      </c>
      <c r="K30" s="46" t="s">
        <v>10</v>
      </c>
      <c r="L30" s="44"/>
      <c r="M30" s="13"/>
      <c r="N30" s="14"/>
      <c r="O30" s="14"/>
      <c r="P30" s="14"/>
      <c r="Q30" s="14"/>
      <c r="R30" s="14"/>
      <c r="S30" s="53">
        <f t="shared" si="1"/>
        <v>4.4081660908397297E-2</v>
      </c>
      <c r="T30" s="47" t="s">
        <v>11</v>
      </c>
      <c r="U30" s="44"/>
      <c r="V30" s="13"/>
      <c r="W30" s="14"/>
      <c r="X30" s="14"/>
      <c r="Y30" s="14"/>
      <c r="Z30" s="14"/>
      <c r="AA30" s="14"/>
      <c r="AB30" s="53">
        <f t="shared" si="4"/>
        <v>4.4081660908397297E-2</v>
      </c>
      <c r="AC30" s="48" t="s">
        <v>12</v>
      </c>
      <c r="AD30" s="44"/>
      <c r="AE30" s="13"/>
      <c r="AF30" s="14"/>
      <c r="AG30" s="14"/>
      <c r="AH30" s="14"/>
      <c r="AI30" s="14"/>
      <c r="AJ30" s="14"/>
      <c r="AK30" s="53">
        <f t="shared" si="5"/>
        <v>4.4081660908397297E-2</v>
      </c>
      <c r="AL30" s="49" t="s">
        <v>13</v>
      </c>
      <c r="AM30" s="44"/>
      <c r="AN30" s="13"/>
      <c r="AO30" s="14"/>
      <c r="AP30" s="14"/>
      <c r="AQ30" s="14"/>
      <c r="AR30" s="14"/>
      <c r="AS30" s="14"/>
      <c r="AT30" s="53">
        <f t="shared" si="2"/>
        <v>4.4081660908397297E-2</v>
      </c>
      <c r="AU30" s="50" t="s">
        <v>14</v>
      </c>
      <c r="AV30" s="44"/>
      <c r="AW30" s="13"/>
      <c r="AX30" s="14"/>
      <c r="AY30" s="14"/>
      <c r="AZ30" s="14"/>
      <c r="BA30" s="14"/>
      <c r="BB30" s="14"/>
      <c r="BC30" s="53">
        <f t="shared" si="9"/>
        <v>4.4081660908397297E-2</v>
      </c>
      <c r="BD30" s="51" t="s">
        <v>15</v>
      </c>
      <c r="BE30" s="44"/>
      <c r="BF30" s="13"/>
      <c r="BG30" s="14"/>
      <c r="BH30" s="14"/>
      <c r="BI30" s="14"/>
      <c r="BJ30" s="14"/>
      <c r="BK30" s="14"/>
      <c r="BL30" s="53">
        <f t="shared" si="10"/>
        <v>4.4081660908397297E-2</v>
      </c>
      <c r="BM30" s="52" t="s">
        <v>16</v>
      </c>
      <c r="BN30" s="44"/>
      <c r="BO30" s="13"/>
      <c r="BP30" s="14"/>
      <c r="BQ30" s="14"/>
      <c r="BR30" s="14"/>
      <c r="BS30" s="14"/>
      <c r="BT30" s="14"/>
      <c r="BU30" s="53">
        <f t="shared" si="8"/>
        <v>4.4081660908397297E-2</v>
      </c>
    </row>
    <row r="31" spans="1:73" ht="15.75">
      <c r="A31" s="11">
        <v>1977</v>
      </c>
      <c r="B31" s="43" t="s">
        <v>17</v>
      </c>
      <c r="C31" s="66">
        <v>1.47E-2</v>
      </c>
      <c r="D31" s="76" t="s">
        <v>32</v>
      </c>
      <c r="E31" s="73">
        <v>2</v>
      </c>
      <c r="F31" s="73">
        <v>2</v>
      </c>
      <c r="G31" s="73">
        <v>3</v>
      </c>
      <c r="H31" s="73">
        <v>3</v>
      </c>
      <c r="I31" s="77">
        <v>2</v>
      </c>
      <c r="J31" s="78">
        <f t="shared" si="3"/>
        <v>0.60108474454521421</v>
      </c>
      <c r="K31" s="46" t="s">
        <v>10</v>
      </c>
      <c r="L31" s="44"/>
      <c r="M31" s="13"/>
      <c r="N31" s="14"/>
      <c r="O31" s="14"/>
      <c r="P31" s="14"/>
      <c r="Q31" s="14"/>
      <c r="R31" s="14"/>
      <c r="S31" s="53">
        <f t="shared" si="1"/>
        <v>4.4081660908397297E-2</v>
      </c>
      <c r="T31" s="47" t="s">
        <v>11</v>
      </c>
      <c r="U31" s="44"/>
      <c r="V31" s="13"/>
      <c r="W31" s="14"/>
      <c r="X31" s="14"/>
      <c r="Y31" s="14"/>
      <c r="Z31" s="14"/>
      <c r="AA31" s="14"/>
      <c r="AB31" s="53">
        <f t="shared" si="4"/>
        <v>4.4081660908397297E-2</v>
      </c>
      <c r="AC31" s="48" t="s">
        <v>12</v>
      </c>
      <c r="AD31" s="44"/>
      <c r="AE31" s="13"/>
      <c r="AF31" s="14"/>
      <c r="AG31" s="14"/>
      <c r="AH31" s="14"/>
      <c r="AI31" s="14"/>
      <c r="AJ31" s="14"/>
      <c r="AK31" s="53">
        <f t="shared" si="5"/>
        <v>4.4081660908397297E-2</v>
      </c>
      <c r="AL31" s="49" t="s">
        <v>13</v>
      </c>
      <c r="AM31" s="44"/>
      <c r="AN31" s="13"/>
      <c r="AO31" s="14"/>
      <c r="AP31" s="14"/>
      <c r="AQ31" s="14"/>
      <c r="AR31" s="14"/>
      <c r="AS31" s="14"/>
      <c r="AT31" s="53">
        <f t="shared" si="2"/>
        <v>4.4081660908397297E-2</v>
      </c>
      <c r="AU31" s="50" t="s">
        <v>14</v>
      </c>
      <c r="AV31" s="44"/>
      <c r="AW31" s="13"/>
      <c r="AX31" s="14"/>
      <c r="AY31" s="14"/>
      <c r="AZ31" s="14"/>
      <c r="BA31" s="14"/>
      <c r="BB31" s="14"/>
      <c r="BC31" s="53">
        <f t="shared" si="9"/>
        <v>4.4081660908397297E-2</v>
      </c>
      <c r="BD31" s="51" t="s">
        <v>15</v>
      </c>
      <c r="BE31" s="44"/>
      <c r="BF31" s="13"/>
      <c r="BG31" s="14"/>
      <c r="BH31" s="14"/>
      <c r="BI31" s="14"/>
      <c r="BJ31" s="14"/>
      <c r="BK31" s="14"/>
      <c r="BL31" s="53">
        <f t="shared" si="10"/>
        <v>4.4081660908397297E-2</v>
      </c>
      <c r="BM31" s="52" t="s">
        <v>16</v>
      </c>
      <c r="BN31" s="44"/>
      <c r="BO31" s="13"/>
      <c r="BP31" s="14"/>
      <c r="BQ31" s="14"/>
      <c r="BR31" s="14"/>
      <c r="BS31" s="14"/>
      <c r="BT31" s="14"/>
      <c r="BU31" s="53">
        <f t="shared" si="8"/>
        <v>4.4081660908397297E-2</v>
      </c>
    </row>
    <row r="32" spans="1:73" ht="15.75">
      <c r="A32" s="11">
        <v>1978</v>
      </c>
      <c r="B32" s="43" t="s">
        <v>17</v>
      </c>
      <c r="C32" s="66">
        <v>1.47E-2</v>
      </c>
      <c r="D32" s="76" t="s">
        <v>32</v>
      </c>
      <c r="E32" s="73">
        <v>2</v>
      </c>
      <c r="F32" s="73">
        <v>2</v>
      </c>
      <c r="G32" s="73">
        <v>3</v>
      </c>
      <c r="H32" s="73">
        <v>3</v>
      </c>
      <c r="I32" s="77">
        <v>2</v>
      </c>
      <c r="J32" s="78">
        <f t="shared" si="3"/>
        <v>0.60108474454521421</v>
      </c>
      <c r="K32" s="46" t="s">
        <v>10</v>
      </c>
      <c r="L32" s="44"/>
      <c r="M32" s="13"/>
      <c r="N32" s="14"/>
      <c r="O32" s="14"/>
      <c r="P32" s="14"/>
      <c r="Q32" s="14"/>
      <c r="R32" s="14"/>
      <c r="S32" s="53">
        <f t="shared" si="1"/>
        <v>4.4081660908397297E-2</v>
      </c>
      <c r="T32" s="47" t="s">
        <v>11</v>
      </c>
      <c r="U32" s="44"/>
      <c r="V32" s="13"/>
      <c r="W32" s="14"/>
      <c r="X32" s="14"/>
      <c r="Y32" s="14"/>
      <c r="Z32" s="14"/>
      <c r="AA32" s="14"/>
      <c r="AB32" s="53">
        <f t="shared" si="4"/>
        <v>4.4081660908397297E-2</v>
      </c>
      <c r="AC32" s="48" t="s">
        <v>12</v>
      </c>
      <c r="AD32" s="44"/>
      <c r="AE32" s="13"/>
      <c r="AF32" s="14"/>
      <c r="AG32" s="14"/>
      <c r="AH32" s="14"/>
      <c r="AI32" s="14"/>
      <c r="AJ32" s="14"/>
      <c r="AK32" s="53">
        <f t="shared" si="5"/>
        <v>4.4081660908397297E-2</v>
      </c>
      <c r="AL32" s="49" t="s">
        <v>13</v>
      </c>
      <c r="AM32" s="44"/>
      <c r="AN32" s="13"/>
      <c r="AO32" s="14"/>
      <c r="AP32" s="14"/>
      <c r="AQ32" s="14"/>
      <c r="AR32" s="14"/>
      <c r="AS32" s="14"/>
      <c r="AT32" s="53">
        <f t="shared" si="2"/>
        <v>4.4081660908397297E-2</v>
      </c>
      <c r="AU32" s="50" t="s">
        <v>14</v>
      </c>
      <c r="AV32" s="44"/>
      <c r="AW32" s="13"/>
      <c r="AX32" s="14"/>
      <c r="AY32" s="14"/>
      <c r="AZ32" s="14"/>
      <c r="BA32" s="14"/>
      <c r="BB32" s="14"/>
      <c r="BC32" s="53">
        <f t="shared" si="9"/>
        <v>4.4081660908397297E-2</v>
      </c>
      <c r="BD32" s="51" t="s">
        <v>15</v>
      </c>
      <c r="BE32" s="44"/>
      <c r="BF32" s="13"/>
      <c r="BG32" s="14"/>
      <c r="BH32" s="14"/>
      <c r="BI32" s="14"/>
      <c r="BJ32" s="14"/>
      <c r="BK32" s="14"/>
      <c r="BL32" s="53">
        <f t="shared" si="10"/>
        <v>4.4081660908397297E-2</v>
      </c>
      <c r="BM32" s="52" t="s">
        <v>16</v>
      </c>
      <c r="BN32" s="44"/>
      <c r="BO32" s="13"/>
      <c r="BP32" s="14"/>
      <c r="BQ32" s="14"/>
      <c r="BR32" s="14"/>
      <c r="BS32" s="14"/>
      <c r="BT32" s="14"/>
      <c r="BU32" s="53">
        <f t="shared" si="8"/>
        <v>4.4081660908397297E-2</v>
      </c>
    </row>
    <row r="33" spans="1:73" ht="15.75">
      <c r="A33" s="11">
        <v>1979</v>
      </c>
      <c r="B33" s="43" t="s">
        <v>17</v>
      </c>
      <c r="C33" s="66">
        <v>1.47E-2</v>
      </c>
      <c r="D33" s="76" t="s">
        <v>32</v>
      </c>
      <c r="E33" s="73">
        <v>2</v>
      </c>
      <c r="F33" s="73">
        <v>2</v>
      </c>
      <c r="G33" s="73">
        <v>3</v>
      </c>
      <c r="H33" s="73">
        <v>3</v>
      </c>
      <c r="I33" s="77">
        <v>2</v>
      </c>
      <c r="J33" s="78">
        <f t="shared" si="3"/>
        <v>0.60108474454521421</v>
      </c>
      <c r="K33" s="46" t="s">
        <v>10</v>
      </c>
      <c r="L33" s="44"/>
      <c r="M33" s="13"/>
      <c r="N33" s="14"/>
      <c r="O33" s="14"/>
      <c r="P33" s="14"/>
      <c r="Q33" s="14"/>
      <c r="R33" s="14"/>
      <c r="S33" s="53">
        <f t="shared" si="1"/>
        <v>4.4081660908397297E-2</v>
      </c>
      <c r="T33" s="47" t="s">
        <v>11</v>
      </c>
      <c r="U33" s="44"/>
      <c r="V33" s="13"/>
      <c r="W33" s="14"/>
      <c r="X33" s="14"/>
      <c r="Y33" s="14"/>
      <c r="Z33" s="14"/>
      <c r="AA33" s="14"/>
      <c r="AB33" s="53">
        <f t="shared" si="4"/>
        <v>4.4081660908397297E-2</v>
      </c>
      <c r="AC33" s="48" t="s">
        <v>12</v>
      </c>
      <c r="AD33" s="44"/>
      <c r="AE33" s="13"/>
      <c r="AF33" s="14"/>
      <c r="AG33" s="14"/>
      <c r="AH33" s="14"/>
      <c r="AI33" s="14"/>
      <c r="AJ33" s="14"/>
      <c r="AK33" s="53">
        <f t="shared" si="5"/>
        <v>4.4081660908397297E-2</v>
      </c>
      <c r="AL33" s="49" t="s">
        <v>13</v>
      </c>
      <c r="AM33" s="44"/>
      <c r="AN33" s="13"/>
      <c r="AO33" s="14"/>
      <c r="AP33" s="14"/>
      <c r="AQ33" s="14"/>
      <c r="AR33" s="14"/>
      <c r="AS33" s="14"/>
      <c r="AT33" s="53">
        <f t="shared" si="2"/>
        <v>4.4081660908397297E-2</v>
      </c>
      <c r="AU33" s="50" t="s">
        <v>14</v>
      </c>
      <c r="AV33" s="44"/>
      <c r="AW33" s="13"/>
      <c r="AX33" s="14"/>
      <c r="AY33" s="14"/>
      <c r="AZ33" s="14"/>
      <c r="BA33" s="14"/>
      <c r="BB33" s="14"/>
      <c r="BC33" s="53">
        <f t="shared" si="9"/>
        <v>4.4081660908397297E-2</v>
      </c>
      <c r="BD33" s="51" t="s">
        <v>15</v>
      </c>
      <c r="BE33" s="44"/>
      <c r="BF33" s="13"/>
      <c r="BG33" s="14"/>
      <c r="BH33" s="14"/>
      <c r="BI33" s="14"/>
      <c r="BJ33" s="14"/>
      <c r="BK33" s="14"/>
      <c r="BL33" s="53">
        <f t="shared" si="10"/>
        <v>4.4081660908397297E-2</v>
      </c>
      <c r="BM33" s="52" t="s">
        <v>16</v>
      </c>
      <c r="BN33" s="44"/>
      <c r="BO33" s="13"/>
      <c r="BP33" s="14"/>
      <c r="BQ33" s="14"/>
      <c r="BR33" s="14"/>
      <c r="BS33" s="14"/>
      <c r="BT33" s="14"/>
      <c r="BU33" s="53">
        <f t="shared" si="8"/>
        <v>4.4081660908397297E-2</v>
      </c>
    </row>
    <row r="34" spans="1:73" ht="15.75">
      <c r="A34" s="11">
        <v>1980</v>
      </c>
      <c r="B34" s="43" t="s">
        <v>17</v>
      </c>
      <c r="C34" s="66">
        <v>1.47E-2</v>
      </c>
      <c r="D34" s="76" t="s">
        <v>32</v>
      </c>
      <c r="E34" s="73">
        <v>2</v>
      </c>
      <c r="F34" s="73">
        <v>2</v>
      </c>
      <c r="G34" s="73">
        <v>3</v>
      </c>
      <c r="H34" s="73">
        <v>3</v>
      </c>
      <c r="I34" s="77">
        <v>2</v>
      </c>
      <c r="J34" s="78">
        <f t="shared" si="3"/>
        <v>0.60108474454521421</v>
      </c>
      <c r="K34" s="46" t="s">
        <v>10</v>
      </c>
      <c r="L34" s="44"/>
      <c r="M34" s="13"/>
      <c r="N34" s="14"/>
      <c r="O34" s="14"/>
      <c r="P34" s="14"/>
      <c r="Q34" s="14"/>
      <c r="R34" s="14"/>
      <c r="S34" s="53">
        <f t="shared" si="1"/>
        <v>4.4081660908397297E-2</v>
      </c>
      <c r="T34" s="47" t="s">
        <v>11</v>
      </c>
      <c r="U34" s="44"/>
      <c r="V34" s="13"/>
      <c r="W34" s="14"/>
      <c r="X34" s="14"/>
      <c r="Y34" s="14"/>
      <c r="Z34" s="14"/>
      <c r="AA34" s="14"/>
      <c r="AB34" s="53">
        <f t="shared" si="4"/>
        <v>4.4081660908397297E-2</v>
      </c>
      <c r="AC34" s="48" t="s">
        <v>12</v>
      </c>
      <c r="AD34" s="44"/>
      <c r="AE34" s="13"/>
      <c r="AF34" s="14"/>
      <c r="AG34" s="14"/>
      <c r="AH34" s="14"/>
      <c r="AI34" s="14"/>
      <c r="AJ34" s="14"/>
      <c r="AK34" s="53">
        <f t="shared" si="5"/>
        <v>4.4081660908397297E-2</v>
      </c>
      <c r="AL34" s="49" t="s">
        <v>13</v>
      </c>
      <c r="AM34" s="44"/>
      <c r="AN34" s="13"/>
      <c r="AO34" s="14"/>
      <c r="AP34" s="14"/>
      <c r="AQ34" s="14"/>
      <c r="AR34" s="14"/>
      <c r="AS34" s="14"/>
      <c r="AT34" s="53">
        <f t="shared" si="2"/>
        <v>4.4081660908397297E-2</v>
      </c>
      <c r="AU34" s="50" t="s">
        <v>14</v>
      </c>
      <c r="AV34" s="44"/>
      <c r="AW34" s="13"/>
      <c r="AX34" s="14"/>
      <c r="AY34" s="14"/>
      <c r="AZ34" s="14"/>
      <c r="BA34" s="14"/>
      <c r="BB34" s="14"/>
      <c r="BC34" s="53">
        <f t="shared" si="9"/>
        <v>4.4081660908397297E-2</v>
      </c>
      <c r="BD34" s="51" t="s">
        <v>15</v>
      </c>
      <c r="BE34" s="44"/>
      <c r="BF34" s="13"/>
      <c r="BG34" s="14"/>
      <c r="BH34" s="14"/>
      <c r="BI34" s="14"/>
      <c r="BJ34" s="14"/>
      <c r="BK34" s="14"/>
      <c r="BL34" s="53">
        <f t="shared" si="10"/>
        <v>4.4081660908397297E-2</v>
      </c>
      <c r="BM34" s="52" t="s">
        <v>16</v>
      </c>
      <c r="BN34" s="44"/>
      <c r="BO34" s="13"/>
      <c r="BP34" s="14"/>
      <c r="BQ34" s="14"/>
      <c r="BR34" s="14"/>
      <c r="BS34" s="14"/>
      <c r="BT34" s="14"/>
      <c r="BU34" s="53">
        <f t="shared" si="8"/>
        <v>4.4081660908397297E-2</v>
      </c>
    </row>
    <row r="35" spans="1:73" ht="15.75">
      <c r="A35" s="11">
        <v>1981</v>
      </c>
      <c r="B35" s="43" t="s">
        <v>17</v>
      </c>
      <c r="C35" s="66">
        <v>1.47E-2</v>
      </c>
      <c r="D35" s="76" t="s">
        <v>32</v>
      </c>
      <c r="E35" s="73">
        <v>2</v>
      </c>
      <c r="F35" s="73">
        <v>2</v>
      </c>
      <c r="G35" s="73">
        <v>3</v>
      </c>
      <c r="H35" s="73">
        <v>3</v>
      </c>
      <c r="I35" s="77">
        <v>2</v>
      </c>
      <c r="J35" s="78">
        <f t="shared" si="3"/>
        <v>0.60108474454521421</v>
      </c>
      <c r="K35" s="46" t="s">
        <v>10</v>
      </c>
      <c r="L35" s="44"/>
      <c r="M35" s="13"/>
      <c r="N35" s="14"/>
      <c r="O35" s="14"/>
      <c r="P35" s="14"/>
      <c r="Q35" s="14"/>
      <c r="R35" s="14"/>
      <c r="S35" s="53">
        <f t="shared" si="1"/>
        <v>4.4081660908397297E-2</v>
      </c>
      <c r="T35" s="47" t="s">
        <v>11</v>
      </c>
      <c r="U35" s="44"/>
      <c r="V35" s="13"/>
      <c r="W35" s="14"/>
      <c r="X35" s="14"/>
      <c r="Y35" s="14"/>
      <c r="Z35" s="14"/>
      <c r="AA35" s="14"/>
      <c r="AB35" s="53">
        <f t="shared" si="4"/>
        <v>4.4081660908397297E-2</v>
      </c>
      <c r="AC35" s="48" t="s">
        <v>12</v>
      </c>
      <c r="AD35" s="44"/>
      <c r="AE35" s="13"/>
      <c r="AF35" s="14"/>
      <c r="AG35" s="14"/>
      <c r="AH35" s="14"/>
      <c r="AI35" s="14"/>
      <c r="AJ35" s="14"/>
      <c r="AK35" s="53">
        <f t="shared" si="5"/>
        <v>4.4081660908397297E-2</v>
      </c>
      <c r="AL35" s="49" t="s">
        <v>13</v>
      </c>
      <c r="AM35" s="44"/>
      <c r="AN35" s="13"/>
      <c r="AO35" s="14"/>
      <c r="AP35" s="14"/>
      <c r="AQ35" s="14"/>
      <c r="AR35" s="14"/>
      <c r="AS35" s="14"/>
      <c r="AT35" s="53">
        <f t="shared" si="2"/>
        <v>4.4081660908397297E-2</v>
      </c>
      <c r="AU35" s="50" t="s">
        <v>14</v>
      </c>
      <c r="AV35" s="44"/>
      <c r="AW35" s="13"/>
      <c r="AX35" s="14"/>
      <c r="AY35" s="14"/>
      <c r="AZ35" s="14"/>
      <c r="BA35" s="14"/>
      <c r="BB35" s="14"/>
      <c r="BC35" s="53">
        <f t="shared" si="9"/>
        <v>4.4081660908397297E-2</v>
      </c>
      <c r="BD35" s="51" t="s">
        <v>15</v>
      </c>
      <c r="BE35" s="44"/>
      <c r="BF35" s="13"/>
      <c r="BG35" s="14"/>
      <c r="BH35" s="14"/>
      <c r="BI35" s="14"/>
      <c r="BJ35" s="14"/>
      <c r="BK35" s="14"/>
      <c r="BL35" s="53">
        <f t="shared" si="10"/>
        <v>4.4081660908397297E-2</v>
      </c>
      <c r="BM35" s="52" t="s">
        <v>16</v>
      </c>
      <c r="BN35" s="44"/>
      <c r="BO35" s="13"/>
      <c r="BP35" s="14"/>
      <c r="BQ35" s="14"/>
      <c r="BR35" s="14"/>
      <c r="BS35" s="14"/>
      <c r="BT35" s="14"/>
      <c r="BU35" s="53">
        <f t="shared" si="8"/>
        <v>4.4081660908397297E-2</v>
      </c>
    </row>
    <row r="36" spans="1:73" ht="15.75">
      <c r="A36" s="11">
        <v>1982</v>
      </c>
      <c r="B36" s="43" t="s">
        <v>17</v>
      </c>
      <c r="C36" s="66">
        <v>1.47E-2</v>
      </c>
      <c r="D36" s="76" t="s">
        <v>32</v>
      </c>
      <c r="E36" s="73">
        <v>2</v>
      </c>
      <c r="F36" s="73">
        <v>2</v>
      </c>
      <c r="G36" s="73">
        <v>3</v>
      </c>
      <c r="H36" s="73">
        <v>3</v>
      </c>
      <c r="I36" s="77">
        <v>2</v>
      </c>
      <c r="J36" s="78">
        <f t="shared" si="3"/>
        <v>0.60108474454521421</v>
      </c>
      <c r="K36" s="46" t="s">
        <v>10</v>
      </c>
      <c r="L36" s="44"/>
      <c r="M36" s="13"/>
      <c r="N36" s="14"/>
      <c r="O36" s="14"/>
      <c r="P36" s="14"/>
      <c r="Q36" s="14"/>
      <c r="R36" s="14"/>
      <c r="S36" s="53">
        <f t="shared" si="1"/>
        <v>4.4081660908397297E-2</v>
      </c>
      <c r="T36" s="47" t="s">
        <v>11</v>
      </c>
      <c r="U36" s="44"/>
      <c r="V36" s="13"/>
      <c r="W36" s="14"/>
      <c r="X36" s="14"/>
      <c r="Y36" s="14"/>
      <c r="Z36" s="14"/>
      <c r="AA36" s="14"/>
      <c r="AB36" s="53">
        <f t="shared" si="4"/>
        <v>4.4081660908397297E-2</v>
      </c>
      <c r="AC36" s="48" t="s">
        <v>12</v>
      </c>
      <c r="AD36" s="44"/>
      <c r="AE36" s="13"/>
      <c r="AF36" s="14"/>
      <c r="AG36" s="14"/>
      <c r="AH36" s="14"/>
      <c r="AI36" s="14"/>
      <c r="AJ36" s="14"/>
      <c r="AK36" s="53">
        <f t="shared" si="5"/>
        <v>4.4081660908397297E-2</v>
      </c>
      <c r="AL36" s="49" t="s">
        <v>13</v>
      </c>
      <c r="AM36" s="44"/>
      <c r="AN36" s="13"/>
      <c r="AO36" s="14"/>
      <c r="AP36" s="14"/>
      <c r="AQ36" s="14"/>
      <c r="AR36" s="14"/>
      <c r="AS36" s="14"/>
      <c r="AT36" s="53">
        <f t="shared" si="2"/>
        <v>4.4081660908397297E-2</v>
      </c>
      <c r="AU36" s="50" t="s">
        <v>14</v>
      </c>
      <c r="AV36" s="44"/>
      <c r="AW36" s="13"/>
      <c r="AX36" s="14"/>
      <c r="AY36" s="14"/>
      <c r="AZ36" s="14"/>
      <c r="BA36" s="14"/>
      <c r="BB36" s="14"/>
      <c r="BC36" s="53">
        <f t="shared" si="9"/>
        <v>4.4081660908397297E-2</v>
      </c>
      <c r="BD36" s="51" t="s">
        <v>15</v>
      </c>
      <c r="BE36" s="44"/>
      <c r="BF36" s="13"/>
      <c r="BG36" s="14"/>
      <c r="BH36" s="14"/>
      <c r="BI36" s="14"/>
      <c r="BJ36" s="14"/>
      <c r="BK36" s="14"/>
      <c r="BL36" s="53">
        <f t="shared" si="10"/>
        <v>4.4081660908397297E-2</v>
      </c>
      <c r="BM36" s="52" t="s">
        <v>16</v>
      </c>
      <c r="BN36" s="44"/>
      <c r="BO36" s="13"/>
      <c r="BP36" s="14"/>
      <c r="BQ36" s="14"/>
      <c r="BR36" s="14"/>
      <c r="BS36" s="14"/>
      <c r="BT36" s="14"/>
      <c r="BU36" s="53">
        <f t="shared" si="8"/>
        <v>4.4081660908397297E-2</v>
      </c>
    </row>
    <row r="37" spans="1:73" ht="15.75">
      <c r="A37" s="11">
        <v>1983</v>
      </c>
      <c r="B37" s="43" t="s">
        <v>17</v>
      </c>
      <c r="C37" s="66">
        <v>1.47E-2</v>
      </c>
      <c r="D37" s="76" t="s">
        <v>32</v>
      </c>
      <c r="E37" s="73">
        <v>2</v>
      </c>
      <c r="F37" s="73">
        <v>2</v>
      </c>
      <c r="G37" s="73">
        <v>3</v>
      </c>
      <c r="H37" s="73">
        <v>3</v>
      </c>
      <c r="I37" s="77">
        <v>2</v>
      </c>
      <c r="J37" s="78">
        <f t="shared" si="3"/>
        <v>0.60108474454521421</v>
      </c>
      <c r="K37" s="46" t="s">
        <v>10</v>
      </c>
      <c r="L37" s="44"/>
      <c r="M37" s="13"/>
      <c r="N37" s="14"/>
      <c r="O37" s="14"/>
      <c r="P37" s="14"/>
      <c r="Q37" s="14"/>
      <c r="R37" s="14"/>
      <c r="S37" s="53">
        <f t="shared" si="1"/>
        <v>4.4081660908397297E-2</v>
      </c>
      <c r="T37" s="47" t="s">
        <v>11</v>
      </c>
      <c r="U37" s="44"/>
      <c r="V37" s="13"/>
      <c r="W37" s="14"/>
      <c r="X37" s="14"/>
      <c r="Y37" s="14"/>
      <c r="Z37" s="14"/>
      <c r="AA37" s="14"/>
      <c r="AB37" s="53">
        <f t="shared" si="4"/>
        <v>4.4081660908397297E-2</v>
      </c>
      <c r="AC37" s="48" t="s">
        <v>12</v>
      </c>
      <c r="AD37" s="44"/>
      <c r="AE37" s="13"/>
      <c r="AF37" s="14"/>
      <c r="AG37" s="14"/>
      <c r="AH37" s="14"/>
      <c r="AI37" s="14"/>
      <c r="AJ37" s="14"/>
      <c r="AK37" s="53">
        <f t="shared" si="5"/>
        <v>4.4081660908397297E-2</v>
      </c>
      <c r="AL37" s="49" t="s">
        <v>13</v>
      </c>
      <c r="AM37" s="44"/>
      <c r="AN37" s="13"/>
      <c r="AO37" s="14"/>
      <c r="AP37" s="14"/>
      <c r="AQ37" s="14"/>
      <c r="AR37" s="14"/>
      <c r="AS37" s="14"/>
      <c r="AT37" s="53">
        <f t="shared" si="2"/>
        <v>4.4081660908397297E-2</v>
      </c>
      <c r="AU37" s="50" t="s">
        <v>14</v>
      </c>
      <c r="AV37" s="44"/>
      <c r="AW37" s="13"/>
      <c r="AX37" s="14"/>
      <c r="AY37" s="14"/>
      <c r="AZ37" s="14"/>
      <c r="BA37" s="14"/>
      <c r="BB37" s="14"/>
      <c r="BC37" s="53">
        <f t="shared" si="9"/>
        <v>4.4081660908397297E-2</v>
      </c>
      <c r="BD37" s="51" t="s">
        <v>15</v>
      </c>
      <c r="BE37" s="44"/>
      <c r="BF37" s="13"/>
      <c r="BG37" s="14"/>
      <c r="BH37" s="14"/>
      <c r="BI37" s="14"/>
      <c r="BJ37" s="14"/>
      <c r="BK37" s="14"/>
      <c r="BL37" s="53">
        <f t="shared" si="10"/>
        <v>4.4081660908397297E-2</v>
      </c>
      <c r="BM37" s="52" t="s">
        <v>16</v>
      </c>
      <c r="BN37" s="44"/>
      <c r="BO37" s="13"/>
      <c r="BP37" s="14"/>
      <c r="BQ37" s="14"/>
      <c r="BR37" s="14"/>
      <c r="BS37" s="14"/>
      <c r="BT37" s="14"/>
      <c r="BU37" s="53">
        <f t="shared" si="8"/>
        <v>4.4081660908397297E-2</v>
      </c>
    </row>
    <row r="38" spans="1:73" ht="15.75">
      <c r="A38" s="11">
        <v>1984</v>
      </c>
      <c r="B38" s="43" t="s">
        <v>17</v>
      </c>
      <c r="C38" s="66">
        <v>1.47E-2</v>
      </c>
      <c r="D38" s="76" t="s">
        <v>32</v>
      </c>
      <c r="E38" s="73">
        <v>2</v>
      </c>
      <c r="F38" s="73">
        <v>2</v>
      </c>
      <c r="G38" s="73">
        <v>3</v>
      </c>
      <c r="H38" s="73">
        <v>3</v>
      </c>
      <c r="I38" s="77">
        <v>2</v>
      </c>
      <c r="J38" s="78">
        <f t="shared" si="3"/>
        <v>0.60108474454521421</v>
      </c>
      <c r="K38" s="46" t="s">
        <v>10</v>
      </c>
      <c r="L38" s="44"/>
      <c r="M38" s="13"/>
      <c r="N38" s="14"/>
      <c r="O38" s="14"/>
      <c r="P38" s="14"/>
      <c r="Q38" s="14"/>
      <c r="R38" s="14"/>
      <c r="S38" s="53">
        <f t="shared" si="1"/>
        <v>4.4081660908397297E-2</v>
      </c>
      <c r="T38" s="47" t="s">
        <v>11</v>
      </c>
      <c r="U38" s="44"/>
      <c r="V38" s="13"/>
      <c r="W38" s="14"/>
      <c r="X38" s="14"/>
      <c r="Y38" s="14"/>
      <c r="Z38" s="14"/>
      <c r="AA38" s="14"/>
      <c r="AB38" s="53">
        <f t="shared" si="4"/>
        <v>4.4081660908397297E-2</v>
      </c>
      <c r="AC38" s="48" t="s">
        <v>12</v>
      </c>
      <c r="AD38" s="44"/>
      <c r="AE38" s="13"/>
      <c r="AF38" s="14"/>
      <c r="AG38" s="14"/>
      <c r="AH38" s="14"/>
      <c r="AI38" s="14"/>
      <c r="AJ38" s="14"/>
      <c r="AK38" s="53">
        <f t="shared" si="5"/>
        <v>4.4081660908397297E-2</v>
      </c>
      <c r="AL38" s="49" t="s">
        <v>13</v>
      </c>
      <c r="AM38" s="44"/>
      <c r="AN38" s="13"/>
      <c r="AO38" s="14"/>
      <c r="AP38" s="14"/>
      <c r="AQ38" s="14"/>
      <c r="AR38" s="14"/>
      <c r="AS38" s="14"/>
      <c r="AT38" s="53">
        <f t="shared" si="2"/>
        <v>4.4081660908397297E-2</v>
      </c>
      <c r="AU38" s="50" t="s">
        <v>14</v>
      </c>
      <c r="AV38" s="44"/>
      <c r="AW38" s="13"/>
      <c r="AX38" s="14"/>
      <c r="AY38" s="14"/>
      <c r="AZ38" s="14"/>
      <c r="BA38" s="14"/>
      <c r="BB38" s="14"/>
      <c r="BC38" s="53">
        <f t="shared" si="9"/>
        <v>4.4081660908397297E-2</v>
      </c>
      <c r="BD38" s="51" t="s">
        <v>15</v>
      </c>
      <c r="BE38" s="44"/>
      <c r="BF38" s="13"/>
      <c r="BG38" s="14"/>
      <c r="BH38" s="14"/>
      <c r="BI38" s="14"/>
      <c r="BJ38" s="14"/>
      <c r="BK38" s="14"/>
      <c r="BL38" s="53">
        <f t="shared" si="10"/>
        <v>4.4081660908397297E-2</v>
      </c>
      <c r="BM38" s="52" t="s">
        <v>16</v>
      </c>
      <c r="BN38" s="44"/>
      <c r="BO38" s="13"/>
      <c r="BP38" s="14"/>
      <c r="BQ38" s="14"/>
      <c r="BR38" s="14"/>
      <c r="BS38" s="14"/>
      <c r="BT38" s="14"/>
      <c r="BU38" s="53">
        <f t="shared" si="8"/>
        <v>4.4081660908397297E-2</v>
      </c>
    </row>
    <row r="39" spans="1:73" ht="15.75">
      <c r="A39" s="11">
        <v>1985</v>
      </c>
      <c r="B39" s="43" t="s">
        <v>17</v>
      </c>
      <c r="C39" s="66">
        <v>1.47E-2</v>
      </c>
      <c r="D39" s="76" t="s">
        <v>32</v>
      </c>
      <c r="E39" s="73">
        <v>2</v>
      </c>
      <c r="F39" s="73">
        <v>2</v>
      </c>
      <c r="G39" s="73">
        <v>3</v>
      </c>
      <c r="H39" s="73">
        <v>3</v>
      </c>
      <c r="I39" s="77">
        <v>2</v>
      </c>
      <c r="J39" s="78">
        <f t="shared" si="3"/>
        <v>0.60108474454521421</v>
      </c>
      <c r="K39" s="46" t="s">
        <v>10</v>
      </c>
      <c r="L39" s="44"/>
      <c r="M39" s="13"/>
      <c r="N39" s="14"/>
      <c r="O39" s="14"/>
      <c r="P39" s="14"/>
      <c r="Q39" s="14"/>
      <c r="R39" s="14"/>
      <c r="S39" s="53">
        <f t="shared" si="1"/>
        <v>4.4081660908397297E-2</v>
      </c>
      <c r="T39" s="47" t="s">
        <v>11</v>
      </c>
      <c r="U39" s="44"/>
      <c r="V39" s="13"/>
      <c r="W39" s="14"/>
      <c r="X39" s="14"/>
      <c r="Y39" s="14"/>
      <c r="Z39" s="14"/>
      <c r="AA39" s="14"/>
      <c r="AB39" s="53">
        <f t="shared" si="4"/>
        <v>4.4081660908397297E-2</v>
      </c>
      <c r="AC39" s="48" t="s">
        <v>12</v>
      </c>
      <c r="AD39" s="44"/>
      <c r="AE39" s="13"/>
      <c r="AF39" s="14"/>
      <c r="AG39" s="14"/>
      <c r="AH39" s="14"/>
      <c r="AI39" s="14"/>
      <c r="AJ39" s="14"/>
      <c r="AK39" s="53">
        <f t="shared" si="5"/>
        <v>4.4081660908397297E-2</v>
      </c>
      <c r="AL39" s="49" t="s">
        <v>13</v>
      </c>
      <c r="AM39" s="44"/>
      <c r="AN39" s="13"/>
      <c r="AO39" s="14"/>
      <c r="AP39" s="14"/>
      <c r="AQ39" s="14"/>
      <c r="AR39" s="14"/>
      <c r="AS39" s="14"/>
      <c r="AT39" s="53">
        <f t="shared" si="2"/>
        <v>4.4081660908397297E-2</v>
      </c>
      <c r="AU39" s="50" t="s">
        <v>14</v>
      </c>
      <c r="AV39" s="44"/>
      <c r="AW39" s="13"/>
      <c r="AX39" s="14"/>
      <c r="AY39" s="14"/>
      <c r="AZ39" s="14"/>
      <c r="BA39" s="14"/>
      <c r="BB39" s="14"/>
      <c r="BC39" s="53">
        <f t="shared" si="9"/>
        <v>4.4081660908397297E-2</v>
      </c>
      <c r="BD39" s="51" t="s">
        <v>15</v>
      </c>
      <c r="BE39" s="44"/>
      <c r="BF39" s="13"/>
      <c r="BG39" s="14"/>
      <c r="BH39" s="14"/>
      <c r="BI39" s="14"/>
      <c r="BJ39" s="14"/>
      <c r="BK39" s="14"/>
      <c r="BL39" s="53">
        <f t="shared" si="10"/>
        <v>4.4081660908397297E-2</v>
      </c>
      <c r="BM39" s="52" t="s">
        <v>16</v>
      </c>
      <c r="BN39" s="44"/>
      <c r="BO39" s="13"/>
      <c r="BP39" s="14"/>
      <c r="BQ39" s="14"/>
      <c r="BR39" s="14"/>
      <c r="BS39" s="14"/>
      <c r="BT39" s="14"/>
      <c r="BU39" s="53">
        <f t="shared" si="8"/>
        <v>4.4081660908397297E-2</v>
      </c>
    </row>
    <row r="40" spans="1:73" ht="15.75">
      <c r="A40" s="11">
        <v>1986</v>
      </c>
      <c r="B40" s="43" t="s">
        <v>17</v>
      </c>
      <c r="C40" s="66">
        <v>1.47E-2</v>
      </c>
      <c r="D40" s="76" t="s">
        <v>32</v>
      </c>
      <c r="E40" s="73">
        <v>2</v>
      </c>
      <c r="F40" s="73">
        <v>2</v>
      </c>
      <c r="G40" s="73">
        <v>3</v>
      </c>
      <c r="H40" s="73">
        <v>3</v>
      </c>
      <c r="I40" s="77">
        <v>2</v>
      </c>
      <c r="J40" s="78">
        <f t="shared" si="3"/>
        <v>0.60108474454521421</v>
      </c>
      <c r="K40" s="46" t="s">
        <v>10</v>
      </c>
      <c r="L40" s="44"/>
      <c r="M40" s="13"/>
      <c r="N40" s="14"/>
      <c r="O40" s="14"/>
      <c r="P40" s="14"/>
      <c r="Q40" s="14"/>
      <c r="R40" s="14"/>
      <c r="S40" s="53">
        <f t="shared" si="1"/>
        <v>4.4081660908397297E-2</v>
      </c>
      <c r="T40" s="47" t="s">
        <v>11</v>
      </c>
      <c r="U40" s="44"/>
      <c r="V40" s="13"/>
      <c r="W40" s="14"/>
      <c r="X40" s="14"/>
      <c r="Y40" s="14"/>
      <c r="Z40" s="14"/>
      <c r="AA40" s="14"/>
      <c r="AB40" s="53">
        <f t="shared" si="4"/>
        <v>4.4081660908397297E-2</v>
      </c>
      <c r="AC40" s="48" t="s">
        <v>12</v>
      </c>
      <c r="AD40" s="44"/>
      <c r="AE40" s="13"/>
      <c r="AF40" s="14"/>
      <c r="AG40" s="14"/>
      <c r="AH40" s="14"/>
      <c r="AI40" s="14"/>
      <c r="AJ40" s="14"/>
      <c r="AK40" s="53">
        <f t="shared" si="5"/>
        <v>4.4081660908397297E-2</v>
      </c>
      <c r="AL40" s="49" t="s">
        <v>13</v>
      </c>
      <c r="AM40" s="44"/>
      <c r="AN40" s="13"/>
      <c r="AO40" s="14"/>
      <c r="AP40" s="14"/>
      <c r="AQ40" s="14"/>
      <c r="AR40" s="14"/>
      <c r="AS40" s="14"/>
      <c r="AT40" s="53">
        <f t="shared" si="2"/>
        <v>4.4081660908397297E-2</v>
      </c>
      <c r="AU40" s="50" t="s">
        <v>14</v>
      </c>
      <c r="AV40" s="44"/>
      <c r="AW40" s="13"/>
      <c r="AX40" s="14"/>
      <c r="AY40" s="14"/>
      <c r="AZ40" s="14"/>
      <c r="BA40" s="14"/>
      <c r="BB40" s="14"/>
      <c r="BC40" s="53">
        <f t="shared" si="9"/>
        <v>4.4081660908397297E-2</v>
      </c>
      <c r="BD40" s="51" t="s">
        <v>15</v>
      </c>
      <c r="BE40" s="44"/>
      <c r="BF40" s="13"/>
      <c r="BG40" s="14"/>
      <c r="BH40" s="14"/>
      <c r="BI40" s="14"/>
      <c r="BJ40" s="14"/>
      <c r="BK40" s="14"/>
      <c r="BL40" s="53">
        <f t="shared" si="10"/>
        <v>4.4081660908397297E-2</v>
      </c>
      <c r="BM40" s="52" t="s">
        <v>16</v>
      </c>
      <c r="BN40" s="44"/>
      <c r="BO40" s="13"/>
      <c r="BP40" s="14"/>
      <c r="BQ40" s="14"/>
      <c r="BR40" s="14"/>
      <c r="BS40" s="14"/>
      <c r="BT40" s="14"/>
      <c r="BU40" s="53">
        <f t="shared" si="8"/>
        <v>4.4081660908397297E-2</v>
      </c>
    </row>
    <row r="41" spans="1:73" ht="15.75">
      <c r="A41" s="11">
        <v>1987</v>
      </c>
      <c r="B41" s="43" t="s">
        <v>17</v>
      </c>
      <c r="C41" s="66">
        <v>1.47E-2</v>
      </c>
      <c r="D41" s="76" t="s">
        <v>32</v>
      </c>
      <c r="E41" s="73">
        <v>2</v>
      </c>
      <c r="F41" s="73">
        <v>2</v>
      </c>
      <c r="G41" s="73">
        <v>3</v>
      </c>
      <c r="H41" s="73">
        <v>3</v>
      </c>
      <c r="I41" s="77">
        <v>2</v>
      </c>
      <c r="J41" s="78">
        <f t="shared" si="3"/>
        <v>0.60108474454521421</v>
      </c>
      <c r="K41" s="46" t="s">
        <v>10</v>
      </c>
      <c r="L41" s="44"/>
      <c r="M41" s="13"/>
      <c r="N41" s="14"/>
      <c r="O41" s="14"/>
      <c r="P41" s="14"/>
      <c r="Q41" s="14"/>
      <c r="R41" s="14"/>
      <c r="S41" s="53">
        <f t="shared" si="1"/>
        <v>4.4081660908397297E-2</v>
      </c>
      <c r="T41" s="47" t="s">
        <v>11</v>
      </c>
      <c r="U41" s="44"/>
      <c r="V41" s="13"/>
      <c r="W41" s="14"/>
      <c r="X41" s="14"/>
      <c r="Y41" s="14"/>
      <c r="Z41" s="14"/>
      <c r="AA41" s="14"/>
      <c r="AB41" s="53">
        <f t="shared" si="4"/>
        <v>4.4081660908397297E-2</v>
      </c>
      <c r="AC41" s="48" t="s">
        <v>12</v>
      </c>
      <c r="AD41" s="44"/>
      <c r="AE41" s="13"/>
      <c r="AF41" s="14"/>
      <c r="AG41" s="14"/>
      <c r="AH41" s="14"/>
      <c r="AI41" s="14"/>
      <c r="AJ41" s="14"/>
      <c r="AK41" s="53">
        <f t="shared" si="5"/>
        <v>4.4081660908397297E-2</v>
      </c>
      <c r="AL41" s="49" t="s">
        <v>13</v>
      </c>
      <c r="AM41" s="44"/>
      <c r="AN41" s="13"/>
      <c r="AO41" s="14"/>
      <c r="AP41" s="14"/>
      <c r="AQ41" s="14"/>
      <c r="AR41" s="14"/>
      <c r="AS41" s="14"/>
      <c r="AT41" s="53">
        <f t="shared" si="2"/>
        <v>4.4081660908397297E-2</v>
      </c>
      <c r="AU41" s="50" t="s">
        <v>14</v>
      </c>
      <c r="AV41" s="44"/>
      <c r="AW41" s="13"/>
      <c r="AX41" s="14"/>
      <c r="AY41" s="14"/>
      <c r="AZ41" s="14"/>
      <c r="BA41" s="14"/>
      <c r="BB41" s="14"/>
      <c r="BC41" s="53">
        <f t="shared" si="9"/>
        <v>4.4081660908397297E-2</v>
      </c>
      <c r="BD41" s="51" t="s">
        <v>15</v>
      </c>
      <c r="BE41" s="44"/>
      <c r="BF41" s="13"/>
      <c r="BG41" s="14"/>
      <c r="BH41" s="14"/>
      <c r="BI41" s="14"/>
      <c r="BJ41" s="14"/>
      <c r="BK41" s="14"/>
      <c r="BL41" s="53">
        <f t="shared" si="10"/>
        <v>4.4081660908397297E-2</v>
      </c>
      <c r="BM41" s="52" t="s">
        <v>16</v>
      </c>
      <c r="BN41" s="44"/>
      <c r="BO41" s="13"/>
      <c r="BP41" s="14"/>
      <c r="BQ41" s="14"/>
      <c r="BR41" s="14"/>
      <c r="BS41" s="14"/>
      <c r="BT41" s="14"/>
      <c r="BU41" s="53">
        <f t="shared" si="8"/>
        <v>4.4081660908397297E-2</v>
      </c>
    </row>
    <row r="42" spans="1:73" ht="15.75">
      <c r="A42" s="11">
        <v>1988</v>
      </c>
      <c r="B42" s="43" t="s">
        <v>17</v>
      </c>
      <c r="C42" s="66">
        <v>1.47E-2</v>
      </c>
      <c r="D42" s="76" t="s">
        <v>32</v>
      </c>
      <c r="E42" s="73">
        <v>2</v>
      </c>
      <c r="F42" s="73">
        <v>2</v>
      </c>
      <c r="G42" s="73">
        <v>3</v>
      </c>
      <c r="H42" s="73">
        <v>3</v>
      </c>
      <c r="I42" s="77">
        <v>2</v>
      </c>
      <c r="J42" s="78">
        <f t="shared" si="3"/>
        <v>0.60108474454521421</v>
      </c>
      <c r="K42" s="46" t="s">
        <v>10</v>
      </c>
      <c r="L42" s="44"/>
      <c r="M42" s="13"/>
      <c r="N42" s="14"/>
      <c r="O42" s="14"/>
      <c r="P42" s="14"/>
      <c r="Q42" s="14"/>
      <c r="R42" s="14"/>
      <c r="S42" s="53">
        <f t="shared" si="1"/>
        <v>4.4081660908397297E-2</v>
      </c>
      <c r="T42" s="47" t="s">
        <v>11</v>
      </c>
      <c r="U42" s="44"/>
      <c r="V42" s="13"/>
      <c r="W42" s="14"/>
      <c r="X42" s="14"/>
      <c r="Y42" s="14"/>
      <c r="Z42" s="14"/>
      <c r="AA42" s="14"/>
      <c r="AB42" s="53">
        <f t="shared" si="4"/>
        <v>4.4081660908397297E-2</v>
      </c>
      <c r="AC42" s="48" t="s">
        <v>12</v>
      </c>
      <c r="AD42" s="44"/>
      <c r="AE42" s="13"/>
      <c r="AF42" s="14"/>
      <c r="AG42" s="14"/>
      <c r="AH42" s="14"/>
      <c r="AI42" s="14"/>
      <c r="AJ42" s="14"/>
      <c r="AK42" s="53">
        <f t="shared" si="5"/>
        <v>4.4081660908397297E-2</v>
      </c>
      <c r="AL42" s="49" t="s">
        <v>13</v>
      </c>
      <c r="AM42" s="44"/>
      <c r="AN42" s="13"/>
      <c r="AO42" s="14"/>
      <c r="AP42" s="14"/>
      <c r="AQ42" s="14"/>
      <c r="AR42" s="14"/>
      <c r="AS42" s="14"/>
      <c r="AT42" s="53">
        <f t="shared" si="2"/>
        <v>4.4081660908397297E-2</v>
      </c>
      <c r="AU42" s="50" t="s">
        <v>14</v>
      </c>
      <c r="AV42" s="44"/>
      <c r="AW42" s="13"/>
      <c r="AX42" s="14"/>
      <c r="AY42" s="14"/>
      <c r="AZ42" s="14"/>
      <c r="BA42" s="14"/>
      <c r="BB42" s="14"/>
      <c r="BC42" s="53">
        <f t="shared" si="9"/>
        <v>4.4081660908397297E-2</v>
      </c>
      <c r="BD42" s="51" t="s">
        <v>15</v>
      </c>
      <c r="BE42" s="44"/>
      <c r="BF42" s="13"/>
      <c r="BG42" s="14"/>
      <c r="BH42" s="14"/>
      <c r="BI42" s="14"/>
      <c r="BJ42" s="14"/>
      <c r="BK42" s="14"/>
      <c r="BL42" s="53">
        <f t="shared" si="10"/>
        <v>4.4081660908397297E-2</v>
      </c>
      <c r="BM42" s="52" t="s">
        <v>16</v>
      </c>
      <c r="BN42" s="44"/>
      <c r="BO42" s="13"/>
      <c r="BP42" s="14"/>
      <c r="BQ42" s="14"/>
      <c r="BR42" s="14"/>
      <c r="BS42" s="14"/>
      <c r="BT42" s="14"/>
      <c r="BU42" s="53">
        <f t="shared" si="8"/>
        <v>4.4081660908397297E-2</v>
      </c>
    </row>
    <row r="43" spans="1:73" ht="15.75">
      <c r="A43" s="11">
        <v>1989</v>
      </c>
      <c r="B43" s="43" t="s">
        <v>17</v>
      </c>
      <c r="C43" s="66">
        <v>1.47E-2</v>
      </c>
      <c r="D43" s="76" t="s">
        <v>32</v>
      </c>
      <c r="E43" s="73">
        <v>2</v>
      </c>
      <c r="F43" s="73">
        <v>2</v>
      </c>
      <c r="G43" s="73">
        <v>3</v>
      </c>
      <c r="H43" s="73">
        <v>3</v>
      </c>
      <c r="I43" s="77">
        <v>2</v>
      </c>
      <c r="J43" s="78">
        <f t="shared" si="3"/>
        <v>0.60108474454521421</v>
      </c>
      <c r="K43" s="46" t="s">
        <v>10</v>
      </c>
      <c r="L43" s="44"/>
      <c r="M43" s="13"/>
      <c r="N43" s="14"/>
      <c r="O43" s="14"/>
      <c r="P43" s="14"/>
      <c r="Q43" s="14"/>
      <c r="R43" s="14"/>
      <c r="S43" s="53">
        <f t="shared" si="1"/>
        <v>4.4081660908397297E-2</v>
      </c>
      <c r="T43" s="47" t="s">
        <v>11</v>
      </c>
      <c r="U43" s="44"/>
      <c r="V43" s="13"/>
      <c r="W43" s="14"/>
      <c r="X43" s="14"/>
      <c r="Y43" s="14"/>
      <c r="Z43" s="14"/>
      <c r="AA43" s="14"/>
      <c r="AB43" s="53">
        <f t="shared" si="4"/>
        <v>4.4081660908397297E-2</v>
      </c>
      <c r="AC43" s="48" t="s">
        <v>12</v>
      </c>
      <c r="AD43" s="44"/>
      <c r="AE43" s="13"/>
      <c r="AF43" s="14"/>
      <c r="AG43" s="14"/>
      <c r="AH43" s="14"/>
      <c r="AI43" s="14"/>
      <c r="AJ43" s="14"/>
      <c r="AK43" s="53">
        <f t="shared" si="5"/>
        <v>4.4081660908397297E-2</v>
      </c>
      <c r="AL43" s="49" t="s">
        <v>13</v>
      </c>
      <c r="AM43" s="44"/>
      <c r="AN43" s="13"/>
      <c r="AO43" s="14"/>
      <c r="AP43" s="14"/>
      <c r="AQ43" s="14"/>
      <c r="AR43" s="14"/>
      <c r="AS43" s="14"/>
      <c r="AT43" s="53">
        <f t="shared" si="2"/>
        <v>4.4081660908397297E-2</v>
      </c>
      <c r="AU43" s="50" t="s">
        <v>14</v>
      </c>
      <c r="AV43" s="44"/>
      <c r="AW43" s="13"/>
      <c r="AX43" s="14"/>
      <c r="AY43" s="14"/>
      <c r="AZ43" s="14"/>
      <c r="BA43" s="14"/>
      <c r="BB43" s="14"/>
      <c r="BC43" s="53">
        <f t="shared" si="9"/>
        <v>4.4081660908397297E-2</v>
      </c>
      <c r="BD43" s="51" t="s">
        <v>15</v>
      </c>
      <c r="BE43" s="44"/>
      <c r="BF43" s="13"/>
      <c r="BG43" s="14"/>
      <c r="BH43" s="14"/>
      <c r="BI43" s="14"/>
      <c r="BJ43" s="14"/>
      <c r="BK43" s="14"/>
      <c r="BL43" s="53">
        <f t="shared" si="10"/>
        <v>4.4081660908397297E-2</v>
      </c>
      <c r="BM43" s="52" t="s">
        <v>16</v>
      </c>
      <c r="BN43" s="44"/>
      <c r="BO43" s="13"/>
      <c r="BP43" s="14"/>
      <c r="BQ43" s="14"/>
      <c r="BR43" s="14"/>
      <c r="BS43" s="14"/>
      <c r="BT43" s="14"/>
      <c r="BU43" s="53">
        <f t="shared" si="8"/>
        <v>4.4081660908397297E-2</v>
      </c>
    </row>
    <row r="44" spans="1:73" ht="15.75">
      <c r="A44" s="11">
        <v>1990</v>
      </c>
      <c r="B44" s="43" t="s">
        <v>17</v>
      </c>
      <c r="C44" s="66">
        <v>1.47E-2</v>
      </c>
      <c r="D44" s="76" t="s">
        <v>32</v>
      </c>
      <c r="E44" s="73">
        <v>2</v>
      </c>
      <c r="F44" s="73">
        <v>2</v>
      </c>
      <c r="G44" s="73">
        <v>3</v>
      </c>
      <c r="H44" s="73">
        <v>3</v>
      </c>
      <c r="I44" s="77">
        <v>2</v>
      </c>
      <c r="J44" s="78">
        <f t="shared" si="3"/>
        <v>0.60108474454521421</v>
      </c>
      <c r="K44" s="46" t="s">
        <v>10</v>
      </c>
      <c r="L44" s="44"/>
      <c r="M44" s="13"/>
      <c r="N44" s="14"/>
      <c r="O44" s="14"/>
      <c r="P44" s="14"/>
      <c r="Q44" s="14"/>
      <c r="R44" s="14"/>
      <c r="S44" s="53">
        <f t="shared" si="1"/>
        <v>4.4081660908397297E-2</v>
      </c>
      <c r="T44" s="47" t="s">
        <v>11</v>
      </c>
      <c r="U44" s="44"/>
      <c r="V44" s="13"/>
      <c r="W44" s="14"/>
      <c r="X44" s="14"/>
      <c r="Y44" s="14"/>
      <c r="Z44" s="14"/>
      <c r="AA44" s="14"/>
      <c r="AB44" s="53">
        <f t="shared" si="4"/>
        <v>4.4081660908397297E-2</v>
      </c>
      <c r="AC44" s="48" t="s">
        <v>12</v>
      </c>
      <c r="AD44" s="44"/>
      <c r="AE44" s="13"/>
      <c r="AF44" s="14"/>
      <c r="AG44" s="14"/>
      <c r="AH44" s="14"/>
      <c r="AI44" s="14"/>
      <c r="AJ44" s="14"/>
      <c r="AK44" s="53">
        <f t="shared" si="5"/>
        <v>4.4081660908397297E-2</v>
      </c>
      <c r="AL44" s="49" t="s">
        <v>13</v>
      </c>
      <c r="AM44" s="44"/>
      <c r="AN44" s="13"/>
      <c r="AO44" s="14"/>
      <c r="AP44" s="14"/>
      <c r="AQ44" s="14"/>
      <c r="AR44" s="14"/>
      <c r="AS44" s="14"/>
      <c r="AT44" s="53">
        <f t="shared" si="2"/>
        <v>4.4081660908397297E-2</v>
      </c>
      <c r="AU44" s="50" t="s">
        <v>14</v>
      </c>
      <c r="AV44" s="44"/>
      <c r="AW44" s="13"/>
      <c r="AX44" s="14"/>
      <c r="AY44" s="14"/>
      <c r="AZ44" s="14"/>
      <c r="BA44" s="14"/>
      <c r="BB44" s="14"/>
      <c r="BC44" s="53">
        <f t="shared" si="9"/>
        <v>4.4081660908397297E-2</v>
      </c>
      <c r="BD44" s="51" t="s">
        <v>15</v>
      </c>
      <c r="BE44" s="44"/>
      <c r="BF44" s="13"/>
      <c r="BG44" s="14"/>
      <c r="BH44" s="14"/>
      <c r="BI44" s="14"/>
      <c r="BJ44" s="14"/>
      <c r="BK44" s="14"/>
      <c r="BL44" s="53">
        <f t="shared" si="10"/>
        <v>4.4081660908397297E-2</v>
      </c>
      <c r="BM44" s="52" t="s">
        <v>16</v>
      </c>
      <c r="BN44" s="44"/>
      <c r="BO44" s="13"/>
      <c r="BP44" s="14"/>
      <c r="BQ44" s="14"/>
      <c r="BR44" s="14"/>
      <c r="BS44" s="14"/>
      <c r="BT44" s="14"/>
      <c r="BU44" s="53">
        <f t="shared" si="8"/>
        <v>4.4081660908397297E-2</v>
      </c>
    </row>
    <row r="45" spans="1:73" ht="15.75">
      <c r="A45" s="11">
        <v>1991</v>
      </c>
      <c r="B45" s="43" t="s">
        <v>17</v>
      </c>
      <c r="C45" s="66">
        <v>1.47E-2</v>
      </c>
      <c r="D45" s="76" t="s">
        <v>32</v>
      </c>
      <c r="E45" s="73">
        <v>2</v>
      </c>
      <c r="F45" s="73">
        <v>2</v>
      </c>
      <c r="G45" s="73">
        <v>3</v>
      </c>
      <c r="H45" s="73">
        <v>3</v>
      </c>
      <c r="I45" s="77">
        <v>2</v>
      </c>
      <c r="J45" s="78">
        <f t="shared" si="3"/>
        <v>0.60108474454521421</v>
      </c>
      <c r="K45" s="46" t="s">
        <v>10</v>
      </c>
      <c r="L45" s="44"/>
      <c r="M45" s="13"/>
      <c r="N45" s="14"/>
      <c r="O45" s="14"/>
      <c r="P45" s="14"/>
      <c r="Q45" s="14"/>
      <c r="R45" s="14"/>
      <c r="S45" s="53">
        <f t="shared" si="1"/>
        <v>4.4081660908397297E-2</v>
      </c>
      <c r="T45" s="47" t="s">
        <v>11</v>
      </c>
      <c r="U45" s="44"/>
      <c r="V45" s="13"/>
      <c r="W45" s="14"/>
      <c r="X45" s="14"/>
      <c r="Y45" s="14"/>
      <c r="Z45" s="14"/>
      <c r="AA45" s="14"/>
      <c r="AB45" s="53">
        <f t="shared" si="4"/>
        <v>4.4081660908397297E-2</v>
      </c>
      <c r="AC45" s="48" t="s">
        <v>12</v>
      </c>
      <c r="AD45" s="44"/>
      <c r="AE45" s="13"/>
      <c r="AF45" s="14"/>
      <c r="AG45" s="14"/>
      <c r="AH45" s="14"/>
      <c r="AI45" s="14"/>
      <c r="AJ45" s="14"/>
      <c r="AK45" s="53">
        <f t="shared" si="5"/>
        <v>4.4081660908397297E-2</v>
      </c>
      <c r="AL45" s="49" t="s">
        <v>13</v>
      </c>
      <c r="AM45" s="44"/>
      <c r="AN45" s="13"/>
      <c r="AO45" s="14"/>
      <c r="AP45" s="14"/>
      <c r="AQ45" s="14"/>
      <c r="AR45" s="14"/>
      <c r="AS45" s="14"/>
      <c r="AT45" s="53">
        <f t="shared" si="2"/>
        <v>4.4081660908397297E-2</v>
      </c>
      <c r="AU45" s="50" t="s">
        <v>14</v>
      </c>
      <c r="AV45" s="44"/>
      <c r="AW45" s="13"/>
      <c r="AX45" s="14"/>
      <c r="AY45" s="14"/>
      <c r="AZ45" s="14"/>
      <c r="BA45" s="14"/>
      <c r="BB45" s="14"/>
      <c r="BC45" s="53">
        <f t="shared" si="9"/>
        <v>4.4081660908397297E-2</v>
      </c>
      <c r="BD45" s="51" t="s">
        <v>15</v>
      </c>
      <c r="BE45" s="44"/>
      <c r="BF45" s="13"/>
      <c r="BG45" s="14"/>
      <c r="BH45" s="14"/>
      <c r="BI45" s="14"/>
      <c r="BJ45" s="14"/>
      <c r="BK45" s="14"/>
      <c r="BL45" s="53">
        <f t="shared" si="10"/>
        <v>4.4081660908397297E-2</v>
      </c>
      <c r="BM45" s="52" t="s">
        <v>16</v>
      </c>
      <c r="BN45" s="44"/>
      <c r="BO45" s="13"/>
      <c r="BP45" s="14"/>
      <c r="BQ45" s="14"/>
      <c r="BR45" s="14"/>
      <c r="BS45" s="14"/>
      <c r="BT45" s="14"/>
      <c r="BU45" s="53">
        <f t="shared" si="8"/>
        <v>4.4081660908397297E-2</v>
      </c>
    </row>
    <row r="46" spans="1:73" ht="15.75">
      <c r="A46" s="11">
        <v>1992</v>
      </c>
      <c r="B46" s="43" t="s">
        <v>17</v>
      </c>
      <c r="C46" s="66">
        <v>1.47E-2</v>
      </c>
      <c r="D46" s="76" t="s">
        <v>32</v>
      </c>
      <c r="E46" s="73">
        <v>2</v>
      </c>
      <c r="F46" s="73">
        <v>2</v>
      </c>
      <c r="G46" s="73">
        <v>3</v>
      </c>
      <c r="H46" s="73">
        <v>3</v>
      </c>
      <c r="I46" s="77">
        <v>2</v>
      </c>
      <c r="J46" s="78">
        <f t="shared" si="3"/>
        <v>0.60108474454521421</v>
      </c>
      <c r="K46" s="46" t="s">
        <v>10</v>
      </c>
      <c r="L46" s="44"/>
      <c r="M46" s="13"/>
      <c r="N46" s="14"/>
      <c r="O46" s="14"/>
      <c r="P46" s="14"/>
      <c r="Q46" s="14"/>
      <c r="R46" s="14"/>
      <c r="S46" s="53">
        <f t="shared" si="1"/>
        <v>4.4081660908397297E-2</v>
      </c>
      <c r="T46" s="47" t="s">
        <v>11</v>
      </c>
      <c r="U46" s="44"/>
      <c r="V46" s="13"/>
      <c r="W46" s="14"/>
      <c r="X46" s="14"/>
      <c r="Y46" s="14"/>
      <c r="Z46" s="14"/>
      <c r="AA46" s="14"/>
      <c r="AB46" s="53">
        <f t="shared" si="4"/>
        <v>4.4081660908397297E-2</v>
      </c>
      <c r="AC46" s="48" t="s">
        <v>12</v>
      </c>
      <c r="AD46" s="44"/>
      <c r="AE46" s="13"/>
      <c r="AF46" s="14"/>
      <c r="AG46" s="14"/>
      <c r="AH46" s="14"/>
      <c r="AI46" s="14"/>
      <c r="AJ46" s="14"/>
      <c r="AK46" s="53">
        <f t="shared" si="5"/>
        <v>4.4081660908397297E-2</v>
      </c>
      <c r="AL46" s="49" t="s">
        <v>13</v>
      </c>
      <c r="AM46" s="44"/>
      <c r="AN46" s="13"/>
      <c r="AO46" s="14"/>
      <c r="AP46" s="14"/>
      <c r="AQ46" s="14"/>
      <c r="AR46" s="14"/>
      <c r="AS46" s="14"/>
      <c r="AT46" s="53">
        <f t="shared" si="2"/>
        <v>4.4081660908397297E-2</v>
      </c>
      <c r="AU46" s="50" t="s">
        <v>14</v>
      </c>
      <c r="AV46" s="44"/>
      <c r="AW46" s="13"/>
      <c r="AX46" s="14"/>
      <c r="AY46" s="14"/>
      <c r="AZ46" s="14"/>
      <c r="BA46" s="14"/>
      <c r="BB46" s="14"/>
      <c r="BC46" s="53">
        <f t="shared" si="9"/>
        <v>4.4081660908397297E-2</v>
      </c>
      <c r="BD46" s="51" t="s">
        <v>15</v>
      </c>
      <c r="BE46" s="44"/>
      <c r="BF46" s="13"/>
      <c r="BG46" s="14"/>
      <c r="BH46" s="14"/>
      <c r="BI46" s="14"/>
      <c r="BJ46" s="14"/>
      <c r="BK46" s="14"/>
      <c r="BL46" s="53">
        <f t="shared" si="10"/>
        <v>4.4081660908397297E-2</v>
      </c>
      <c r="BM46" s="52" t="s">
        <v>16</v>
      </c>
      <c r="BN46" s="44"/>
      <c r="BO46" s="13"/>
      <c r="BP46" s="14"/>
      <c r="BQ46" s="14"/>
      <c r="BR46" s="14"/>
      <c r="BS46" s="14"/>
      <c r="BT46" s="14"/>
      <c r="BU46" s="53">
        <f t="shared" si="8"/>
        <v>4.4081660908397297E-2</v>
      </c>
    </row>
    <row r="47" spans="1:73" ht="15.75">
      <c r="A47" s="11">
        <v>1993</v>
      </c>
      <c r="B47" s="43" t="s">
        <v>17</v>
      </c>
      <c r="C47" s="66">
        <v>1.47E-2</v>
      </c>
      <c r="D47" s="76" t="s">
        <v>32</v>
      </c>
      <c r="E47" s="73">
        <v>2</v>
      </c>
      <c r="F47" s="73">
        <v>2</v>
      </c>
      <c r="G47" s="73">
        <v>3</v>
      </c>
      <c r="H47" s="73">
        <v>3</v>
      </c>
      <c r="I47" s="77">
        <v>2</v>
      </c>
      <c r="J47" s="78">
        <f t="shared" si="3"/>
        <v>0.60108474454521421</v>
      </c>
      <c r="K47" s="46" t="s">
        <v>10</v>
      </c>
      <c r="L47" s="44"/>
      <c r="M47" s="13"/>
      <c r="N47" s="14"/>
      <c r="O47" s="14"/>
      <c r="P47" s="14"/>
      <c r="Q47" s="14"/>
      <c r="R47" s="14"/>
      <c r="S47" s="53">
        <f t="shared" si="1"/>
        <v>4.4081660908397297E-2</v>
      </c>
      <c r="T47" s="47" t="s">
        <v>11</v>
      </c>
      <c r="U47" s="44"/>
      <c r="V47" s="13"/>
      <c r="W47" s="14"/>
      <c r="X47" s="14"/>
      <c r="Y47" s="14"/>
      <c r="Z47" s="14"/>
      <c r="AA47" s="14"/>
      <c r="AB47" s="53">
        <f t="shared" si="4"/>
        <v>4.4081660908397297E-2</v>
      </c>
      <c r="AC47" s="48" t="s">
        <v>12</v>
      </c>
      <c r="AD47" s="44"/>
      <c r="AE47" s="13"/>
      <c r="AF47" s="14"/>
      <c r="AG47" s="14"/>
      <c r="AH47" s="14"/>
      <c r="AI47" s="14"/>
      <c r="AJ47" s="14"/>
      <c r="AK47" s="53">
        <f t="shared" si="5"/>
        <v>4.4081660908397297E-2</v>
      </c>
      <c r="AL47" s="49" t="s">
        <v>13</v>
      </c>
      <c r="AM47" s="44"/>
      <c r="AN47" s="13"/>
      <c r="AO47" s="14"/>
      <c r="AP47" s="14"/>
      <c r="AQ47" s="14"/>
      <c r="AR47" s="14"/>
      <c r="AS47" s="14"/>
      <c r="AT47" s="53">
        <f t="shared" si="2"/>
        <v>4.4081660908397297E-2</v>
      </c>
      <c r="AU47" s="50" t="s">
        <v>14</v>
      </c>
      <c r="AV47" s="44"/>
      <c r="AW47" s="13"/>
      <c r="AX47" s="14"/>
      <c r="AY47" s="14"/>
      <c r="AZ47" s="14"/>
      <c r="BA47" s="14"/>
      <c r="BB47" s="14"/>
      <c r="BC47" s="53">
        <f t="shared" si="9"/>
        <v>4.4081660908397297E-2</v>
      </c>
      <c r="BD47" s="51" t="s">
        <v>15</v>
      </c>
      <c r="BE47" s="44"/>
      <c r="BF47" s="13"/>
      <c r="BG47" s="14"/>
      <c r="BH47" s="14"/>
      <c r="BI47" s="14"/>
      <c r="BJ47" s="14"/>
      <c r="BK47" s="14"/>
      <c r="BL47" s="53">
        <f t="shared" si="10"/>
        <v>4.4081660908397297E-2</v>
      </c>
      <c r="BM47" s="52" t="s">
        <v>16</v>
      </c>
      <c r="BN47" s="44"/>
      <c r="BO47" s="13"/>
      <c r="BP47" s="14"/>
      <c r="BQ47" s="14"/>
      <c r="BR47" s="14"/>
      <c r="BS47" s="14"/>
      <c r="BT47" s="14"/>
      <c r="BU47" s="53">
        <f t="shared" si="8"/>
        <v>4.4081660908397297E-2</v>
      </c>
    </row>
    <row r="48" spans="1:73" ht="15.75">
      <c r="A48" s="11">
        <v>1994</v>
      </c>
      <c r="B48" s="43" t="s">
        <v>17</v>
      </c>
      <c r="C48" s="66">
        <v>1.47E-2</v>
      </c>
      <c r="D48" s="76" t="s">
        <v>32</v>
      </c>
      <c r="E48" s="73">
        <v>2</v>
      </c>
      <c r="F48" s="73">
        <v>2</v>
      </c>
      <c r="G48" s="73">
        <v>3</v>
      </c>
      <c r="H48" s="73">
        <v>3</v>
      </c>
      <c r="I48" s="77">
        <v>2</v>
      </c>
      <c r="J48" s="78">
        <f t="shared" si="3"/>
        <v>0.60108474454521421</v>
      </c>
      <c r="K48" s="46" t="s">
        <v>10</v>
      </c>
      <c r="L48" s="44"/>
      <c r="M48" s="13"/>
      <c r="N48" s="14"/>
      <c r="O48" s="14"/>
      <c r="P48" s="14"/>
      <c r="Q48" s="14"/>
      <c r="R48" s="14"/>
      <c r="S48" s="53">
        <f t="shared" si="1"/>
        <v>4.4081660908397297E-2</v>
      </c>
      <c r="T48" s="47" t="s">
        <v>11</v>
      </c>
      <c r="U48" s="44"/>
      <c r="V48" s="13"/>
      <c r="W48" s="14"/>
      <c r="X48" s="14"/>
      <c r="Y48" s="14"/>
      <c r="Z48" s="14"/>
      <c r="AA48" s="14"/>
      <c r="AB48" s="53">
        <f t="shared" si="4"/>
        <v>4.4081660908397297E-2</v>
      </c>
      <c r="AC48" s="48" t="s">
        <v>12</v>
      </c>
      <c r="AD48" s="44"/>
      <c r="AE48" s="13"/>
      <c r="AF48" s="14"/>
      <c r="AG48" s="14"/>
      <c r="AH48" s="14"/>
      <c r="AI48" s="14"/>
      <c r="AJ48" s="14"/>
      <c r="AK48" s="53">
        <f t="shared" si="5"/>
        <v>4.4081660908397297E-2</v>
      </c>
      <c r="AL48" s="49" t="s">
        <v>13</v>
      </c>
      <c r="AM48" s="44"/>
      <c r="AN48" s="13"/>
      <c r="AO48" s="14"/>
      <c r="AP48" s="14"/>
      <c r="AQ48" s="14"/>
      <c r="AR48" s="14"/>
      <c r="AS48" s="14"/>
      <c r="AT48" s="53">
        <f t="shared" si="2"/>
        <v>4.4081660908397297E-2</v>
      </c>
      <c r="AU48" s="50" t="s">
        <v>14</v>
      </c>
      <c r="AV48" s="44"/>
      <c r="AW48" s="13"/>
      <c r="AX48" s="14"/>
      <c r="AY48" s="14"/>
      <c r="AZ48" s="14"/>
      <c r="BA48" s="14"/>
      <c r="BB48" s="14"/>
      <c r="BC48" s="53">
        <f t="shared" si="9"/>
        <v>4.4081660908397297E-2</v>
      </c>
      <c r="BD48" s="51" t="s">
        <v>15</v>
      </c>
      <c r="BE48" s="44"/>
      <c r="BF48" s="13"/>
      <c r="BG48" s="14"/>
      <c r="BH48" s="14"/>
      <c r="BI48" s="14"/>
      <c r="BJ48" s="14"/>
      <c r="BK48" s="14"/>
      <c r="BL48" s="53">
        <f t="shared" si="10"/>
        <v>4.4081660908397297E-2</v>
      </c>
      <c r="BM48" s="52" t="s">
        <v>16</v>
      </c>
      <c r="BN48" s="44"/>
      <c r="BO48" s="13"/>
      <c r="BP48" s="14"/>
      <c r="BQ48" s="14"/>
      <c r="BR48" s="14"/>
      <c r="BS48" s="14"/>
      <c r="BT48" s="14"/>
      <c r="BU48" s="53">
        <f t="shared" si="8"/>
        <v>4.4081660908397297E-2</v>
      </c>
    </row>
    <row r="49" spans="1:73" ht="15.75">
      <c r="A49" s="11">
        <v>1995</v>
      </c>
      <c r="B49" s="43" t="s">
        <v>17</v>
      </c>
      <c r="C49" s="66">
        <v>1.47E-2</v>
      </c>
      <c r="D49" s="76" t="s">
        <v>32</v>
      </c>
      <c r="E49" s="73">
        <v>2</v>
      </c>
      <c r="F49" s="73">
        <v>2</v>
      </c>
      <c r="G49" s="73">
        <v>3</v>
      </c>
      <c r="H49" s="73">
        <v>3</v>
      </c>
      <c r="I49" s="77">
        <v>2</v>
      </c>
      <c r="J49" s="78">
        <f t="shared" si="3"/>
        <v>0.60108474454521421</v>
      </c>
      <c r="K49" s="46" t="s">
        <v>10</v>
      </c>
      <c r="L49" s="44"/>
      <c r="M49" s="13"/>
      <c r="N49" s="14"/>
      <c r="O49" s="14"/>
      <c r="P49" s="14"/>
      <c r="Q49" s="14"/>
      <c r="R49" s="14"/>
      <c r="S49" s="53">
        <f t="shared" si="1"/>
        <v>4.4081660908397297E-2</v>
      </c>
      <c r="T49" s="47" t="s">
        <v>11</v>
      </c>
      <c r="U49" s="44"/>
      <c r="V49" s="13"/>
      <c r="W49" s="14"/>
      <c r="X49" s="14"/>
      <c r="Y49" s="14"/>
      <c r="Z49" s="14"/>
      <c r="AA49" s="14"/>
      <c r="AB49" s="53">
        <f t="shared" si="4"/>
        <v>4.4081660908397297E-2</v>
      </c>
      <c r="AC49" s="48" t="s">
        <v>12</v>
      </c>
      <c r="AD49" s="44"/>
      <c r="AE49" s="13"/>
      <c r="AF49" s="14"/>
      <c r="AG49" s="14"/>
      <c r="AH49" s="14"/>
      <c r="AI49" s="14"/>
      <c r="AJ49" s="14"/>
      <c r="AK49" s="53">
        <f t="shared" si="5"/>
        <v>4.4081660908397297E-2</v>
      </c>
      <c r="AL49" s="49" t="s">
        <v>13</v>
      </c>
      <c r="AM49" s="44"/>
      <c r="AN49" s="13"/>
      <c r="AO49" s="14"/>
      <c r="AP49" s="14"/>
      <c r="AQ49" s="14"/>
      <c r="AR49" s="14"/>
      <c r="AS49" s="14"/>
      <c r="AT49" s="53">
        <f t="shared" si="2"/>
        <v>4.4081660908397297E-2</v>
      </c>
      <c r="AU49" s="50" t="s">
        <v>14</v>
      </c>
      <c r="AV49" s="44"/>
      <c r="AW49" s="13"/>
      <c r="AX49" s="14"/>
      <c r="AY49" s="14"/>
      <c r="AZ49" s="14"/>
      <c r="BA49" s="14"/>
      <c r="BB49" s="14"/>
      <c r="BC49" s="53">
        <f t="shared" si="9"/>
        <v>4.4081660908397297E-2</v>
      </c>
      <c r="BD49" s="51" t="s">
        <v>15</v>
      </c>
      <c r="BE49" s="44"/>
      <c r="BF49" s="13"/>
      <c r="BG49" s="14"/>
      <c r="BH49" s="14"/>
      <c r="BI49" s="14"/>
      <c r="BJ49" s="14"/>
      <c r="BK49" s="14"/>
      <c r="BL49" s="53">
        <f t="shared" si="10"/>
        <v>4.4081660908397297E-2</v>
      </c>
      <c r="BM49" s="52" t="s">
        <v>16</v>
      </c>
      <c r="BN49" s="44"/>
      <c r="BO49" s="13"/>
      <c r="BP49" s="14"/>
      <c r="BQ49" s="14"/>
      <c r="BR49" s="14"/>
      <c r="BS49" s="14"/>
      <c r="BT49" s="14"/>
      <c r="BU49" s="53">
        <f t="shared" si="8"/>
        <v>4.4081660908397297E-2</v>
      </c>
    </row>
    <row r="50" spans="1:73" ht="15.75">
      <c r="A50" s="11">
        <v>1996</v>
      </c>
      <c r="B50" s="43" t="s">
        <v>17</v>
      </c>
      <c r="C50" s="66">
        <v>1.47E-2</v>
      </c>
      <c r="D50" s="76" t="s">
        <v>32</v>
      </c>
      <c r="E50" s="73">
        <v>2</v>
      </c>
      <c r="F50" s="73">
        <v>2</v>
      </c>
      <c r="G50" s="73">
        <v>3</v>
      </c>
      <c r="H50" s="73">
        <v>3</v>
      </c>
      <c r="I50" s="77">
        <v>2</v>
      </c>
      <c r="J50" s="78">
        <f t="shared" si="3"/>
        <v>0.60108474454521421</v>
      </c>
      <c r="K50" s="46" t="s">
        <v>10</v>
      </c>
      <c r="L50" s="44"/>
      <c r="M50" s="13"/>
      <c r="N50" s="14"/>
      <c r="O50" s="14"/>
      <c r="P50" s="14"/>
      <c r="Q50" s="14"/>
      <c r="R50" s="14"/>
      <c r="S50" s="53">
        <f t="shared" si="1"/>
        <v>4.4081660908397297E-2</v>
      </c>
      <c r="T50" s="47" t="s">
        <v>11</v>
      </c>
      <c r="U50" s="44"/>
      <c r="V50" s="13"/>
      <c r="W50" s="14"/>
      <c r="X50" s="14"/>
      <c r="Y50" s="14"/>
      <c r="Z50" s="14"/>
      <c r="AA50" s="14"/>
      <c r="AB50" s="53">
        <f t="shared" si="4"/>
        <v>4.4081660908397297E-2</v>
      </c>
      <c r="AC50" s="48" t="s">
        <v>12</v>
      </c>
      <c r="AD50" s="44"/>
      <c r="AE50" s="13"/>
      <c r="AF50" s="14"/>
      <c r="AG50" s="14"/>
      <c r="AH50" s="14"/>
      <c r="AI50" s="14"/>
      <c r="AJ50" s="14"/>
      <c r="AK50" s="53">
        <f t="shared" si="5"/>
        <v>4.4081660908397297E-2</v>
      </c>
      <c r="AL50" s="49" t="s">
        <v>13</v>
      </c>
      <c r="AM50" s="44"/>
      <c r="AN50" s="13"/>
      <c r="AO50" s="14"/>
      <c r="AP50" s="14"/>
      <c r="AQ50" s="14"/>
      <c r="AR50" s="14"/>
      <c r="AS50" s="14"/>
      <c r="AT50" s="53">
        <f t="shared" si="2"/>
        <v>4.4081660908397297E-2</v>
      </c>
      <c r="AU50" s="50" t="s">
        <v>14</v>
      </c>
      <c r="AV50" s="44"/>
      <c r="AW50" s="13"/>
      <c r="AX50" s="14"/>
      <c r="AY50" s="14"/>
      <c r="AZ50" s="14"/>
      <c r="BA50" s="14"/>
      <c r="BB50" s="14"/>
      <c r="BC50" s="53">
        <f t="shared" si="9"/>
        <v>4.4081660908397297E-2</v>
      </c>
      <c r="BD50" s="51" t="s">
        <v>15</v>
      </c>
      <c r="BE50" s="44"/>
      <c r="BF50" s="13"/>
      <c r="BG50" s="14"/>
      <c r="BH50" s="14"/>
      <c r="BI50" s="14"/>
      <c r="BJ50" s="14"/>
      <c r="BK50" s="14"/>
      <c r="BL50" s="53">
        <f t="shared" si="10"/>
        <v>4.4081660908397297E-2</v>
      </c>
      <c r="BM50" s="52" t="s">
        <v>16</v>
      </c>
      <c r="BN50" s="44"/>
      <c r="BO50" s="13"/>
      <c r="BP50" s="14"/>
      <c r="BQ50" s="14"/>
      <c r="BR50" s="14"/>
      <c r="BS50" s="14"/>
      <c r="BT50" s="14"/>
      <c r="BU50" s="53">
        <f t="shared" si="8"/>
        <v>4.4081660908397297E-2</v>
      </c>
    </row>
    <row r="51" spans="1:73" ht="15.75">
      <c r="A51" s="11">
        <v>1997</v>
      </c>
      <c r="B51" s="43" t="s">
        <v>17</v>
      </c>
      <c r="C51" s="66">
        <v>1.47E-2</v>
      </c>
      <c r="D51" s="76" t="s">
        <v>32</v>
      </c>
      <c r="E51" s="73">
        <v>2</v>
      </c>
      <c r="F51" s="73">
        <v>2</v>
      </c>
      <c r="G51" s="73">
        <v>3</v>
      </c>
      <c r="H51" s="73">
        <v>3</v>
      </c>
      <c r="I51" s="77">
        <v>2</v>
      </c>
      <c r="J51" s="78">
        <f t="shared" si="3"/>
        <v>0.60108474454521421</v>
      </c>
      <c r="K51" s="46" t="s">
        <v>10</v>
      </c>
      <c r="L51" s="44"/>
      <c r="M51" s="13"/>
      <c r="N51" s="14"/>
      <c r="O51" s="14"/>
      <c r="P51" s="14"/>
      <c r="Q51" s="14"/>
      <c r="R51" s="14"/>
      <c r="S51" s="53">
        <f t="shared" si="1"/>
        <v>4.4081660908397297E-2</v>
      </c>
      <c r="T51" s="47" t="s">
        <v>11</v>
      </c>
      <c r="U51" s="44"/>
      <c r="V51" s="13"/>
      <c r="W51" s="14"/>
      <c r="X51" s="14"/>
      <c r="Y51" s="14"/>
      <c r="Z51" s="14"/>
      <c r="AA51" s="14"/>
      <c r="AB51" s="53">
        <f t="shared" si="4"/>
        <v>4.4081660908397297E-2</v>
      </c>
      <c r="AC51" s="48" t="s">
        <v>12</v>
      </c>
      <c r="AD51" s="44"/>
      <c r="AE51" s="13"/>
      <c r="AF51" s="14"/>
      <c r="AG51" s="14"/>
      <c r="AH51" s="14"/>
      <c r="AI51" s="14"/>
      <c r="AJ51" s="14"/>
      <c r="AK51" s="53">
        <f t="shared" si="5"/>
        <v>4.4081660908397297E-2</v>
      </c>
      <c r="AL51" s="49" t="s">
        <v>13</v>
      </c>
      <c r="AM51" s="44"/>
      <c r="AN51" s="13"/>
      <c r="AO51" s="14"/>
      <c r="AP51" s="14"/>
      <c r="AQ51" s="14"/>
      <c r="AR51" s="14"/>
      <c r="AS51" s="14"/>
      <c r="AT51" s="53">
        <f t="shared" si="2"/>
        <v>4.4081660908397297E-2</v>
      </c>
      <c r="AU51" s="50" t="s">
        <v>14</v>
      </c>
      <c r="AV51" s="44"/>
      <c r="AW51" s="13"/>
      <c r="AX51" s="14"/>
      <c r="AY51" s="14"/>
      <c r="AZ51" s="14"/>
      <c r="BA51" s="14"/>
      <c r="BB51" s="14"/>
      <c r="BC51" s="53">
        <f t="shared" si="9"/>
        <v>4.4081660908397297E-2</v>
      </c>
      <c r="BD51" s="51" t="s">
        <v>15</v>
      </c>
      <c r="BE51" s="44"/>
      <c r="BF51" s="13"/>
      <c r="BG51" s="14"/>
      <c r="BH51" s="14"/>
      <c r="BI51" s="14"/>
      <c r="BJ51" s="14"/>
      <c r="BK51" s="14"/>
      <c r="BL51" s="53">
        <f t="shared" si="10"/>
        <v>4.4081660908397297E-2</v>
      </c>
      <c r="BM51" s="52" t="s">
        <v>16</v>
      </c>
      <c r="BN51" s="44"/>
      <c r="BO51" s="13"/>
      <c r="BP51" s="14"/>
      <c r="BQ51" s="14"/>
      <c r="BR51" s="14"/>
      <c r="BS51" s="14"/>
      <c r="BT51" s="14"/>
      <c r="BU51" s="53">
        <f t="shared" si="8"/>
        <v>4.4081660908397297E-2</v>
      </c>
    </row>
    <row r="52" spans="1:73" ht="15.75">
      <c r="A52" s="11">
        <v>1998</v>
      </c>
      <c r="B52" s="43" t="s">
        <v>17</v>
      </c>
      <c r="C52" s="66">
        <v>1.47E-2</v>
      </c>
      <c r="D52" s="76" t="s">
        <v>32</v>
      </c>
      <c r="E52" s="73">
        <v>2</v>
      </c>
      <c r="F52" s="73">
        <v>2</v>
      </c>
      <c r="G52" s="73">
        <v>3</v>
      </c>
      <c r="H52" s="73">
        <v>3</v>
      </c>
      <c r="I52" s="77">
        <v>2</v>
      </c>
      <c r="J52" s="78">
        <f t="shared" si="3"/>
        <v>0.60108474454521421</v>
      </c>
      <c r="K52" s="46" t="s">
        <v>10</v>
      </c>
      <c r="L52" s="44"/>
      <c r="M52" s="13"/>
      <c r="N52" s="14"/>
      <c r="O52" s="14"/>
      <c r="P52" s="14"/>
      <c r="Q52" s="14"/>
      <c r="R52" s="14"/>
      <c r="S52" s="53">
        <f t="shared" si="1"/>
        <v>4.4081660908397297E-2</v>
      </c>
      <c r="T52" s="47" t="s">
        <v>11</v>
      </c>
      <c r="U52" s="44"/>
      <c r="V52" s="13"/>
      <c r="W52" s="14"/>
      <c r="X52" s="14"/>
      <c r="Y52" s="14"/>
      <c r="Z52" s="14"/>
      <c r="AA52" s="14"/>
      <c r="AB52" s="53">
        <f t="shared" si="4"/>
        <v>4.4081660908397297E-2</v>
      </c>
      <c r="AC52" s="48" t="s">
        <v>12</v>
      </c>
      <c r="AD52" s="44"/>
      <c r="AE52" s="13"/>
      <c r="AF52" s="14"/>
      <c r="AG52" s="14"/>
      <c r="AH52" s="14"/>
      <c r="AI52" s="14"/>
      <c r="AJ52" s="14"/>
      <c r="AK52" s="53">
        <f t="shared" si="5"/>
        <v>4.4081660908397297E-2</v>
      </c>
      <c r="AL52" s="49" t="s">
        <v>13</v>
      </c>
      <c r="AM52" s="44"/>
      <c r="AN52" s="13"/>
      <c r="AO52" s="14"/>
      <c r="AP52" s="14"/>
      <c r="AQ52" s="14"/>
      <c r="AR52" s="14"/>
      <c r="AS52" s="14"/>
      <c r="AT52" s="53">
        <f t="shared" si="2"/>
        <v>4.4081660908397297E-2</v>
      </c>
      <c r="AU52" s="50" t="s">
        <v>14</v>
      </c>
      <c r="AV52" s="44"/>
      <c r="AW52" s="13"/>
      <c r="AX52" s="14"/>
      <c r="AY52" s="14"/>
      <c r="AZ52" s="14"/>
      <c r="BA52" s="14"/>
      <c r="BB52" s="14"/>
      <c r="BC52" s="53">
        <f t="shared" si="9"/>
        <v>4.4081660908397297E-2</v>
      </c>
      <c r="BD52" s="51" t="s">
        <v>15</v>
      </c>
      <c r="BE52" s="44"/>
      <c r="BF52" s="13"/>
      <c r="BG52" s="14"/>
      <c r="BH52" s="14"/>
      <c r="BI52" s="14"/>
      <c r="BJ52" s="14"/>
      <c r="BK52" s="14"/>
      <c r="BL52" s="53">
        <f t="shared" si="10"/>
        <v>4.4081660908397297E-2</v>
      </c>
      <c r="BM52" s="52" t="s">
        <v>16</v>
      </c>
      <c r="BN52" s="44"/>
      <c r="BO52" s="13"/>
      <c r="BP52" s="14"/>
      <c r="BQ52" s="14"/>
      <c r="BR52" s="14"/>
      <c r="BS52" s="14"/>
      <c r="BT52" s="14"/>
      <c r="BU52" s="53">
        <f t="shared" si="8"/>
        <v>4.4081660908397297E-2</v>
      </c>
    </row>
    <row r="53" spans="1:73" ht="15.75">
      <c r="A53" s="11">
        <v>1999</v>
      </c>
      <c r="B53" s="43" t="s">
        <v>17</v>
      </c>
      <c r="C53" s="66">
        <v>1.47E-2</v>
      </c>
      <c r="D53" s="76" t="s">
        <v>32</v>
      </c>
      <c r="E53" s="73">
        <v>2</v>
      </c>
      <c r="F53" s="73">
        <v>2</v>
      </c>
      <c r="G53" s="73">
        <v>3</v>
      </c>
      <c r="H53" s="73">
        <v>3</v>
      </c>
      <c r="I53" s="77">
        <v>2</v>
      </c>
      <c r="J53" s="78">
        <f t="shared" si="3"/>
        <v>0.60108474454521421</v>
      </c>
      <c r="K53" s="46" t="s">
        <v>10</v>
      </c>
      <c r="L53" s="44"/>
      <c r="M53" s="13"/>
      <c r="N53" s="14"/>
      <c r="O53" s="14"/>
      <c r="P53" s="14"/>
      <c r="Q53" s="14"/>
      <c r="R53" s="14"/>
      <c r="S53" s="53">
        <f t="shared" si="1"/>
        <v>4.4081660908397297E-2</v>
      </c>
      <c r="T53" s="47" t="s">
        <v>11</v>
      </c>
      <c r="U53" s="44"/>
      <c r="V53" s="13"/>
      <c r="W53" s="14"/>
      <c r="X53" s="14"/>
      <c r="Y53" s="14"/>
      <c r="Z53" s="14"/>
      <c r="AA53" s="14"/>
      <c r="AB53" s="53">
        <f t="shared" si="4"/>
        <v>4.4081660908397297E-2</v>
      </c>
      <c r="AC53" s="48" t="s">
        <v>12</v>
      </c>
      <c r="AD53" s="44"/>
      <c r="AE53" s="13"/>
      <c r="AF53" s="14"/>
      <c r="AG53" s="14"/>
      <c r="AH53" s="14"/>
      <c r="AI53" s="14"/>
      <c r="AJ53" s="14"/>
      <c r="AK53" s="53">
        <f t="shared" si="5"/>
        <v>4.4081660908397297E-2</v>
      </c>
      <c r="AL53" s="49" t="s">
        <v>13</v>
      </c>
      <c r="AM53" s="44"/>
      <c r="AN53" s="13"/>
      <c r="AO53" s="14"/>
      <c r="AP53" s="14"/>
      <c r="AQ53" s="14"/>
      <c r="AR53" s="14"/>
      <c r="AS53" s="14"/>
      <c r="AT53" s="53">
        <f t="shared" si="2"/>
        <v>4.4081660908397297E-2</v>
      </c>
      <c r="AU53" s="50" t="s">
        <v>14</v>
      </c>
      <c r="AV53" s="44"/>
      <c r="AW53" s="13"/>
      <c r="AX53" s="14"/>
      <c r="AY53" s="14"/>
      <c r="AZ53" s="14"/>
      <c r="BA53" s="14"/>
      <c r="BB53" s="14"/>
      <c r="BC53" s="53">
        <f t="shared" si="9"/>
        <v>4.4081660908397297E-2</v>
      </c>
      <c r="BD53" s="51" t="s">
        <v>15</v>
      </c>
      <c r="BE53" s="44"/>
      <c r="BF53" s="13"/>
      <c r="BG53" s="14"/>
      <c r="BH53" s="14"/>
      <c r="BI53" s="14"/>
      <c r="BJ53" s="14"/>
      <c r="BK53" s="14"/>
      <c r="BL53" s="53">
        <f t="shared" si="10"/>
        <v>4.4081660908397297E-2</v>
      </c>
      <c r="BM53" s="52" t="s">
        <v>16</v>
      </c>
      <c r="BN53" s="44"/>
      <c r="BO53" s="13"/>
      <c r="BP53" s="14"/>
      <c r="BQ53" s="14"/>
      <c r="BR53" s="14"/>
      <c r="BS53" s="14"/>
      <c r="BT53" s="14"/>
      <c r="BU53" s="53">
        <f t="shared" si="8"/>
        <v>4.4081660908397297E-2</v>
      </c>
    </row>
    <row r="54" spans="1:73" ht="15.75">
      <c r="A54" s="11">
        <v>2000</v>
      </c>
      <c r="B54" s="43" t="s">
        <v>17</v>
      </c>
      <c r="C54" s="66">
        <v>1.47E-2</v>
      </c>
      <c r="D54" s="76" t="s">
        <v>32</v>
      </c>
      <c r="E54" s="73">
        <v>2</v>
      </c>
      <c r="F54" s="73">
        <v>2</v>
      </c>
      <c r="G54" s="73">
        <v>3</v>
      </c>
      <c r="H54" s="73">
        <v>3</v>
      </c>
      <c r="I54" s="77">
        <v>2</v>
      </c>
      <c r="J54" s="78">
        <f t="shared" si="3"/>
        <v>0.60108474454521421</v>
      </c>
      <c r="K54" s="46" t="s">
        <v>10</v>
      </c>
      <c r="L54" s="44"/>
      <c r="M54" s="13"/>
      <c r="N54" s="14"/>
      <c r="O54" s="14"/>
      <c r="P54" s="14"/>
      <c r="Q54" s="14"/>
      <c r="R54" s="14"/>
      <c r="S54" s="53">
        <f t="shared" si="1"/>
        <v>4.4081660908397297E-2</v>
      </c>
      <c r="T54" s="47" t="s">
        <v>11</v>
      </c>
      <c r="U54" s="44"/>
      <c r="V54" s="13"/>
      <c r="W54" s="14"/>
      <c r="X54" s="14"/>
      <c r="Y54" s="14"/>
      <c r="Z54" s="14"/>
      <c r="AA54" s="14"/>
      <c r="AB54" s="53">
        <f t="shared" si="4"/>
        <v>4.4081660908397297E-2</v>
      </c>
      <c r="AC54" s="48" t="s">
        <v>12</v>
      </c>
      <c r="AD54" s="44"/>
      <c r="AE54" s="13"/>
      <c r="AF54" s="14"/>
      <c r="AG54" s="14"/>
      <c r="AH54" s="14"/>
      <c r="AI54" s="14"/>
      <c r="AJ54" s="14"/>
      <c r="AK54" s="53">
        <f t="shared" si="5"/>
        <v>4.4081660908397297E-2</v>
      </c>
      <c r="AL54" s="49" t="s">
        <v>13</v>
      </c>
      <c r="AM54" s="44"/>
      <c r="AN54" s="13"/>
      <c r="AO54" s="14"/>
      <c r="AP54" s="14"/>
      <c r="AQ54" s="14"/>
      <c r="AR54" s="14"/>
      <c r="AS54" s="14"/>
      <c r="AT54" s="53">
        <f t="shared" si="2"/>
        <v>4.4081660908397297E-2</v>
      </c>
      <c r="AU54" s="50" t="s">
        <v>14</v>
      </c>
      <c r="AV54" s="44"/>
      <c r="AW54" s="13"/>
      <c r="AX54" s="14"/>
      <c r="AY54" s="14"/>
      <c r="AZ54" s="14"/>
      <c r="BA54" s="14"/>
      <c r="BB54" s="14"/>
      <c r="BC54" s="53">
        <f t="shared" si="9"/>
        <v>4.4081660908397297E-2</v>
      </c>
      <c r="BD54" s="51" t="s">
        <v>15</v>
      </c>
      <c r="BE54" s="44"/>
      <c r="BF54" s="13"/>
      <c r="BG54" s="14"/>
      <c r="BH54" s="14"/>
      <c r="BI54" s="14"/>
      <c r="BJ54" s="14"/>
      <c r="BK54" s="14"/>
      <c r="BL54" s="53">
        <f t="shared" si="10"/>
        <v>4.4081660908397297E-2</v>
      </c>
      <c r="BM54" s="52" t="s">
        <v>16</v>
      </c>
      <c r="BN54" s="44"/>
      <c r="BO54" s="13"/>
      <c r="BP54" s="14"/>
      <c r="BQ54" s="14"/>
      <c r="BR54" s="14"/>
      <c r="BS54" s="14"/>
      <c r="BT54" s="14"/>
      <c r="BU54" s="53">
        <f t="shared" si="8"/>
        <v>4.4081660908397297E-2</v>
      </c>
    </row>
    <row r="55" spans="1:73" ht="15.75">
      <c r="A55" s="11">
        <v>2001</v>
      </c>
      <c r="B55" s="43" t="s">
        <v>17</v>
      </c>
      <c r="C55" s="66">
        <v>1.47E-2</v>
      </c>
      <c r="D55" s="76" t="s">
        <v>32</v>
      </c>
      <c r="E55" s="73">
        <v>2</v>
      </c>
      <c r="F55" s="73">
        <v>2</v>
      </c>
      <c r="G55" s="73">
        <v>3</v>
      </c>
      <c r="H55" s="73">
        <v>3</v>
      </c>
      <c r="I55" s="77">
        <v>2</v>
      </c>
      <c r="J55" s="78">
        <f t="shared" si="3"/>
        <v>0.60108474454521421</v>
      </c>
      <c r="K55" s="46" t="s">
        <v>10</v>
      </c>
      <c r="L55" s="44"/>
      <c r="M55" s="13"/>
      <c r="N55" s="14"/>
      <c r="O55" s="14"/>
      <c r="P55" s="14"/>
      <c r="Q55" s="14"/>
      <c r="R55" s="14"/>
      <c r="S55" s="53">
        <f t="shared" si="1"/>
        <v>4.4081660908397297E-2</v>
      </c>
      <c r="T55" s="47" t="s">
        <v>11</v>
      </c>
      <c r="U55" s="44"/>
      <c r="V55" s="13"/>
      <c r="W55" s="14"/>
      <c r="X55" s="14"/>
      <c r="Y55" s="14"/>
      <c r="Z55" s="14"/>
      <c r="AA55" s="14"/>
      <c r="AB55" s="53">
        <f t="shared" si="4"/>
        <v>4.4081660908397297E-2</v>
      </c>
      <c r="AC55" s="48" t="s">
        <v>12</v>
      </c>
      <c r="AD55" s="44"/>
      <c r="AE55" s="13"/>
      <c r="AF55" s="14"/>
      <c r="AG55" s="14"/>
      <c r="AH55" s="14"/>
      <c r="AI55" s="14"/>
      <c r="AJ55" s="14"/>
      <c r="AK55" s="53">
        <f t="shared" si="5"/>
        <v>4.4081660908397297E-2</v>
      </c>
      <c r="AL55" s="49" t="s">
        <v>13</v>
      </c>
      <c r="AM55" s="44"/>
      <c r="AN55" s="13"/>
      <c r="AO55" s="14"/>
      <c r="AP55" s="14"/>
      <c r="AQ55" s="14"/>
      <c r="AR55" s="14"/>
      <c r="AS55" s="14"/>
      <c r="AT55" s="53">
        <f t="shared" si="2"/>
        <v>4.4081660908397297E-2</v>
      </c>
      <c r="AU55" s="50" t="s">
        <v>14</v>
      </c>
      <c r="AV55" s="44"/>
      <c r="AW55" s="13"/>
      <c r="AX55" s="14"/>
      <c r="AY55" s="14"/>
      <c r="AZ55" s="14"/>
      <c r="BA55" s="14"/>
      <c r="BB55" s="14"/>
      <c r="BC55" s="53">
        <f t="shared" si="9"/>
        <v>4.4081660908397297E-2</v>
      </c>
      <c r="BD55" s="51" t="s">
        <v>15</v>
      </c>
      <c r="BE55" s="44"/>
      <c r="BF55" s="13"/>
      <c r="BG55" s="14"/>
      <c r="BH55" s="14"/>
      <c r="BI55" s="14"/>
      <c r="BJ55" s="14"/>
      <c r="BK55" s="14"/>
      <c r="BL55" s="53">
        <f t="shared" si="10"/>
        <v>4.4081660908397297E-2</v>
      </c>
      <c r="BM55" s="52" t="s">
        <v>16</v>
      </c>
      <c r="BN55" s="44"/>
      <c r="BO55" s="13"/>
      <c r="BP55" s="14"/>
      <c r="BQ55" s="14"/>
      <c r="BR55" s="14"/>
      <c r="BS55" s="14"/>
      <c r="BT55" s="14"/>
      <c r="BU55" s="53">
        <f t="shared" si="8"/>
        <v>4.4081660908397297E-2</v>
      </c>
    </row>
    <row r="56" spans="1:73" ht="15.75">
      <c r="A56" s="11">
        <v>2002</v>
      </c>
      <c r="B56" s="43" t="s">
        <v>17</v>
      </c>
      <c r="C56" s="66">
        <v>1.47E-2</v>
      </c>
      <c r="D56" s="76" t="s">
        <v>32</v>
      </c>
      <c r="E56" s="73">
        <v>2</v>
      </c>
      <c r="F56" s="73">
        <v>2</v>
      </c>
      <c r="G56" s="73">
        <v>3</v>
      </c>
      <c r="H56" s="73">
        <v>3</v>
      </c>
      <c r="I56" s="77">
        <v>2</v>
      </c>
      <c r="J56" s="78">
        <f t="shared" si="3"/>
        <v>0.60108474454521421</v>
      </c>
      <c r="K56" s="46" t="s">
        <v>10</v>
      </c>
      <c r="L56" s="44"/>
      <c r="M56" s="13"/>
      <c r="N56" s="14"/>
      <c r="O56" s="14"/>
      <c r="P56" s="14"/>
      <c r="Q56" s="14"/>
      <c r="R56" s="14"/>
      <c r="S56" s="53">
        <f t="shared" si="1"/>
        <v>4.4081660908397297E-2</v>
      </c>
      <c r="T56" s="47" t="s">
        <v>11</v>
      </c>
      <c r="U56" s="44"/>
      <c r="V56" s="13"/>
      <c r="W56" s="14"/>
      <c r="X56" s="14"/>
      <c r="Y56" s="14"/>
      <c r="Z56" s="14"/>
      <c r="AA56" s="14"/>
      <c r="AB56" s="53">
        <f t="shared" si="4"/>
        <v>4.4081660908397297E-2</v>
      </c>
      <c r="AC56" s="48" t="s">
        <v>12</v>
      </c>
      <c r="AD56" s="44"/>
      <c r="AE56" s="13"/>
      <c r="AF56" s="14"/>
      <c r="AG56" s="14"/>
      <c r="AH56" s="14"/>
      <c r="AI56" s="14"/>
      <c r="AJ56" s="14"/>
      <c r="AK56" s="53">
        <f t="shared" si="5"/>
        <v>4.4081660908397297E-2</v>
      </c>
      <c r="AL56" s="49" t="s">
        <v>13</v>
      </c>
      <c r="AM56" s="44"/>
      <c r="AN56" s="13"/>
      <c r="AO56" s="14"/>
      <c r="AP56" s="14"/>
      <c r="AQ56" s="14"/>
      <c r="AR56" s="14"/>
      <c r="AS56" s="14"/>
      <c r="AT56" s="53">
        <f t="shared" si="2"/>
        <v>4.4081660908397297E-2</v>
      </c>
      <c r="AU56" s="50" t="s">
        <v>14</v>
      </c>
      <c r="AV56" s="44"/>
      <c r="AW56" s="13"/>
      <c r="AX56" s="14"/>
      <c r="AY56" s="14"/>
      <c r="AZ56" s="14"/>
      <c r="BA56" s="14"/>
      <c r="BB56" s="14"/>
      <c r="BC56" s="53">
        <f t="shared" si="9"/>
        <v>4.4081660908397297E-2</v>
      </c>
      <c r="BD56" s="51" t="s">
        <v>15</v>
      </c>
      <c r="BE56" s="44"/>
      <c r="BF56" s="13"/>
      <c r="BG56" s="14"/>
      <c r="BH56" s="14"/>
      <c r="BI56" s="14"/>
      <c r="BJ56" s="14"/>
      <c r="BK56" s="14"/>
      <c r="BL56" s="53">
        <f t="shared" si="10"/>
        <v>4.4081660908397297E-2</v>
      </c>
      <c r="BM56" s="52" t="s">
        <v>16</v>
      </c>
      <c r="BN56" s="44"/>
      <c r="BO56" s="13"/>
      <c r="BP56" s="14"/>
      <c r="BQ56" s="14"/>
      <c r="BR56" s="14"/>
      <c r="BS56" s="14"/>
      <c r="BT56" s="14"/>
      <c r="BU56" s="53">
        <f t="shared" si="8"/>
        <v>4.4081660908397297E-2</v>
      </c>
    </row>
    <row r="57" spans="1:73" ht="15.75">
      <c r="A57" s="11">
        <v>2003</v>
      </c>
      <c r="B57" s="43" t="s">
        <v>17</v>
      </c>
      <c r="C57" s="66">
        <v>1.47E-2</v>
      </c>
      <c r="D57" s="76" t="s">
        <v>32</v>
      </c>
      <c r="E57" s="73">
        <v>2</v>
      </c>
      <c r="F57" s="73">
        <v>2</v>
      </c>
      <c r="G57" s="73">
        <v>3</v>
      </c>
      <c r="H57" s="73">
        <v>3</v>
      </c>
      <c r="I57" s="77">
        <v>2</v>
      </c>
      <c r="J57" s="78">
        <f t="shared" si="3"/>
        <v>0.60108474454521421</v>
      </c>
      <c r="K57" s="46" t="s">
        <v>10</v>
      </c>
      <c r="L57" s="44"/>
      <c r="M57" s="13"/>
      <c r="N57" s="14"/>
      <c r="O57" s="14"/>
      <c r="P57" s="14"/>
      <c r="Q57" s="14"/>
      <c r="R57" s="14"/>
      <c r="S57" s="53">
        <f t="shared" si="1"/>
        <v>4.4081660908397297E-2</v>
      </c>
      <c r="T57" s="47" t="s">
        <v>11</v>
      </c>
      <c r="U57" s="44"/>
      <c r="V57" s="13"/>
      <c r="W57" s="14"/>
      <c r="X57" s="14"/>
      <c r="Y57" s="14"/>
      <c r="Z57" s="14"/>
      <c r="AA57" s="14"/>
      <c r="AB57" s="53">
        <f t="shared" si="4"/>
        <v>4.4081660908397297E-2</v>
      </c>
      <c r="AC57" s="48" t="s">
        <v>12</v>
      </c>
      <c r="AD57" s="44"/>
      <c r="AE57" s="13"/>
      <c r="AF57" s="14"/>
      <c r="AG57" s="14"/>
      <c r="AH57" s="14"/>
      <c r="AI57" s="14"/>
      <c r="AJ57" s="14"/>
      <c r="AK57" s="53">
        <f t="shared" si="5"/>
        <v>4.4081660908397297E-2</v>
      </c>
      <c r="AL57" s="49" t="s">
        <v>13</v>
      </c>
      <c r="AM57" s="44"/>
      <c r="AN57" s="13"/>
      <c r="AO57" s="14"/>
      <c r="AP57" s="14"/>
      <c r="AQ57" s="14"/>
      <c r="AR57" s="14"/>
      <c r="AS57" s="14"/>
      <c r="AT57" s="53">
        <f t="shared" si="2"/>
        <v>4.4081660908397297E-2</v>
      </c>
      <c r="AU57" s="50" t="s">
        <v>14</v>
      </c>
      <c r="AV57" s="44"/>
      <c r="AW57" s="13"/>
      <c r="AX57" s="14"/>
      <c r="AY57" s="14"/>
      <c r="AZ57" s="14"/>
      <c r="BA57" s="14"/>
      <c r="BB57" s="14"/>
      <c r="BC57" s="53">
        <f t="shared" si="9"/>
        <v>4.4081660908397297E-2</v>
      </c>
      <c r="BD57" s="51" t="s">
        <v>15</v>
      </c>
      <c r="BE57" s="44"/>
      <c r="BF57" s="13"/>
      <c r="BG57" s="14"/>
      <c r="BH57" s="14"/>
      <c r="BI57" s="14"/>
      <c r="BJ57" s="14"/>
      <c r="BK57" s="14"/>
      <c r="BL57" s="53">
        <f t="shared" si="10"/>
        <v>4.4081660908397297E-2</v>
      </c>
      <c r="BM57" s="52" t="s">
        <v>16</v>
      </c>
      <c r="BN57" s="44"/>
      <c r="BO57" s="13"/>
      <c r="BP57" s="14"/>
      <c r="BQ57" s="14"/>
      <c r="BR57" s="14"/>
      <c r="BS57" s="14"/>
      <c r="BT57" s="14"/>
      <c r="BU57" s="53">
        <f t="shared" si="8"/>
        <v>4.4081660908397297E-2</v>
      </c>
    </row>
    <row r="58" spans="1:73" ht="15.75">
      <c r="A58" s="11">
        <v>2004</v>
      </c>
      <c r="B58" s="43" t="s">
        <v>17</v>
      </c>
      <c r="C58" s="66">
        <v>1.47E-2</v>
      </c>
      <c r="D58" s="76" t="s">
        <v>32</v>
      </c>
      <c r="E58" s="73">
        <v>2</v>
      </c>
      <c r="F58" s="73">
        <v>2</v>
      </c>
      <c r="G58" s="73">
        <v>3</v>
      </c>
      <c r="H58" s="73">
        <v>3</v>
      </c>
      <c r="I58" s="77">
        <v>2</v>
      </c>
      <c r="J58" s="78">
        <f t="shared" si="3"/>
        <v>0.60108474454521421</v>
      </c>
      <c r="K58" s="46" t="s">
        <v>10</v>
      </c>
      <c r="L58" s="44"/>
      <c r="M58" s="13"/>
      <c r="N58" s="14"/>
      <c r="O58" s="14"/>
      <c r="P58" s="14"/>
      <c r="Q58" s="14"/>
      <c r="R58" s="14"/>
      <c r="S58" s="53">
        <f t="shared" si="1"/>
        <v>4.4081660908397297E-2</v>
      </c>
      <c r="T58" s="47" t="s">
        <v>11</v>
      </c>
      <c r="U58" s="44"/>
      <c r="V58" s="13"/>
      <c r="W58" s="14"/>
      <c r="X58" s="14"/>
      <c r="Y58" s="14"/>
      <c r="Z58" s="14"/>
      <c r="AA58" s="14"/>
      <c r="AB58" s="53">
        <f t="shared" si="4"/>
        <v>4.4081660908397297E-2</v>
      </c>
      <c r="AC58" s="48" t="s">
        <v>12</v>
      </c>
      <c r="AD58" s="44"/>
      <c r="AE58" s="13"/>
      <c r="AF58" s="14"/>
      <c r="AG58" s="14"/>
      <c r="AH58" s="14"/>
      <c r="AI58" s="14"/>
      <c r="AJ58" s="14"/>
      <c r="AK58" s="53">
        <f t="shared" si="5"/>
        <v>4.4081660908397297E-2</v>
      </c>
      <c r="AL58" s="49" t="s">
        <v>13</v>
      </c>
      <c r="AM58" s="44"/>
      <c r="AN58" s="13"/>
      <c r="AO58" s="14"/>
      <c r="AP58" s="14"/>
      <c r="AQ58" s="14"/>
      <c r="AR58" s="14"/>
      <c r="AS58" s="14"/>
      <c r="AT58" s="53">
        <f t="shared" si="2"/>
        <v>4.4081660908397297E-2</v>
      </c>
      <c r="AU58" s="50" t="s">
        <v>14</v>
      </c>
      <c r="AV58" s="44"/>
      <c r="AW58" s="13"/>
      <c r="AX58" s="14"/>
      <c r="AY58" s="14"/>
      <c r="AZ58" s="14"/>
      <c r="BA58" s="14"/>
      <c r="BB58" s="14"/>
      <c r="BC58" s="53">
        <f t="shared" si="9"/>
        <v>4.4081660908397297E-2</v>
      </c>
      <c r="BD58" s="51" t="s">
        <v>15</v>
      </c>
      <c r="BE58" s="44"/>
      <c r="BF58" s="13"/>
      <c r="BG58" s="14"/>
      <c r="BH58" s="14"/>
      <c r="BI58" s="14"/>
      <c r="BJ58" s="14"/>
      <c r="BK58" s="14"/>
      <c r="BL58" s="53">
        <f t="shared" si="10"/>
        <v>4.4081660908397297E-2</v>
      </c>
      <c r="BM58" s="52" t="s">
        <v>16</v>
      </c>
      <c r="BN58" s="44"/>
      <c r="BO58" s="13"/>
      <c r="BP58" s="14"/>
      <c r="BQ58" s="14"/>
      <c r="BR58" s="14"/>
      <c r="BS58" s="14"/>
      <c r="BT58" s="14"/>
      <c r="BU58" s="53">
        <f t="shared" si="8"/>
        <v>4.4081660908397297E-2</v>
      </c>
    </row>
    <row r="59" spans="1:73" ht="15.75">
      <c r="A59" s="11">
        <v>2005</v>
      </c>
      <c r="B59" s="43" t="s">
        <v>17</v>
      </c>
      <c r="C59" s="66">
        <v>1.47E-2</v>
      </c>
      <c r="D59" s="76" t="s">
        <v>32</v>
      </c>
      <c r="E59" s="73">
        <v>2</v>
      </c>
      <c r="F59" s="73">
        <v>2</v>
      </c>
      <c r="G59" s="73">
        <v>3</v>
      </c>
      <c r="H59" s="73">
        <v>3</v>
      </c>
      <c r="I59" s="77">
        <v>2</v>
      </c>
      <c r="J59" s="78">
        <f t="shared" si="3"/>
        <v>0.60108474454521421</v>
      </c>
      <c r="K59" s="46" t="s">
        <v>10</v>
      </c>
      <c r="L59" s="44"/>
      <c r="M59" s="13"/>
      <c r="N59" s="14"/>
      <c r="O59" s="14"/>
      <c r="P59" s="14"/>
      <c r="Q59" s="14"/>
      <c r="R59" s="14"/>
      <c r="S59" s="53">
        <f t="shared" si="1"/>
        <v>4.4081660908397297E-2</v>
      </c>
      <c r="T59" s="47" t="s">
        <v>11</v>
      </c>
      <c r="U59" s="44"/>
      <c r="V59" s="13"/>
      <c r="W59" s="14"/>
      <c r="X59" s="14"/>
      <c r="Y59" s="14"/>
      <c r="Z59" s="14"/>
      <c r="AA59" s="14"/>
      <c r="AB59" s="53">
        <f t="shared" si="4"/>
        <v>4.4081660908397297E-2</v>
      </c>
      <c r="AC59" s="48" t="s">
        <v>12</v>
      </c>
      <c r="AD59" s="44"/>
      <c r="AE59" s="13"/>
      <c r="AF59" s="14"/>
      <c r="AG59" s="14"/>
      <c r="AH59" s="14"/>
      <c r="AI59" s="14"/>
      <c r="AJ59" s="14"/>
      <c r="AK59" s="53">
        <f t="shared" si="5"/>
        <v>4.4081660908397297E-2</v>
      </c>
      <c r="AL59" s="49" t="s">
        <v>13</v>
      </c>
      <c r="AM59" s="44"/>
      <c r="AN59" s="13"/>
      <c r="AO59" s="14"/>
      <c r="AP59" s="14"/>
      <c r="AQ59" s="14"/>
      <c r="AR59" s="14"/>
      <c r="AS59" s="14"/>
      <c r="AT59" s="53">
        <f t="shared" si="2"/>
        <v>4.4081660908397297E-2</v>
      </c>
      <c r="AU59" s="50" t="s">
        <v>14</v>
      </c>
      <c r="AV59" s="44"/>
      <c r="AW59" s="13"/>
      <c r="AX59" s="14"/>
      <c r="AY59" s="14"/>
      <c r="AZ59" s="14"/>
      <c r="BA59" s="14"/>
      <c r="BB59" s="14"/>
      <c r="BC59" s="53">
        <f t="shared" si="9"/>
        <v>4.4081660908397297E-2</v>
      </c>
      <c r="BD59" s="51" t="s">
        <v>15</v>
      </c>
      <c r="BE59" s="44"/>
      <c r="BF59" s="13"/>
      <c r="BG59" s="14"/>
      <c r="BH59" s="14"/>
      <c r="BI59" s="14"/>
      <c r="BJ59" s="14"/>
      <c r="BK59" s="14"/>
      <c r="BL59" s="53">
        <f t="shared" si="10"/>
        <v>4.4081660908397297E-2</v>
      </c>
      <c r="BM59" s="52" t="s">
        <v>16</v>
      </c>
      <c r="BN59" s="44"/>
      <c r="BO59" s="13"/>
      <c r="BP59" s="14"/>
      <c r="BQ59" s="14"/>
      <c r="BR59" s="14"/>
      <c r="BS59" s="14"/>
      <c r="BT59" s="14"/>
      <c r="BU59" s="53">
        <f t="shared" si="8"/>
        <v>4.4081660908397297E-2</v>
      </c>
    </row>
    <row r="60" spans="1:73" ht="15.75">
      <c r="A60" s="11">
        <v>2006</v>
      </c>
      <c r="B60" s="43" t="s">
        <v>17</v>
      </c>
      <c r="C60" s="66">
        <v>1.47E-2</v>
      </c>
      <c r="D60" s="76" t="s">
        <v>32</v>
      </c>
      <c r="E60" s="73">
        <v>2</v>
      </c>
      <c r="F60" s="73">
        <v>2</v>
      </c>
      <c r="G60" s="73">
        <v>3</v>
      </c>
      <c r="H60" s="73">
        <v>3</v>
      </c>
      <c r="I60" s="77">
        <v>2</v>
      </c>
      <c r="J60" s="78">
        <f t="shared" si="3"/>
        <v>0.60108474454521421</v>
      </c>
      <c r="K60" s="46" t="s">
        <v>10</v>
      </c>
      <c r="L60" s="44"/>
      <c r="M60" s="13"/>
      <c r="N60" s="14"/>
      <c r="O60" s="14"/>
      <c r="P60" s="14"/>
      <c r="Q60" s="14"/>
      <c r="R60" s="14"/>
      <c r="S60" s="53">
        <f t="shared" si="1"/>
        <v>4.4081660908397297E-2</v>
      </c>
      <c r="T60" s="47" t="s">
        <v>11</v>
      </c>
      <c r="U60" s="44"/>
      <c r="V60" s="13"/>
      <c r="W60" s="14"/>
      <c r="X60" s="14"/>
      <c r="Y60" s="14"/>
      <c r="Z60" s="14"/>
      <c r="AA60" s="14"/>
      <c r="AB60" s="53">
        <f t="shared" si="4"/>
        <v>4.4081660908397297E-2</v>
      </c>
      <c r="AC60" s="48" t="s">
        <v>12</v>
      </c>
      <c r="AD60" s="44"/>
      <c r="AE60" s="13"/>
      <c r="AF60" s="14"/>
      <c r="AG60" s="14"/>
      <c r="AH60" s="14"/>
      <c r="AI60" s="14"/>
      <c r="AJ60" s="14"/>
      <c r="AK60" s="53">
        <f t="shared" si="5"/>
        <v>4.4081660908397297E-2</v>
      </c>
      <c r="AL60" s="49" t="s">
        <v>13</v>
      </c>
      <c r="AM60" s="44"/>
      <c r="AN60" s="13"/>
      <c r="AO60" s="14"/>
      <c r="AP60" s="14"/>
      <c r="AQ60" s="14"/>
      <c r="AR60" s="14"/>
      <c r="AS60" s="14"/>
      <c r="AT60" s="53">
        <f t="shared" si="2"/>
        <v>4.4081660908397297E-2</v>
      </c>
      <c r="AU60" s="50" t="s">
        <v>14</v>
      </c>
      <c r="AV60" s="44"/>
      <c r="AW60" s="13"/>
      <c r="AX60" s="14"/>
      <c r="AY60" s="14"/>
      <c r="AZ60" s="14"/>
      <c r="BA60" s="14"/>
      <c r="BB60" s="14"/>
      <c r="BC60" s="53">
        <f t="shared" si="9"/>
        <v>4.4081660908397297E-2</v>
      </c>
      <c r="BD60" s="51" t="s">
        <v>15</v>
      </c>
      <c r="BE60" s="44"/>
      <c r="BF60" s="13"/>
      <c r="BG60" s="14"/>
      <c r="BH60" s="14"/>
      <c r="BI60" s="14"/>
      <c r="BJ60" s="14"/>
      <c r="BK60" s="14"/>
      <c r="BL60" s="53">
        <f t="shared" si="10"/>
        <v>4.4081660908397297E-2</v>
      </c>
      <c r="BM60" s="52" t="s">
        <v>16</v>
      </c>
      <c r="BN60" s="44"/>
      <c r="BO60" s="13"/>
      <c r="BP60" s="14"/>
      <c r="BQ60" s="14"/>
      <c r="BR60" s="14"/>
      <c r="BS60" s="14"/>
      <c r="BT60" s="14"/>
      <c r="BU60" s="53">
        <f t="shared" si="8"/>
        <v>4.4081660908397297E-2</v>
      </c>
    </row>
    <row r="61" spans="1:73" ht="15.75">
      <c r="A61" s="11">
        <v>2007</v>
      </c>
      <c r="B61" s="43" t="s">
        <v>17</v>
      </c>
      <c r="C61" s="66">
        <v>1.47E-2</v>
      </c>
      <c r="D61" s="76" t="s">
        <v>32</v>
      </c>
      <c r="E61" s="73">
        <v>2</v>
      </c>
      <c r="F61" s="73">
        <v>2</v>
      </c>
      <c r="G61" s="73">
        <v>3</v>
      </c>
      <c r="H61" s="73">
        <v>3</v>
      </c>
      <c r="I61" s="77">
        <v>2</v>
      </c>
      <c r="J61" s="78">
        <f t="shared" si="3"/>
        <v>0.60108474454521421</v>
      </c>
      <c r="K61" s="46" t="s">
        <v>10</v>
      </c>
      <c r="L61" s="44"/>
      <c r="M61" s="13"/>
      <c r="N61" s="14"/>
      <c r="O61" s="14"/>
      <c r="P61" s="14"/>
      <c r="Q61" s="14"/>
      <c r="R61" s="14"/>
      <c r="S61" s="53">
        <f t="shared" si="1"/>
        <v>4.4081660908397297E-2</v>
      </c>
      <c r="T61" s="47" t="s">
        <v>11</v>
      </c>
      <c r="U61" s="44"/>
      <c r="V61" s="13"/>
      <c r="W61" s="14"/>
      <c r="X61" s="14"/>
      <c r="Y61" s="14"/>
      <c r="Z61" s="14"/>
      <c r="AA61" s="14"/>
      <c r="AB61" s="53">
        <f t="shared" si="4"/>
        <v>4.4081660908397297E-2</v>
      </c>
      <c r="AC61" s="48" t="s">
        <v>12</v>
      </c>
      <c r="AD61" s="44"/>
      <c r="AE61" s="13"/>
      <c r="AF61" s="14"/>
      <c r="AG61" s="14"/>
      <c r="AH61" s="14"/>
      <c r="AI61" s="14"/>
      <c r="AJ61" s="14"/>
      <c r="AK61" s="53">
        <f t="shared" si="5"/>
        <v>4.4081660908397297E-2</v>
      </c>
      <c r="AL61" s="49" t="s">
        <v>13</v>
      </c>
      <c r="AM61" s="44"/>
      <c r="AN61" s="13"/>
      <c r="AO61" s="14"/>
      <c r="AP61" s="14"/>
      <c r="AQ61" s="14"/>
      <c r="AR61" s="14"/>
      <c r="AS61" s="14"/>
      <c r="AT61" s="53">
        <f t="shared" si="2"/>
        <v>4.4081660908397297E-2</v>
      </c>
      <c r="AU61" s="50" t="s">
        <v>14</v>
      </c>
      <c r="AV61" s="44"/>
      <c r="AW61" s="13"/>
      <c r="AX61" s="14"/>
      <c r="AY61" s="14"/>
      <c r="AZ61" s="14"/>
      <c r="BA61" s="14"/>
      <c r="BB61" s="14"/>
      <c r="BC61" s="53">
        <f t="shared" si="9"/>
        <v>4.4081660908397297E-2</v>
      </c>
      <c r="BD61" s="51" t="s">
        <v>15</v>
      </c>
      <c r="BE61" s="44"/>
      <c r="BF61" s="13"/>
      <c r="BG61" s="14"/>
      <c r="BH61" s="14"/>
      <c r="BI61" s="14"/>
      <c r="BJ61" s="14"/>
      <c r="BK61" s="14"/>
      <c r="BL61" s="53">
        <f t="shared" si="10"/>
        <v>4.4081660908397297E-2</v>
      </c>
      <c r="BM61" s="52" t="s">
        <v>16</v>
      </c>
      <c r="BN61" s="44"/>
      <c r="BO61" s="13"/>
      <c r="BP61" s="14"/>
      <c r="BQ61" s="14"/>
      <c r="BR61" s="14"/>
      <c r="BS61" s="14"/>
      <c r="BT61" s="14"/>
      <c r="BU61" s="53">
        <f t="shared" si="8"/>
        <v>4.4081660908397297E-2</v>
      </c>
    </row>
    <row r="62" spans="1:73" ht="15.75">
      <c r="A62" s="11">
        <v>2008</v>
      </c>
      <c r="B62" s="43" t="s">
        <v>17</v>
      </c>
      <c r="C62" s="66">
        <v>1.47E-2</v>
      </c>
      <c r="D62" s="76" t="s">
        <v>32</v>
      </c>
      <c r="E62" s="73">
        <v>2</v>
      </c>
      <c r="F62" s="73">
        <v>2</v>
      </c>
      <c r="G62" s="73">
        <v>3</v>
      </c>
      <c r="H62" s="73">
        <v>3</v>
      </c>
      <c r="I62" s="77">
        <v>2</v>
      </c>
      <c r="J62" s="78">
        <f t="shared" si="3"/>
        <v>0.60108474454521421</v>
      </c>
      <c r="K62" s="46" t="s">
        <v>10</v>
      </c>
      <c r="L62" s="44"/>
      <c r="M62" s="13"/>
      <c r="N62" s="14"/>
      <c r="O62" s="14"/>
      <c r="P62" s="14"/>
      <c r="Q62" s="14"/>
      <c r="R62" s="14"/>
      <c r="S62" s="53">
        <f t="shared" si="1"/>
        <v>4.4081660908397297E-2</v>
      </c>
      <c r="T62" s="47" t="s">
        <v>11</v>
      </c>
      <c r="U62" s="44"/>
      <c r="V62" s="13"/>
      <c r="W62" s="14"/>
      <c r="X62" s="14"/>
      <c r="Y62" s="14"/>
      <c r="Z62" s="14"/>
      <c r="AA62" s="14"/>
      <c r="AB62" s="53">
        <f t="shared" si="4"/>
        <v>4.4081660908397297E-2</v>
      </c>
      <c r="AC62" s="48" t="s">
        <v>12</v>
      </c>
      <c r="AD62" s="44"/>
      <c r="AE62" s="13"/>
      <c r="AF62" s="14"/>
      <c r="AG62" s="14"/>
      <c r="AH62" s="14"/>
      <c r="AI62" s="14"/>
      <c r="AJ62" s="14"/>
      <c r="AK62" s="53">
        <f t="shared" si="5"/>
        <v>4.4081660908397297E-2</v>
      </c>
      <c r="AL62" s="49" t="s">
        <v>13</v>
      </c>
      <c r="AM62" s="44"/>
      <c r="AN62" s="13"/>
      <c r="AO62" s="14"/>
      <c r="AP62" s="14"/>
      <c r="AQ62" s="14"/>
      <c r="AR62" s="14"/>
      <c r="AS62" s="14"/>
      <c r="AT62" s="53">
        <f t="shared" si="2"/>
        <v>4.4081660908397297E-2</v>
      </c>
      <c r="AU62" s="50" t="s">
        <v>14</v>
      </c>
      <c r="AV62" s="44"/>
      <c r="AW62" s="13"/>
      <c r="AX62" s="14"/>
      <c r="AY62" s="14"/>
      <c r="AZ62" s="14"/>
      <c r="BA62" s="14"/>
      <c r="BB62" s="14"/>
      <c r="BC62" s="53">
        <f t="shared" si="9"/>
        <v>4.4081660908397297E-2</v>
      </c>
      <c r="BD62" s="51" t="s">
        <v>15</v>
      </c>
      <c r="BE62" s="44"/>
      <c r="BF62" s="13"/>
      <c r="BG62" s="14"/>
      <c r="BH62" s="14"/>
      <c r="BI62" s="14"/>
      <c r="BJ62" s="14"/>
      <c r="BK62" s="14"/>
      <c r="BL62" s="53">
        <f t="shared" si="10"/>
        <v>4.4081660908397297E-2</v>
      </c>
      <c r="BM62" s="52" t="s">
        <v>16</v>
      </c>
      <c r="BN62" s="44"/>
      <c r="BO62" s="13"/>
      <c r="BP62" s="14"/>
      <c r="BQ62" s="14"/>
      <c r="BR62" s="14"/>
      <c r="BS62" s="14"/>
      <c r="BT62" s="14"/>
      <c r="BU62" s="53">
        <f t="shared" si="8"/>
        <v>4.4081660908397297E-2</v>
      </c>
    </row>
    <row r="63" spans="1:73" ht="15.75">
      <c r="A63" s="11">
        <v>2009</v>
      </c>
      <c r="B63" s="43" t="s">
        <v>17</v>
      </c>
      <c r="C63" s="66">
        <v>1.47E-2</v>
      </c>
      <c r="D63" s="76" t="s">
        <v>32</v>
      </c>
      <c r="E63" s="73">
        <v>2</v>
      </c>
      <c r="F63" s="73">
        <v>2</v>
      </c>
      <c r="G63" s="73">
        <v>3</v>
      </c>
      <c r="H63" s="73">
        <v>3</v>
      </c>
      <c r="I63" s="77">
        <v>2</v>
      </c>
      <c r="J63" s="78">
        <f t="shared" si="3"/>
        <v>0.60108474454521421</v>
      </c>
      <c r="K63" s="46" t="s">
        <v>10</v>
      </c>
      <c r="L63" s="44"/>
      <c r="M63" s="13"/>
      <c r="N63" s="14"/>
      <c r="O63" s="14"/>
      <c r="P63" s="14"/>
      <c r="Q63" s="14"/>
      <c r="R63" s="14"/>
      <c r="S63" s="53">
        <f t="shared" si="1"/>
        <v>4.4081660908397297E-2</v>
      </c>
      <c r="T63" s="47" t="s">
        <v>11</v>
      </c>
      <c r="U63" s="44"/>
      <c r="V63" s="13"/>
      <c r="W63" s="14"/>
      <c r="X63" s="14"/>
      <c r="Y63" s="14"/>
      <c r="Z63" s="14"/>
      <c r="AA63" s="14"/>
      <c r="AB63" s="53">
        <f t="shared" si="4"/>
        <v>4.4081660908397297E-2</v>
      </c>
      <c r="AC63" s="48" t="s">
        <v>12</v>
      </c>
      <c r="AD63" s="44"/>
      <c r="AE63" s="13"/>
      <c r="AF63" s="14"/>
      <c r="AG63" s="14"/>
      <c r="AH63" s="14"/>
      <c r="AI63" s="14"/>
      <c r="AJ63" s="14"/>
      <c r="AK63" s="53">
        <f t="shared" si="5"/>
        <v>4.4081660908397297E-2</v>
      </c>
      <c r="AL63" s="49" t="s">
        <v>13</v>
      </c>
      <c r="AM63" s="44"/>
      <c r="AN63" s="13"/>
      <c r="AO63" s="14"/>
      <c r="AP63" s="14"/>
      <c r="AQ63" s="14"/>
      <c r="AR63" s="14"/>
      <c r="AS63" s="14"/>
      <c r="AT63" s="53">
        <f t="shared" si="2"/>
        <v>4.4081660908397297E-2</v>
      </c>
      <c r="AU63" s="50" t="s">
        <v>14</v>
      </c>
      <c r="AV63" s="44"/>
      <c r="AW63" s="13"/>
      <c r="AX63" s="14"/>
      <c r="AY63" s="14"/>
      <c r="AZ63" s="14"/>
      <c r="BA63" s="14"/>
      <c r="BB63" s="14"/>
      <c r="BC63" s="53">
        <f t="shared" si="9"/>
        <v>4.4081660908397297E-2</v>
      </c>
      <c r="BD63" s="51" t="s">
        <v>15</v>
      </c>
      <c r="BE63" s="44"/>
      <c r="BF63" s="13"/>
      <c r="BG63" s="14"/>
      <c r="BH63" s="14"/>
      <c r="BI63" s="14"/>
      <c r="BJ63" s="14"/>
      <c r="BK63" s="14"/>
      <c r="BL63" s="53">
        <f t="shared" si="10"/>
        <v>4.4081660908397297E-2</v>
      </c>
      <c r="BM63" s="52" t="s">
        <v>16</v>
      </c>
      <c r="BN63" s="44"/>
      <c r="BO63" s="13"/>
      <c r="BP63" s="14"/>
      <c r="BQ63" s="14"/>
      <c r="BR63" s="14"/>
      <c r="BS63" s="14"/>
      <c r="BT63" s="14"/>
      <c r="BU63" s="53">
        <f t="shared" si="8"/>
        <v>4.4081660908397297E-2</v>
      </c>
    </row>
    <row r="64" spans="1:73" ht="15.75">
      <c r="A64" s="11">
        <v>2010</v>
      </c>
      <c r="B64" s="43" t="s">
        <v>17</v>
      </c>
      <c r="C64" s="66">
        <v>1.47E-2</v>
      </c>
      <c r="D64" s="76" t="s">
        <v>32</v>
      </c>
      <c r="E64" s="73">
        <v>2</v>
      </c>
      <c r="F64" s="73">
        <v>2</v>
      </c>
      <c r="G64" s="73">
        <v>3</v>
      </c>
      <c r="H64" s="73">
        <v>3</v>
      </c>
      <c r="I64" s="77">
        <v>2</v>
      </c>
      <c r="J64" s="78">
        <f t="shared" si="3"/>
        <v>0.60108474454521421</v>
      </c>
      <c r="K64" s="46" t="s">
        <v>10</v>
      </c>
      <c r="L64" s="44"/>
      <c r="M64" s="13"/>
      <c r="N64" s="14"/>
      <c r="O64" s="14"/>
      <c r="P64" s="14"/>
      <c r="Q64" s="14"/>
      <c r="R64" s="14"/>
      <c r="S64" s="53">
        <f t="shared" si="1"/>
        <v>4.4081660908397297E-2</v>
      </c>
      <c r="T64" s="47" t="s">
        <v>11</v>
      </c>
      <c r="U64" s="44"/>
      <c r="V64" s="13"/>
      <c r="W64" s="14"/>
      <c r="X64" s="14"/>
      <c r="Y64" s="14"/>
      <c r="Z64" s="14"/>
      <c r="AA64" s="14"/>
      <c r="AB64" s="53">
        <f t="shared" si="4"/>
        <v>4.4081660908397297E-2</v>
      </c>
      <c r="AC64" s="48" t="s">
        <v>12</v>
      </c>
      <c r="AD64" s="44"/>
      <c r="AE64" s="13"/>
      <c r="AF64" s="14"/>
      <c r="AG64" s="14"/>
      <c r="AH64" s="14"/>
      <c r="AI64" s="14"/>
      <c r="AJ64" s="14"/>
      <c r="AK64" s="53">
        <f t="shared" si="5"/>
        <v>4.4081660908397297E-2</v>
      </c>
      <c r="AL64" s="49" t="s">
        <v>13</v>
      </c>
      <c r="AM64" s="44"/>
      <c r="AN64" s="13"/>
      <c r="AO64" s="14"/>
      <c r="AP64" s="14"/>
      <c r="AQ64" s="14"/>
      <c r="AR64" s="14"/>
      <c r="AS64" s="14"/>
      <c r="AT64" s="53">
        <f t="shared" si="2"/>
        <v>4.4081660908397297E-2</v>
      </c>
      <c r="AU64" s="50" t="s">
        <v>14</v>
      </c>
      <c r="AV64" s="44"/>
      <c r="AW64" s="13"/>
      <c r="AX64" s="14"/>
      <c r="AY64" s="14"/>
      <c r="AZ64" s="14"/>
      <c r="BA64" s="14"/>
      <c r="BB64" s="14"/>
      <c r="BC64" s="53">
        <f t="shared" si="9"/>
        <v>4.4081660908397297E-2</v>
      </c>
      <c r="BD64" s="51" t="s">
        <v>15</v>
      </c>
      <c r="BE64" s="44"/>
      <c r="BF64" s="13"/>
      <c r="BG64" s="14"/>
      <c r="BH64" s="14"/>
      <c r="BI64" s="14"/>
      <c r="BJ64" s="14"/>
      <c r="BK64" s="14"/>
      <c r="BL64" s="53">
        <f t="shared" si="10"/>
        <v>4.4081660908397297E-2</v>
      </c>
      <c r="BM64" s="52" t="s">
        <v>16</v>
      </c>
      <c r="BN64" s="44"/>
      <c r="BO64" s="13"/>
      <c r="BP64" s="14"/>
      <c r="BQ64" s="14"/>
      <c r="BR64" s="14"/>
      <c r="BS64" s="14"/>
      <c r="BT64" s="14"/>
      <c r="BU64" s="53">
        <f t="shared" si="8"/>
        <v>4.4081660908397297E-2</v>
      </c>
    </row>
    <row r="65" spans="1:73" ht="15.75">
      <c r="A65" s="11">
        <v>2011</v>
      </c>
      <c r="B65" s="43" t="s">
        <v>17</v>
      </c>
      <c r="C65" s="66">
        <v>1.47E-2</v>
      </c>
      <c r="D65" s="76" t="s">
        <v>32</v>
      </c>
      <c r="E65" s="73">
        <v>2</v>
      </c>
      <c r="F65" s="73">
        <v>2</v>
      </c>
      <c r="G65" s="73">
        <v>3</v>
      </c>
      <c r="H65" s="73">
        <v>3</v>
      </c>
      <c r="I65" s="77">
        <v>2</v>
      </c>
      <c r="J65" s="78">
        <f t="shared" si="3"/>
        <v>0.60108474454521421</v>
      </c>
      <c r="K65" s="46" t="s">
        <v>10</v>
      </c>
      <c r="L65" s="44"/>
      <c r="M65" s="13"/>
      <c r="N65" s="14"/>
      <c r="O65" s="14"/>
      <c r="P65" s="14"/>
      <c r="Q65" s="14"/>
      <c r="R65" s="14"/>
      <c r="S65" s="53">
        <f t="shared" si="1"/>
        <v>4.4081660908397297E-2</v>
      </c>
      <c r="T65" s="47" t="s">
        <v>11</v>
      </c>
      <c r="U65" s="44"/>
      <c r="V65" s="13"/>
      <c r="W65" s="14"/>
      <c r="X65" s="14"/>
      <c r="Y65" s="14"/>
      <c r="Z65" s="14"/>
      <c r="AA65" s="14"/>
      <c r="AB65" s="53">
        <f t="shared" si="4"/>
        <v>4.4081660908397297E-2</v>
      </c>
      <c r="AC65" s="48" t="s">
        <v>12</v>
      </c>
      <c r="AD65" s="44"/>
      <c r="AE65" s="13"/>
      <c r="AF65" s="14"/>
      <c r="AG65" s="14"/>
      <c r="AH65" s="14"/>
      <c r="AI65" s="14"/>
      <c r="AJ65" s="14"/>
      <c r="AK65" s="53">
        <f t="shared" si="5"/>
        <v>4.4081660908397297E-2</v>
      </c>
      <c r="AL65" s="49" t="s">
        <v>13</v>
      </c>
      <c r="AM65" s="44"/>
      <c r="AN65" s="13"/>
      <c r="AO65" s="14"/>
      <c r="AP65" s="14"/>
      <c r="AQ65" s="14"/>
      <c r="AR65" s="14"/>
      <c r="AS65" s="14"/>
      <c r="AT65" s="53">
        <f t="shared" si="2"/>
        <v>4.4081660908397297E-2</v>
      </c>
      <c r="AU65" s="50" t="s">
        <v>14</v>
      </c>
      <c r="AV65" s="44"/>
      <c r="AW65" s="13"/>
      <c r="AX65" s="14"/>
      <c r="AY65" s="14"/>
      <c r="AZ65" s="14"/>
      <c r="BA65" s="14"/>
      <c r="BB65" s="14"/>
      <c r="BC65" s="53">
        <f t="shared" si="9"/>
        <v>4.4081660908397297E-2</v>
      </c>
      <c r="BD65" s="51" t="s">
        <v>15</v>
      </c>
      <c r="BE65" s="44"/>
      <c r="BF65" s="13"/>
      <c r="BG65" s="14"/>
      <c r="BH65" s="14"/>
      <c r="BI65" s="14"/>
      <c r="BJ65" s="14"/>
      <c r="BK65" s="14"/>
      <c r="BL65" s="53">
        <f t="shared" si="10"/>
        <v>4.4081660908397297E-2</v>
      </c>
      <c r="BM65" s="52" t="s">
        <v>16</v>
      </c>
      <c r="BN65" s="44"/>
      <c r="BO65" s="13"/>
      <c r="BP65" s="14"/>
      <c r="BQ65" s="14"/>
      <c r="BR65" s="14"/>
      <c r="BS65" s="14"/>
      <c r="BT65" s="14"/>
      <c r="BU65" s="53">
        <f t="shared" si="8"/>
        <v>4.4081660908397297E-2</v>
      </c>
    </row>
    <row r="66" spans="1:73" ht="15.75">
      <c r="A66" s="11">
        <v>2012</v>
      </c>
      <c r="B66" s="43" t="s">
        <v>17</v>
      </c>
      <c r="C66" s="66">
        <v>1.47E-2</v>
      </c>
      <c r="D66" s="76" t="s">
        <v>32</v>
      </c>
      <c r="E66" s="73">
        <v>2</v>
      </c>
      <c r="F66" s="73">
        <v>2</v>
      </c>
      <c r="G66" s="73">
        <v>3</v>
      </c>
      <c r="H66" s="73">
        <v>3</v>
      </c>
      <c r="I66" s="77">
        <v>2</v>
      </c>
      <c r="J66" s="78">
        <f t="shared" si="3"/>
        <v>0.60108474454521421</v>
      </c>
      <c r="K66" s="46" t="s">
        <v>10</v>
      </c>
      <c r="L66" s="44"/>
      <c r="M66" s="13"/>
      <c r="N66" s="14"/>
      <c r="O66" s="14"/>
      <c r="P66" s="14"/>
      <c r="Q66" s="14"/>
      <c r="R66" s="14"/>
      <c r="S66" s="53">
        <f t="shared" si="1"/>
        <v>4.4081660908397297E-2</v>
      </c>
      <c r="T66" s="47" t="s">
        <v>11</v>
      </c>
      <c r="U66" s="44"/>
      <c r="V66" s="13"/>
      <c r="W66" s="14"/>
      <c r="X66" s="14"/>
      <c r="Y66" s="14"/>
      <c r="Z66" s="14"/>
      <c r="AA66" s="14"/>
      <c r="AB66" s="53">
        <f t="shared" si="4"/>
        <v>4.4081660908397297E-2</v>
      </c>
      <c r="AC66" s="48" t="s">
        <v>12</v>
      </c>
      <c r="AD66" s="44"/>
      <c r="AE66" s="13"/>
      <c r="AF66" s="14"/>
      <c r="AG66" s="14"/>
      <c r="AH66" s="14"/>
      <c r="AI66" s="14"/>
      <c r="AJ66" s="14"/>
      <c r="AK66" s="53">
        <f t="shared" si="5"/>
        <v>4.4081660908397297E-2</v>
      </c>
      <c r="AL66" s="49" t="s">
        <v>13</v>
      </c>
      <c r="AM66" s="44"/>
      <c r="AN66" s="13"/>
      <c r="AO66" s="14"/>
      <c r="AP66" s="14"/>
      <c r="AQ66" s="14"/>
      <c r="AR66" s="14"/>
      <c r="AS66" s="14"/>
      <c r="AT66" s="53">
        <f t="shared" si="2"/>
        <v>4.4081660908397297E-2</v>
      </c>
      <c r="AU66" s="50" t="s">
        <v>14</v>
      </c>
      <c r="AV66" s="44"/>
      <c r="AW66" s="13"/>
      <c r="AX66" s="14"/>
      <c r="AY66" s="14"/>
      <c r="AZ66" s="14"/>
      <c r="BA66" s="14"/>
      <c r="BB66" s="14"/>
      <c r="BC66" s="53">
        <f t="shared" si="9"/>
        <v>4.4081660908397297E-2</v>
      </c>
      <c r="BD66" s="51" t="s">
        <v>15</v>
      </c>
      <c r="BE66" s="44"/>
      <c r="BF66" s="13"/>
      <c r="BG66" s="14"/>
      <c r="BH66" s="14"/>
      <c r="BI66" s="14"/>
      <c r="BJ66" s="14"/>
      <c r="BK66" s="14"/>
      <c r="BL66" s="53">
        <f t="shared" si="10"/>
        <v>4.4081660908397297E-2</v>
      </c>
      <c r="BM66" s="52" t="s">
        <v>16</v>
      </c>
      <c r="BN66" s="44"/>
      <c r="BO66" s="13"/>
      <c r="BP66" s="14"/>
      <c r="BQ66" s="14"/>
      <c r="BR66" s="14"/>
      <c r="BS66" s="14"/>
      <c r="BT66" s="14"/>
      <c r="BU66" s="53">
        <f t="shared" si="8"/>
        <v>4.4081660908397297E-2</v>
      </c>
    </row>
    <row r="67" spans="1:73" ht="15.75">
      <c r="A67" s="11">
        <v>2013</v>
      </c>
      <c r="B67" s="43" t="s">
        <v>17</v>
      </c>
      <c r="C67" s="66">
        <v>1.47E-2</v>
      </c>
      <c r="D67" s="76" t="s">
        <v>32</v>
      </c>
      <c r="E67" s="73">
        <v>2</v>
      </c>
      <c r="F67" s="73">
        <v>2</v>
      </c>
      <c r="G67" s="73">
        <v>3</v>
      </c>
      <c r="H67" s="73">
        <v>3</v>
      </c>
      <c r="I67" s="77">
        <v>2</v>
      </c>
      <c r="J67" s="78">
        <f t="shared" si="3"/>
        <v>0.60108474454521421</v>
      </c>
      <c r="K67" s="46" t="s">
        <v>10</v>
      </c>
      <c r="L67" s="44"/>
      <c r="M67" s="13"/>
      <c r="N67" s="14"/>
      <c r="O67" s="14"/>
      <c r="P67" s="14"/>
      <c r="Q67" s="14"/>
      <c r="R67" s="14"/>
      <c r="S67" s="53">
        <f t="shared" si="1"/>
        <v>4.4081660908397297E-2</v>
      </c>
      <c r="T67" s="47" t="s">
        <v>11</v>
      </c>
      <c r="U67" s="44"/>
      <c r="V67" s="13"/>
      <c r="W67" s="14"/>
      <c r="X67" s="14"/>
      <c r="Y67" s="14"/>
      <c r="Z67" s="14"/>
      <c r="AA67" s="14"/>
      <c r="AB67" s="53">
        <f t="shared" si="4"/>
        <v>4.4081660908397297E-2</v>
      </c>
      <c r="AC67" s="48" t="s">
        <v>12</v>
      </c>
      <c r="AD67" s="44"/>
      <c r="AE67" s="13"/>
      <c r="AF67" s="14"/>
      <c r="AG67" s="14"/>
      <c r="AH67" s="14"/>
      <c r="AI67" s="14"/>
      <c r="AJ67" s="14"/>
      <c r="AK67" s="53">
        <f t="shared" si="5"/>
        <v>4.4081660908397297E-2</v>
      </c>
      <c r="AL67" s="49" t="s">
        <v>13</v>
      </c>
      <c r="AM67" s="44"/>
      <c r="AN67" s="13"/>
      <c r="AO67" s="14"/>
      <c r="AP67" s="14"/>
      <c r="AQ67" s="14"/>
      <c r="AR67" s="14"/>
      <c r="AS67" s="14"/>
      <c r="AT67" s="53">
        <f t="shared" si="2"/>
        <v>4.4081660908397297E-2</v>
      </c>
      <c r="AU67" s="50" t="s">
        <v>14</v>
      </c>
      <c r="AV67" s="44"/>
      <c r="AW67" s="13"/>
      <c r="AX67" s="14"/>
      <c r="AY67" s="14"/>
      <c r="AZ67" s="14"/>
      <c r="BA67" s="14"/>
      <c r="BB67" s="14"/>
      <c r="BC67" s="53">
        <f t="shared" si="9"/>
        <v>4.4081660908397297E-2</v>
      </c>
      <c r="BD67" s="51" t="s">
        <v>15</v>
      </c>
      <c r="BE67" s="44"/>
      <c r="BF67" s="13"/>
      <c r="BG67" s="14"/>
      <c r="BH67" s="14"/>
      <c r="BI67" s="14"/>
      <c r="BJ67" s="14"/>
      <c r="BK67" s="14"/>
      <c r="BL67" s="53">
        <f t="shared" si="10"/>
        <v>4.4081660908397297E-2</v>
      </c>
      <c r="BM67" s="52" t="s">
        <v>16</v>
      </c>
      <c r="BN67" s="44"/>
      <c r="BO67" s="13"/>
      <c r="BP67" s="14"/>
      <c r="BQ67" s="14"/>
      <c r="BR67" s="14"/>
      <c r="BS67" s="14"/>
      <c r="BT67" s="14"/>
      <c r="BU67" s="53">
        <f t="shared" si="8"/>
        <v>4.4081660908397297E-2</v>
      </c>
    </row>
    <row r="68" spans="1:73" ht="15.75">
      <c r="A68" s="11">
        <v>2014</v>
      </c>
      <c r="B68" s="43" t="s">
        <v>17</v>
      </c>
      <c r="C68" s="66">
        <v>1.47E-2</v>
      </c>
      <c r="D68" s="76" t="s">
        <v>32</v>
      </c>
      <c r="E68" s="73">
        <v>2</v>
      </c>
      <c r="F68" s="73">
        <v>2</v>
      </c>
      <c r="G68" s="73">
        <v>3</v>
      </c>
      <c r="H68" s="73">
        <v>3</v>
      </c>
      <c r="I68" s="77">
        <v>2</v>
      </c>
      <c r="J68" s="78">
        <f t="shared" si="3"/>
        <v>0.60108474454521421</v>
      </c>
      <c r="K68" s="46" t="s">
        <v>10</v>
      </c>
      <c r="L68" s="44"/>
      <c r="M68" s="13"/>
      <c r="N68" s="14"/>
      <c r="O68" s="14"/>
      <c r="P68" s="14"/>
      <c r="Q68" s="14"/>
      <c r="R68" s="14"/>
      <c r="S68" s="53">
        <f t="shared" ref="S68:S73" si="11">SQRT((1.5*EXP(1.105*R68))^2+(1.5*EXP(1.105*(N68-1)))^2+(1.5*EXP(1.105*(O68-1)))^2+(1.5*EXP(1.105*(P68-1)))^2+(1.5*EXP(1.105*(Q68-1)))^2)/100*2.45</f>
        <v>4.4081660908397297E-2</v>
      </c>
      <c r="T68" s="47" t="s">
        <v>11</v>
      </c>
      <c r="U68" s="44"/>
      <c r="V68" s="13"/>
      <c r="W68" s="14"/>
      <c r="X68" s="14"/>
      <c r="Y68" s="14"/>
      <c r="Z68" s="14"/>
      <c r="AA68" s="14"/>
      <c r="AB68" s="53">
        <f t="shared" si="4"/>
        <v>4.4081660908397297E-2</v>
      </c>
      <c r="AC68" s="48" t="s">
        <v>12</v>
      </c>
      <c r="AD68" s="44"/>
      <c r="AE68" s="13"/>
      <c r="AF68" s="14"/>
      <c r="AG68" s="14"/>
      <c r="AH68" s="14"/>
      <c r="AI68" s="14"/>
      <c r="AJ68" s="14"/>
      <c r="AK68" s="53">
        <f t="shared" si="5"/>
        <v>4.4081660908397297E-2</v>
      </c>
      <c r="AL68" s="49" t="s">
        <v>13</v>
      </c>
      <c r="AM68" s="44"/>
      <c r="AN68" s="13"/>
      <c r="AO68" s="14"/>
      <c r="AP68" s="14"/>
      <c r="AQ68" s="14"/>
      <c r="AR68" s="14"/>
      <c r="AS68" s="14"/>
      <c r="AT68" s="53">
        <f t="shared" ref="AT68:AT73" si="12">SQRT((1.5*EXP(1.105*AS68))^2+(1.5*EXP(1.105*(AO68-1)))^2+(1.5*EXP(1.105*(AP68-1)))^2+(1.5*EXP(1.105*(AQ68-1)))^2+(1.5*EXP(1.105*(AR68-1)))^2)/100*2.45</f>
        <v>4.4081660908397297E-2</v>
      </c>
      <c r="AU68" s="50" t="s">
        <v>14</v>
      </c>
      <c r="AV68" s="44"/>
      <c r="AW68" s="13"/>
      <c r="AX68" s="14"/>
      <c r="AY68" s="14"/>
      <c r="AZ68" s="14"/>
      <c r="BA68" s="14"/>
      <c r="BB68" s="14"/>
      <c r="BC68" s="53">
        <f t="shared" si="9"/>
        <v>4.4081660908397297E-2</v>
      </c>
      <c r="BD68" s="51" t="s">
        <v>15</v>
      </c>
      <c r="BE68" s="44"/>
      <c r="BF68" s="13"/>
      <c r="BG68" s="14"/>
      <c r="BH68" s="14"/>
      <c r="BI68" s="14"/>
      <c r="BJ68" s="14"/>
      <c r="BK68" s="14"/>
      <c r="BL68" s="53">
        <f t="shared" si="10"/>
        <v>4.4081660908397297E-2</v>
      </c>
      <c r="BM68" s="52" t="s">
        <v>16</v>
      </c>
      <c r="BN68" s="44"/>
      <c r="BO68" s="13"/>
      <c r="BP68" s="14"/>
      <c r="BQ68" s="14"/>
      <c r="BR68" s="14"/>
      <c r="BS68" s="14"/>
      <c r="BT68" s="14"/>
      <c r="BU68" s="53">
        <f t="shared" si="8"/>
        <v>4.4081660908397297E-2</v>
      </c>
    </row>
    <row r="69" spans="1:73" ht="15.75">
      <c r="A69" s="11">
        <v>2015</v>
      </c>
      <c r="B69" s="43" t="s">
        <v>17</v>
      </c>
      <c r="C69" s="66">
        <v>1.47E-2</v>
      </c>
      <c r="D69" s="76" t="s">
        <v>32</v>
      </c>
      <c r="E69" s="73">
        <v>2</v>
      </c>
      <c r="F69" s="73">
        <v>2</v>
      </c>
      <c r="G69" s="73">
        <v>3</v>
      </c>
      <c r="H69" s="73">
        <v>3</v>
      </c>
      <c r="I69" s="77">
        <v>2</v>
      </c>
      <c r="J69" s="78">
        <f t="shared" ref="J69:J73" si="13">IF( OR( ISBLANK(E69),ISBLANK(F69), ISBLANK(G69), ISBLANK(H69), ISBLANK(I69) ), "", 1.5*SQRT(   EXP(2.21*(E69-1)) + EXP(2.21*(F69-1)) + EXP(2.21*(G69-1)) + EXP(2.21*(H69-1)) + EXP(2.21*I69)   )/100*2.45 )</f>
        <v>0.60108474454521421</v>
      </c>
      <c r="K69" s="46" t="s">
        <v>10</v>
      </c>
      <c r="L69" s="44"/>
      <c r="M69" s="13"/>
      <c r="N69" s="14"/>
      <c r="O69" s="14"/>
      <c r="P69" s="14"/>
      <c r="Q69" s="14"/>
      <c r="R69" s="14"/>
      <c r="S69" s="53">
        <f t="shared" si="11"/>
        <v>4.4081660908397297E-2</v>
      </c>
      <c r="T69" s="47" t="s">
        <v>11</v>
      </c>
      <c r="U69" s="44"/>
      <c r="V69" s="13"/>
      <c r="W69" s="14"/>
      <c r="X69" s="14"/>
      <c r="Y69" s="14"/>
      <c r="Z69" s="14"/>
      <c r="AA69" s="14"/>
      <c r="AB69" s="53">
        <f t="shared" si="4"/>
        <v>4.4081660908397297E-2</v>
      </c>
      <c r="AC69" s="48" t="s">
        <v>12</v>
      </c>
      <c r="AD69" s="44"/>
      <c r="AE69" s="13"/>
      <c r="AF69" s="14"/>
      <c r="AG69" s="14"/>
      <c r="AH69" s="14"/>
      <c r="AI69" s="14"/>
      <c r="AJ69" s="14"/>
      <c r="AK69" s="53">
        <f t="shared" si="5"/>
        <v>4.4081660908397297E-2</v>
      </c>
      <c r="AL69" s="49" t="s">
        <v>13</v>
      </c>
      <c r="AM69" s="44"/>
      <c r="AN69" s="13"/>
      <c r="AO69" s="14"/>
      <c r="AP69" s="14"/>
      <c r="AQ69" s="14"/>
      <c r="AR69" s="14"/>
      <c r="AS69" s="14"/>
      <c r="AT69" s="53">
        <f t="shared" si="12"/>
        <v>4.4081660908397297E-2</v>
      </c>
      <c r="AU69" s="50" t="s">
        <v>14</v>
      </c>
      <c r="AV69" s="44"/>
      <c r="AW69" s="13"/>
      <c r="AX69" s="14"/>
      <c r="AY69" s="14"/>
      <c r="AZ69" s="14"/>
      <c r="BA69" s="14"/>
      <c r="BB69" s="14"/>
      <c r="BC69" s="53">
        <f t="shared" si="9"/>
        <v>4.4081660908397297E-2</v>
      </c>
      <c r="BD69" s="51" t="s">
        <v>15</v>
      </c>
      <c r="BE69" s="44"/>
      <c r="BF69" s="13"/>
      <c r="BG69" s="14"/>
      <c r="BH69" s="14"/>
      <c r="BI69" s="14"/>
      <c r="BJ69" s="14"/>
      <c r="BK69" s="14"/>
      <c r="BL69" s="53">
        <f t="shared" si="10"/>
        <v>4.4081660908397297E-2</v>
      </c>
      <c r="BM69" s="52" t="s">
        <v>16</v>
      </c>
      <c r="BN69" s="44"/>
      <c r="BO69" s="13"/>
      <c r="BP69" s="14"/>
      <c r="BQ69" s="14"/>
      <c r="BR69" s="14"/>
      <c r="BS69" s="14"/>
      <c r="BT69" s="14"/>
      <c r="BU69" s="53">
        <f t="shared" si="8"/>
        <v>4.4081660908397297E-2</v>
      </c>
    </row>
    <row r="70" spans="1:73" ht="15.75">
      <c r="A70" s="11">
        <v>2016</v>
      </c>
      <c r="B70" s="43" t="s">
        <v>17</v>
      </c>
      <c r="C70" s="66">
        <v>1.47E-2</v>
      </c>
      <c r="D70" s="76" t="s">
        <v>32</v>
      </c>
      <c r="E70" s="73">
        <v>2</v>
      </c>
      <c r="F70" s="73">
        <v>2</v>
      </c>
      <c r="G70" s="73">
        <v>3</v>
      </c>
      <c r="H70" s="73">
        <v>3</v>
      </c>
      <c r="I70" s="77">
        <v>2</v>
      </c>
      <c r="J70" s="78">
        <f t="shared" si="13"/>
        <v>0.60108474454521421</v>
      </c>
      <c r="K70" s="46" t="s">
        <v>10</v>
      </c>
      <c r="L70" s="44"/>
      <c r="M70" s="13"/>
      <c r="N70" s="14"/>
      <c r="O70" s="14"/>
      <c r="P70" s="14"/>
      <c r="Q70" s="14"/>
      <c r="R70" s="14"/>
      <c r="S70" s="53">
        <f t="shared" si="11"/>
        <v>4.4081660908397297E-2</v>
      </c>
      <c r="T70" s="47" t="s">
        <v>11</v>
      </c>
      <c r="U70" s="44"/>
      <c r="V70" s="13"/>
      <c r="W70" s="14"/>
      <c r="X70" s="14"/>
      <c r="Y70" s="14"/>
      <c r="Z70" s="14"/>
      <c r="AA70" s="14"/>
      <c r="AB70" s="53">
        <f t="shared" ref="AB70:AB73" si="14">SQRT((1.5*EXP(1.105*AA70))^2+(1.5*EXP(1.105*(W70-1)))^2+(1.5*EXP(1.105*(X70-1)))^2+(1.5*EXP(1.105*(Y70-1)))^2+(1.5*EXP(1.105*(Z70-1)))^2)/100*2.45</f>
        <v>4.4081660908397297E-2</v>
      </c>
      <c r="AC70" s="48" t="s">
        <v>12</v>
      </c>
      <c r="AD70" s="44"/>
      <c r="AE70" s="13"/>
      <c r="AF70" s="14"/>
      <c r="AG70" s="14"/>
      <c r="AH70" s="14"/>
      <c r="AI70" s="14"/>
      <c r="AJ70" s="14"/>
      <c r="AK70" s="53">
        <f t="shared" ref="AK70:AK73" si="15">SQRT((1.5*EXP(1.105*AJ70))^2+(1.5*EXP(1.105*(AF70-1)))^2+(1.5*EXP(1.105*(AG70-1)))^2+(1.5*EXP(1.105*(AH70-1)))^2+(1.5*EXP(1.105*(AI70-1)))^2)/100*2.45</f>
        <v>4.4081660908397297E-2</v>
      </c>
      <c r="AL70" s="49" t="s">
        <v>13</v>
      </c>
      <c r="AM70" s="44"/>
      <c r="AN70" s="13"/>
      <c r="AO70" s="14"/>
      <c r="AP70" s="14"/>
      <c r="AQ70" s="14"/>
      <c r="AR70" s="14"/>
      <c r="AS70" s="14"/>
      <c r="AT70" s="53">
        <f t="shared" si="12"/>
        <v>4.4081660908397297E-2</v>
      </c>
      <c r="AU70" s="50" t="s">
        <v>14</v>
      </c>
      <c r="AV70" s="44"/>
      <c r="AW70" s="13"/>
      <c r="AX70" s="14"/>
      <c r="AY70" s="14"/>
      <c r="AZ70" s="14"/>
      <c r="BA70" s="14"/>
      <c r="BB70" s="14"/>
      <c r="BC70" s="53">
        <f t="shared" si="9"/>
        <v>4.4081660908397297E-2</v>
      </c>
      <c r="BD70" s="51" t="s">
        <v>15</v>
      </c>
      <c r="BE70" s="44"/>
      <c r="BF70" s="13"/>
      <c r="BG70" s="14"/>
      <c r="BH70" s="14"/>
      <c r="BI70" s="14"/>
      <c r="BJ70" s="14"/>
      <c r="BK70" s="14"/>
      <c r="BL70" s="53">
        <f t="shared" si="10"/>
        <v>4.4081660908397297E-2</v>
      </c>
      <c r="BM70" s="52" t="s">
        <v>16</v>
      </c>
      <c r="BN70" s="44"/>
      <c r="BO70" s="13"/>
      <c r="BP70" s="14"/>
      <c r="BQ70" s="14"/>
      <c r="BR70" s="14"/>
      <c r="BS70" s="14"/>
      <c r="BT70" s="14"/>
      <c r="BU70" s="53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 ht="15.75">
      <c r="A71" s="11">
        <v>2017</v>
      </c>
      <c r="B71" s="43" t="s">
        <v>17</v>
      </c>
      <c r="C71" s="66">
        <v>1.47E-2</v>
      </c>
      <c r="D71" s="76" t="s">
        <v>32</v>
      </c>
      <c r="E71" s="73">
        <v>2</v>
      </c>
      <c r="F71" s="73">
        <v>2</v>
      </c>
      <c r="G71" s="73">
        <v>3</v>
      </c>
      <c r="H71" s="73">
        <v>3</v>
      </c>
      <c r="I71" s="77">
        <v>2</v>
      </c>
      <c r="J71" s="78">
        <f t="shared" ref="J71:J72" si="17">IF( OR( ISBLANK(E71),ISBLANK(F71), ISBLANK(G71), ISBLANK(H71), ISBLANK(I71) ), "", 1.5*SQRT(   EXP(2.21*(E71-1)) + EXP(2.21*(F71-1)) + EXP(2.21*(G71-1)) + EXP(2.21*(H71-1)) + EXP(2.21*I71)   )/100*2.45 )</f>
        <v>0.60108474454521421</v>
      </c>
      <c r="K71" s="46" t="s">
        <v>10</v>
      </c>
      <c r="L71" s="44"/>
      <c r="M71" s="13"/>
      <c r="N71" s="14"/>
      <c r="O71" s="14"/>
      <c r="P71" s="14"/>
      <c r="Q71" s="14"/>
      <c r="R71" s="14"/>
      <c r="S71" s="53">
        <f t="shared" ref="S71:S72" si="18">SQRT((1.5*EXP(1.105*R71))^2+(1.5*EXP(1.105*(N71-1)))^2+(1.5*EXP(1.105*(O71-1)))^2+(1.5*EXP(1.105*(P71-1)))^2+(1.5*EXP(1.105*(Q71-1)))^2)/100*2.45</f>
        <v>4.4081660908397297E-2</v>
      </c>
      <c r="T71" s="47" t="s">
        <v>11</v>
      </c>
      <c r="U71" s="44"/>
      <c r="V71" s="13"/>
      <c r="W71" s="14"/>
      <c r="X71" s="14"/>
      <c r="Y71" s="14"/>
      <c r="Z71" s="14"/>
      <c r="AA71" s="14"/>
      <c r="AB71" s="53">
        <f t="shared" ref="AB71:AB72" si="19">SQRT((1.5*EXP(1.105*AA71))^2+(1.5*EXP(1.105*(W71-1)))^2+(1.5*EXP(1.105*(X71-1)))^2+(1.5*EXP(1.105*(Y71-1)))^2+(1.5*EXP(1.105*(Z71-1)))^2)/100*2.45</f>
        <v>4.4081660908397297E-2</v>
      </c>
      <c r="AC71" s="48" t="s">
        <v>12</v>
      </c>
      <c r="AD71" s="44"/>
      <c r="AE71" s="13"/>
      <c r="AF71" s="14"/>
      <c r="AG71" s="14"/>
      <c r="AH71" s="14"/>
      <c r="AI71" s="14"/>
      <c r="AJ71" s="14"/>
      <c r="AK71" s="53">
        <f t="shared" ref="AK71:AK72" si="20">SQRT((1.5*EXP(1.105*AJ71))^2+(1.5*EXP(1.105*(AF71-1)))^2+(1.5*EXP(1.105*(AG71-1)))^2+(1.5*EXP(1.105*(AH71-1)))^2+(1.5*EXP(1.105*(AI71-1)))^2)/100*2.45</f>
        <v>4.4081660908397297E-2</v>
      </c>
      <c r="AL71" s="49" t="s">
        <v>13</v>
      </c>
      <c r="AM71" s="44"/>
      <c r="AN71" s="13"/>
      <c r="AO71" s="14"/>
      <c r="AP71" s="14"/>
      <c r="AQ71" s="14"/>
      <c r="AR71" s="14"/>
      <c r="AS71" s="14"/>
      <c r="AT71" s="53">
        <f t="shared" ref="AT71:AT72" si="21">SQRT((1.5*EXP(1.105*AS71))^2+(1.5*EXP(1.105*(AO71-1)))^2+(1.5*EXP(1.105*(AP71-1)))^2+(1.5*EXP(1.105*(AQ71-1)))^2+(1.5*EXP(1.105*(AR71-1)))^2)/100*2.45</f>
        <v>4.4081660908397297E-2</v>
      </c>
      <c r="AU71" s="50" t="s">
        <v>14</v>
      </c>
      <c r="AV71" s="44"/>
      <c r="AW71" s="13"/>
      <c r="AX71" s="14"/>
      <c r="AY71" s="14"/>
      <c r="AZ71" s="14"/>
      <c r="BA71" s="14"/>
      <c r="BB71" s="14"/>
      <c r="BC71" s="53">
        <f t="shared" ref="BC71:BC72" si="22">SQRT((1.5*EXP(1.105*BB71))^2+(1.5*EXP(1.105*(AX71-1)))^2+(1.5*EXP(1.105*(AY71-1)))^2+(1.5*EXP(1.105*(AZ71-1)))^2+(1.5*EXP(1.105*(BA71-1)))^2)/100*2.45</f>
        <v>4.4081660908397297E-2</v>
      </c>
      <c r="BD71" s="51" t="s">
        <v>15</v>
      </c>
      <c r="BE71" s="44"/>
      <c r="BF71" s="13"/>
      <c r="BG71" s="14"/>
      <c r="BH71" s="14"/>
      <c r="BI71" s="14"/>
      <c r="BJ71" s="14"/>
      <c r="BK71" s="14"/>
      <c r="BL71" s="53">
        <f t="shared" ref="BL71:BL72" si="23">SQRT((1.5*EXP(1.105*BK71))^2+(1.5*EXP(1.105*(BG71-1)))^2+(1.5*EXP(1.105*(BH71-1)))^2+(1.5*EXP(1.105*(BI71-1)))^2+(1.5*EXP(1.105*(BJ71-1)))^2)/100*2.45</f>
        <v>4.4081660908397297E-2</v>
      </c>
      <c r="BM71" s="52" t="s">
        <v>16</v>
      </c>
      <c r="BN71" s="44"/>
      <c r="BO71" s="13"/>
      <c r="BP71" s="14"/>
      <c r="BQ71" s="14"/>
      <c r="BR71" s="14"/>
      <c r="BS71" s="14"/>
      <c r="BT71" s="14"/>
      <c r="BU71" s="53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 ht="15.75">
      <c r="A72" s="11">
        <v>2018</v>
      </c>
      <c r="B72" s="43" t="s">
        <v>17</v>
      </c>
      <c r="C72" s="66">
        <v>1.47E-2</v>
      </c>
      <c r="D72" s="76" t="s">
        <v>32</v>
      </c>
      <c r="E72" s="73">
        <v>2</v>
      </c>
      <c r="F72" s="73">
        <v>2</v>
      </c>
      <c r="G72" s="73">
        <v>3</v>
      </c>
      <c r="H72" s="73">
        <v>3</v>
      </c>
      <c r="I72" s="77">
        <v>2</v>
      </c>
      <c r="J72" s="78">
        <f t="shared" si="17"/>
        <v>0.60108474454521421</v>
      </c>
      <c r="K72" s="46" t="s">
        <v>10</v>
      </c>
      <c r="L72" s="44"/>
      <c r="M72" s="13"/>
      <c r="N72" s="14"/>
      <c r="O72" s="14"/>
      <c r="P72" s="14"/>
      <c r="Q72" s="14"/>
      <c r="R72" s="14"/>
      <c r="S72" s="53">
        <f t="shared" si="18"/>
        <v>4.4081660908397297E-2</v>
      </c>
      <c r="T72" s="47" t="s">
        <v>11</v>
      </c>
      <c r="U72" s="44"/>
      <c r="V72" s="13"/>
      <c r="W72" s="14"/>
      <c r="X72" s="14"/>
      <c r="Y72" s="14"/>
      <c r="Z72" s="14"/>
      <c r="AA72" s="14"/>
      <c r="AB72" s="53">
        <f t="shared" si="19"/>
        <v>4.4081660908397297E-2</v>
      </c>
      <c r="AC72" s="48" t="s">
        <v>12</v>
      </c>
      <c r="AD72" s="44"/>
      <c r="AE72" s="13"/>
      <c r="AF72" s="14"/>
      <c r="AG72" s="14"/>
      <c r="AH72" s="14"/>
      <c r="AI72" s="14"/>
      <c r="AJ72" s="14"/>
      <c r="AK72" s="53">
        <f t="shared" si="20"/>
        <v>4.4081660908397297E-2</v>
      </c>
      <c r="AL72" s="49" t="s">
        <v>13</v>
      </c>
      <c r="AM72" s="44"/>
      <c r="AN72" s="13"/>
      <c r="AO72" s="14"/>
      <c r="AP72" s="14"/>
      <c r="AQ72" s="14"/>
      <c r="AR72" s="14"/>
      <c r="AS72" s="14"/>
      <c r="AT72" s="53">
        <f t="shared" si="21"/>
        <v>4.4081660908397297E-2</v>
      </c>
      <c r="AU72" s="50" t="s">
        <v>14</v>
      </c>
      <c r="AV72" s="44"/>
      <c r="AW72" s="13"/>
      <c r="AX72" s="14"/>
      <c r="AY72" s="14"/>
      <c r="AZ72" s="14"/>
      <c r="BA72" s="14"/>
      <c r="BB72" s="14"/>
      <c r="BC72" s="53">
        <f t="shared" si="22"/>
        <v>4.4081660908397297E-2</v>
      </c>
      <c r="BD72" s="51" t="s">
        <v>15</v>
      </c>
      <c r="BE72" s="44"/>
      <c r="BF72" s="13"/>
      <c r="BG72" s="14"/>
      <c r="BH72" s="14"/>
      <c r="BI72" s="14"/>
      <c r="BJ72" s="14"/>
      <c r="BK72" s="14"/>
      <c r="BL72" s="53">
        <f t="shared" si="23"/>
        <v>4.4081660908397297E-2</v>
      </c>
      <c r="BM72" s="52" t="s">
        <v>16</v>
      </c>
      <c r="BN72" s="44"/>
      <c r="BO72" s="13"/>
      <c r="BP72" s="14"/>
      <c r="BQ72" s="14"/>
      <c r="BR72" s="14"/>
      <c r="BS72" s="14"/>
      <c r="BT72" s="14"/>
      <c r="BU72" s="53">
        <f t="shared" si="24"/>
        <v>4.4081660908397297E-2</v>
      </c>
    </row>
    <row r="73" spans="1:73" ht="15.75">
      <c r="A73" s="11">
        <v>2019</v>
      </c>
      <c r="B73" s="43" t="s">
        <v>17</v>
      </c>
      <c r="C73" s="66">
        <v>1.47E-2</v>
      </c>
      <c r="D73" s="76" t="s">
        <v>32</v>
      </c>
      <c r="E73" s="73">
        <v>2</v>
      </c>
      <c r="F73" s="73">
        <v>2</v>
      </c>
      <c r="G73" s="73">
        <v>3</v>
      </c>
      <c r="H73" s="73">
        <v>3</v>
      </c>
      <c r="I73" s="77">
        <v>2</v>
      </c>
      <c r="J73" s="78">
        <f t="shared" si="13"/>
        <v>0.60108474454521421</v>
      </c>
      <c r="K73" s="46" t="s">
        <v>10</v>
      </c>
      <c r="L73" s="44"/>
      <c r="M73" s="13"/>
      <c r="N73" s="14"/>
      <c r="O73" s="14"/>
      <c r="P73" s="14"/>
      <c r="Q73" s="14"/>
      <c r="R73" s="14"/>
      <c r="S73" s="53">
        <f t="shared" si="11"/>
        <v>4.4081660908397297E-2</v>
      </c>
      <c r="T73" s="47" t="s">
        <v>11</v>
      </c>
      <c r="U73" s="44"/>
      <c r="V73" s="13"/>
      <c r="W73" s="14"/>
      <c r="X73" s="14"/>
      <c r="Y73" s="14"/>
      <c r="Z73" s="14"/>
      <c r="AA73" s="14"/>
      <c r="AB73" s="53">
        <f t="shared" si="14"/>
        <v>4.4081660908397297E-2</v>
      </c>
      <c r="AC73" s="48" t="s">
        <v>12</v>
      </c>
      <c r="AD73" s="44"/>
      <c r="AE73" s="13"/>
      <c r="AF73" s="14"/>
      <c r="AG73" s="14"/>
      <c r="AH73" s="14"/>
      <c r="AI73" s="14"/>
      <c r="AJ73" s="14"/>
      <c r="AK73" s="53">
        <f t="shared" si="15"/>
        <v>4.4081660908397297E-2</v>
      </c>
      <c r="AL73" s="49" t="s">
        <v>13</v>
      </c>
      <c r="AM73" s="44"/>
      <c r="AN73" s="13"/>
      <c r="AO73" s="14"/>
      <c r="AP73" s="14"/>
      <c r="AQ73" s="14"/>
      <c r="AR73" s="14"/>
      <c r="AS73" s="14"/>
      <c r="AT73" s="53">
        <f t="shared" si="12"/>
        <v>4.4081660908397297E-2</v>
      </c>
      <c r="AU73" s="50" t="s">
        <v>14</v>
      </c>
      <c r="AV73" s="44"/>
      <c r="AW73" s="13"/>
      <c r="AX73" s="14"/>
      <c r="AY73" s="14"/>
      <c r="AZ73" s="14"/>
      <c r="BA73" s="14"/>
      <c r="BB73" s="14"/>
      <c r="BC73" s="53">
        <f t="shared" si="9"/>
        <v>4.4081660908397297E-2</v>
      </c>
      <c r="BD73" s="51" t="s">
        <v>15</v>
      </c>
      <c r="BE73" s="44"/>
      <c r="BF73" s="13"/>
      <c r="BG73" s="14"/>
      <c r="BH73" s="14"/>
      <c r="BI73" s="14"/>
      <c r="BJ73" s="14"/>
      <c r="BK73" s="14"/>
      <c r="BL73" s="53">
        <f t="shared" si="10"/>
        <v>4.4081660908397297E-2</v>
      </c>
      <c r="BM73" s="52" t="s">
        <v>16</v>
      </c>
      <c r="BN73" s="44"/>
      <c r="BO73" s="13"/>
      <c r="BP73" s="14"/>
      <c r="BQ73" s="14"/>
      <c r="BR73" s="14"/>
      <c r="BS73" s="14"/>
      <c r="BT73" s="14"/>
      <c r="BU73" s="53">
        <f t="shared" si="16"/>
        <v>4.4081660908397297E-2</v>
      </c>
    </row>
    <row r="74" spans="1:73" s="42" customFormat="1" ht="15.75">
      <c r="A74" s="11">
        <v>2020</v>
      </c>
      <c r="B74" s="43" t="s">
        <v>17</v>
      </c>
      <c r="C74" s="66">
        <v>1.47E-2</v>
      </c>
      <c r="D74" s="76" t="s">
        <v>32</v>
      </c>
      <c r="E74" s="73">
        <v>2</v>
      </c>
      <c r="F74" s="73">
        <v>2</v>
      </c>
      <c r="G74" s="73">
        <v>3</v>
      </c>
      <c r="H74" s="73">
        <v>3</v>
      </c>
      <c r="I74" s="77">
        <v>2</v>
      </c>
      <c r="J74" s="78">
        <f t="shared" ref="J74" si="25">IF( OR( ISBLANK(E74),ISBLANK(F74), ISBLANK(G74), ISBLANK(H74), ISBLANK(I74) ), "", 1.5*SQRT(   EXP(2.21*(E74-1)) + EXP(2.21*(F74-1)) + EXP(2.21*(G74-1)) + EXP(2.21*(H74-1)) + EXP(2.21*I74)   )/100*2.45 )</f>
        <v>0.60108474454521421</v>
      </c>
      <c r="K74" s="46" t="s">
        <v>10</v>
      </c>
      <c r="L74" s="44"/>
      <c r="M74" s="13"/>
      <c r="N74" s="14"/>
      <c r="O74" s="14"/>
      <c r="P74" s="14"/>
      <c r="Q74" s="14"/>
      <c r="R74" s="14"/>
      <c r="S74" s="53">
        <f t="shared" ref="S74" si="26">SQRT((1.5*EXP(1.105*R74))^2+(1.5*EXP(1.105*(N74-1)))^2+(1.5*EXP(1.105*(O74-1)))^2+(1.5*EXP(1.105*(P74-1)))^2+(1.5*EXP(1.105*(Q74-1)))^2)/100*2.45</f>
        <v>4.4081660908397297E-2</v>
      </c>
      <c r="T74" s="47" t="s">
        <v>11</v>
      </c>
      <c r="U74" s="44"/>
      <c r="V74" s="13"/>
      <c r="W74" s="14"/>
      <c r="X74" s="14"/>
      <c r="Y74" s="14"/>
      <c r="Z74" s="14"/>
      <c r="AA74" s="14"/>
      <c r="AB74" s="53">
        <f t="shared" ref="AB74" si="27">SQRT((1.5*EXP(1.105*AA74))^2+(1.5*EXP(1.105*(W74-1)))^2+(1.5*EXP(1.105*(X74-1)))^2+(1.5*EXP(1.105*(Y74-1)))^2+(1.5*EXP(1.105*(Z74-1)))^2)/100*2.45</f>
        <v>4.4081660908397297E-2</v>
      </c>
      <c r="AC74" s="48" t="s">
        <v>12</v>
      </c>
      <c r="AD74" s="44"/>
      <c r="AE74" s="13"/>
      <c r="AF74" s="14"/>
      <c r="AG74" s="14"/>
      <c r="AH74" s="14"/>
      <c r="AI74" s="14"/>
      <c r="AJ74" s="14"/>
      <c r="AK74" s="53">
        <f t="shared" ref="AK74" si="28">SQRT((1.5*EXP(1.105*AJ74))^2+(1.5*EXP(1.105*(AF74-1)))^2+(1.5*EXP(1.105*(AG74-1)))^2+(1.5*EXP(1.105*(AH74-1)))^2+(1.5*EXP(1.105*(AI74-1)))^2)/100*2.45</f>
        <v>4.4081660908397297E-2</v>
      </c>
      <c r="AL74" s="49" t="s">
        <v>13</v>
      </c>
      <c r="AM74" s="44"/>
      <c r="AN74" s="13"/>
      <c r="AO74" s="14"/>
      <c r="AP74" s="14"/>
      <c r="AQ74" s="14"/>
      <c r="AR74" s="14"/>
      <c r="AS74" s="14"/>
      <c r="AT74" s="53">
        <f t="shared" ref="AT74" si="29">SQRT((1.5*EXP(1.105*AS74))^2+(1.5*EXP(1.105*(AO74-1)))^2+(1.5*EXP(1.105*(AP74-1)))^2+(1.5*EXP(1.105*(AQ74-1)))^2+(1.5*EXP(1.105*(AR74-1)))^2)/100*2.45</f>
        <v>4.4081660908397297E-2</v>
      </c>
      <c r="AU74" s="50" t="s">
        <v>14</v>
      </c>
      <c r="AV74" s="44"/>
      <c r="AW74" s="13"/>
      <c r="AX74" s="14"/>
      <c r="AY74" s="14"/>
      <c r="AZ74" s="14"/>
      <c r="BA74" s="14"/>
      <c r="BB74" s="14"/>
      <c r="BC74" s="53">
        <f t="shared" ref="BC74" si="30">SQRT((1.5*EXP(1.105*BB74))^2+(1.5*EXP(1.105*(AX74-1)))^2+(1.5*EXP(1.105*(AY74-1)))^2+(1.5*EXP(1.105*(AZ74-1)))^2+(1.5*EXP(1.105*(BA74-1)))^2)/100*2.45</f>
        <v>4.4081660908397297E-2</v>
      </c>
      <c r="BD74" s="51" t="s">
        <v>15</v>
      </c>
      <c r="BE74" s="44"/>
      <c r="BF74" s="13"/>
      <c r="BG74" s="14"/>
      <c r="BH74" s="14"/>
      <c r="BI74" s="14"/>
      <c r="BJ74" s="14"/>
      <c r="BK74" s="14"/>
      <c r="BL74" s="53">
        <f t="shared" ref="BL74" si="31">SQRT((1.5*EXP(1.105*BK74))^2+(1.5*EXP(1.105*(BG74-1)))^2+(1.5*EXP(1.105*(BH74-1)))^2+(1.5*EXP(1.105*(BI74-1)))^2+(1.5*EXP(1.105*(BJ74-1)))^2)/100*2.45</f>
        <v>4.4081660908397297E-2</v>
      </c>
      <c r="BM74" s="52" t="s">
        <v>16</v>
      </c>
      <c r="BN74" s="44"/>
      <c r="BO74" s="13"/>
      <c r="BP74" s="14"/>
      <c r="BQ74" s="14"/>
      <c r="BR74" s="14"/>
      <c r="BS74" s="14"/>
      <c r="BT74" s="14"/>
      <c r="BU74" s="53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42" customFormat="1" ht="15.75">
      <c r="A75" s="11">
        <v>2021</v>
      </c>
      <c r="B75" s="80" t="s">
        <v>17</v>
      </c>
      <c r="C75" s="71">
        <v>1.47E-2</v>
      </c>
      <c r="D75" s="76" t="s">
        <v>32</v>
      </c>
      <c r="E75" s="73">
        <v>2</v>
      </c>
      <c r="F75" s="73">
        <v>2</v>
      </c>
      <c r="G75" s="73">
        <v>3</v>
      </c>
      <c r="H75" s="73">
        <v>3</v>
      </c>
      <c r="I75" s="77">
        <v>2</v>
      </c>
      <c r="J75" s="81">
        <v>0.60108474454521421</v>
      </c>
      <c r="K75" s="82" t="s">
        <v>10</v>
      </c>
      <c r="L75" s="44"/>
      <c r="M75" s="13"/>
      <c r="N75" s="14"/>
      <c r="O75" s="14"/>
      <c r="P75" s="14"/>
      <c r="Q75" s="14"/>
      <c r="R75" s="14"/>
      <c r="S75" s="53">
        <v>4.4081660908397297E-2</v>
      </c>
      <c r="T75" s="83" t="s">
        <v>11</v>
      </c>
      <c r="U75" s="44"/>
      <c r="V75" s="13"/>
      <c r="W75" s="14"/>
      <c r="X75" s="14"/>
      <c r="Y75" s="14"/>
      <c r="Z75" s="14"/>
      <c r="AA75" s="14"/>
      <c r="AB75" s="53">
        <v>4.4081660908397297E-2</v>
      </c>
      <c r="AC75" s="84" t="s">
        <v>12</v>
      </c>
      <c r="AD75" s="44"/>
      <c r="AE75" s="13"/>
      <c r="AF75" s="14"/>
      <c r="AG75" s="14"/>
      <c r="AH75" s="14"/>
      <c r="AI75" s="14"/>
      <c r="AJ75" s="14"/>
      <c r="AK75" s="53">
        <v>4.4081660908397297E-2</v>
      </c>
      <c r="AL75" s="85" t="s">
        <v>13</v>
      </c>
      <c r="AM75" s="44"/>
      <c r="AN75" s="13"/>
      <c r="AO75" s="14"/>
      <c r="AP75" s="14"/>
      <c r="AQ75" s="14"/>
      <c r="AR75" s="14"/>
      <c r="AS75" s="14"/>
      <c r="AT75" s="53">
        <v>4.4081660908397297E-2</v>
      </c>
      <c r="AU75" s="86" t="s">
        <v>14</v>
      </c>
      <c r="AV75" s="44"/>
      <c r="AW75" s="13"/>
      <c r="AX75" s="14"/>
      <c r="AY75" s="14"/>
      <c r="AZ75" s="14"/>
      <c r="BA75" s="14"/>
      <c r="BB75" s="14"/>
      <c r="BC75" s="53">
        <v>4.4081660908397297E-2</v>
      </c>
      <c r="BD75" s="87" t="s">
        <v>15</v>
      </c>
      <c r="BE75" s="44"/>
      <c r="BF75" s="13"/>
      <c r="BG75" s="14"/>
      <c r="BH75" s="14"/>
      <c r="BI75" s="14"/>
      <c r="BJ75" s="14"/>
      <c r="BK75" s="14"/>
      <c r="BL75" s="53">
        <v>4.4081660908397297E-2</v>
      </c>
      <c r="BM75" s="88" t="s">
        <v>16</v>
      </c>
      <c r="BN75" s="44"/>
      <c r="BO75" s="13"/>
      <c r="BP75" s="14"/>
      <c r="BQ75" s="14"/>
      <c r="BR75" s="14"/>
      <c r="BS75" s="14"/>
      <c r="BT75" s="14"/>
      <c r="BU75" s="53">
        <v>4.4081660908397297E-2</v>
      </c>
    </row>
    <row r="76" spans="1:73" s="42" customFormat="1" ht="15.75">
      <c r="A76" s="11">
        <v>2022</v>
      </c>
      <c r="B76" s="80" t="s">
        <v>17</v>
      </c>
      <c r="C76" s="71">
        <v>1.47E-2</v>
      </c>
      <c r="D76" s="76" t="s">
        <v>32</v>
      </c>
      <c r="E76" s="73">
        <v>2</v>
      </c>
      <c r="F76" s="73">
        <v>2</v>
      </c>
      <c r="G76" s="73">
        <v>3</v>
      </c>
      <c r="H76" s="73">
        <v>3</v>
      </c>
      <c r="I76" s="77">
        <v>2</v>
      </c>
      <c r="J76" s="81">
        <v>0.60108474454521421</v>
      </c>
      <c r="K76" s="82" t="s">
        <v>10</v>
      </c>
      <c r="L76" s="44"/>
      <c r="M76" s="13"/>
      <c r="N76" s="14"/>
      <c r="O76" s="14"/>
      <c r="P76" s="14"/>
      <c r="Q76" s="14"/>
      <c r="R76" s="14"/>
      <c r="S76" s="53">
        <v>4.4081660908397297E-2</v>
      </c>
      <c r="T76" s="83" t="s">
        <v>11</v>
      </c>
      <c r="U76" s="44"/>
      <c r="V76" s="13"/>
      <c r="W76" s="14"/>
      <c r="X76" s="14"/>
      <c r="Y76" s="14"/>
      <c r="Z76" s="14"/>
      <c r="AA76" s="14"/>
      <c r="AB76" s="53">
        <v>4.4081660908397297E-2</v>
      </c>
      <c r="AC76" s="84" t="s">
        <v>12</v>
      </c>
      <c r="AD76" s="44"/>
      <c r="AE76" s="13"/>
      <c r="AF76" s="14"/>
      <c r="AG76" s="14"/>
      <c r="AH76" s="14"/>
      <c r="AI76" s="14"/>
      <c r="AJ76" s="14"/>
      <c r="AK76" s="53">
        <v>4.4081660908397297E-2</v>
      </c>
      <c r="AL76" s="85" t="s">
        <v>13</v>
      </c>
      <c r="AM76" s="44"/>
      <c r="AN76" s="13"/>
      <c r="AO76" s="14"/>
      <c r="AP76" s="14"/>
      <c r="AQ76" s="14"/>
      <c r="AR76" s="14"/>
      <c r="AS76" s="14"/>
      <c r="AT76" s="53">
        <v>4.4081660908397297E-2</v>
      </c>
      <c r="AU76" s="86" t="s">
        <v>14</v>
      </c>
      <c r="AV76" s="44"/>
      <c r="AW76" s="13"/>
      <c r="AX76" s="14"/>
      <c r="AY76" s="14"/>
      <c r="AZ76" s="14"/>
      <c r="BA76" s="14"/>
      <c r="BB76" s="14"/>
      <c r="BC76" s="53">
        <v>4.4081660908397297E-2</v>
      </c>
      <c r="BD76" s="87" t="s">
        <v>15</v>
      </c>
      <c r="BE76" s="44"/>
      <c r="BF76" s="13"/>
      <c r="BG76" s="14"/>
      <c r="BH76" s="14"/>
      <c r="BI76" s="14"/>
      <c r="BJ76" s="14"/>
      <c r="BK76" s="14"/>
      <c r="BL76" s="53">
        <v>4.4081660908397297E-2</v>
      </c>
      <c r="BM76" s="88" t="s">
        <v>16</v>
      </c>
      <c r="BN76" s="44"/>
      <c r="BO76" s="13"/>
      <c r="BP76" s="14"/>
      <c r="BQ76" s="14"/>
      <c r="BR76" s="14"/>
      <c r="BS76" s="14"/>
      <c r="BT76" s="14"/>
      <c r="BU76" s="53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{A142E78C-62D7-4E7B-843B-FC70C0B42F22}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{B90ADE18-633D-4EB8-B0DA-41A22C77C078}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{5CE1E148-F4E0-4B25-9E67-6B957995185E}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{4147A524-62E4-4386-B40F-1056C2BD9F9C}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{6DD09D16-CC3E-408C-846B-B08B8D786E71}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{299F76D6-B4CA-4FB7-ACB2-93DB818C0B86}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{6658A18D-6D7B-4AA6-B992-12347424BEA2}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{F7EFF64A-64C9-43A9-9CAB-AFFC37FFB3CD}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{826692AD-FE03-41BA-8B09-CBF4B5A5597B}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{AB3C4DDE-2B66-4582-BA62-C55ADF9401B8}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{4E1A4418-4ED7-4B21-8EEB-158970F06865}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{B2B98593-61BA-4096-BD88-0518C58CA1B1}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{CB6A974E-A6F5-4D60-B210-E4C8FA6CD166}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{D4D5676F-8582-4224-8237-9368B34C0409}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{3E9E4521-F1F5-4D82-AD78-7E500B095B9F}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{E409AED4-83F3-4A05-9FB5-0D953677EECC}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{260C8D99-35B0-4296-A5BE-856622EF83E0}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{8B3C452A-1DCD-4E57-9971-BD91A9FC65B9}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{3349C6C1-E30B-4CF9-9CCA-269A060683C8}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{DAF36E92-E5AC-4D0E-8374-576052A12312}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{0C3B3B67-B82C-4465-AC93-37E5B46011EA}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{C084BE4D-8FC1-4D60-9C87-A0C02B5E733E}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{50EE72C7-F5DC-4BA7-AE7F-70455AC2D4CC}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{EDA3BDFC-FDE6-4BE8-BB5D-92627C7E771F}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{A2C5AB41-FEDD-4106-9AFD-7E280EDC050A}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{7F361F32-FF92-4184-AFFE-BF5B2032CE15}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{F48072C7-64C5-4C92-8E67-515D83C1DD42}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{F4962CF8-EECA-47FC-AEC5-469C1AE27651}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{07F90804-7F1E-43B7-85AC-93AA56AFBE07}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{9AAA1057-F831-4AAB-B354-EDC768AE02A4}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{2757EE08-123C-4B63-BC9B-7FABA2E372EA}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{5653D9A1-499C-488B-8158-F76A9D671F22}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{AB3B0E26-9BCE-443B-8E2B-085B07AC5654}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{B84D8329-41C7-4D0D-84E2-DB27F9BF1C1F}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{A51538E1-A457-4FAB-84FF-5424CCC7C86B}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{697C7F5C-F0F8-4DC0-B66D-A69B1656C507}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{F74C5CA1-C2C1-4FE3-B94D-CC8B5A1F1C76}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{20D21A2B-8027-4F36-8FE4-BE9B8D1DDA40}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{034E3C6B-A855-49C5-A887-F3B50962D723}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{E8AF8447-5E2A-4FA7-BA54-6AB2669EEE67}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{9D142993-9D92-49CE-91CF-024E68C2D5BA}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{71D07FE3-DC43-4858-967E-11504E93C7BA}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{023B6F6B-0D79-4E8A-AC61-8E58EB0CCF9E}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{D2715699-EA41-4C9E-A26C-19ACB138804E}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{0C71C69B-7DEF-4A0B-9EF4-7C57B0921B0E}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{470A7BA2-B19C-47D6-9FEC-0C1B4FF4BA8F}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{77B7BDE9-BBF5-4BA1-B3A6-4E320F23B960}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{2DB75148-06BA-4737-9E59-633AFDBDB7CB}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{F01CD882-2D15-4FD9-9790-B8D069A14D69}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{FBE0EFDB-D892-4748-8E1A-1E2F9AA5A904}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{7032BE19-0BBE-4A27-8619-A866BEBC3A39}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{B9E388AA-9522-44AA-A5BD-B48FF9C29A98}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{96A4515E-C6A5-4BAE-B6F9-C22F0BDEFF71}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{6C78CD00-8DD1-419C-AD0B-5574C1E5BA76}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{D91862BE-442E-45ED-BE02-9551FA9E9AEB}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{DCC6B502-C3F3-429F-B23A-1F677BC599FB}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{C1DAFF57-46E4-451B-A512-54EE02651E91}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{EED3BC8A-C6D4-46B0-973A-8C64BFC0E301}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{9270D5AE-173B-4A12-B462-DB5B33425982}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{3B87CBF7-2CF2-496F-8588-CEE99E92CA94}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{FE6D8AE9-4CE9-4AE6-AE07-B3C2A044E5B2}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{95E04A69-0603-46A8-AAE9-113688C3ECBC}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{B9226196-94D5-4167-BBED-DDC4F5D7F6DB}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{71C7DCB9-3C71-4127-8A8A-71941206D23F}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{71E4C6B0-D6ED-4766-A38D-F031CA88824E}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{E84C8190-27A5-463E-8670-2B0DC4A1B2A0}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{1FE9C494-F9A1-4381-A68B-F8D86620A422}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{0DF3D149-E24D-414B-9F6D-1306437E32A4}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{4B29AD06-F063-45F1-9433-74FF673B3893}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{256C0FF5-13A0-4B80-93DE-2DAA58A8C9FB}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{0741DFCE-C1BE-46D1-8F86-591DF780EDB2}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{8F6A19E2-EDEF-4907-8B14-364D3D333F50}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{289C1096-E1B7-4F7E-B68E-49F14B96546B}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{A759E51B-CA2A-48E8-8AF4-9327BBFE926C}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{C7E937D2-A2A5-42FC-80C7-F4AD096F5E67}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{1FD9D250-F9BD-4BD8-8F02-C0325CEB5BEB}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{22BB7163-0377-4979-97D8-13B31E096ED6}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{29C89482-CD82-424A-90AD-BEE9853F16E9}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{DAF97E85-359B-4EAC-8BA2-BF1879FCF3C7}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{5B8A8A4E-46DB-4836-8F52-A717E45B868D}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{39C92C23-F631-4883-9237-421D6FE9413C}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{B52ABE0B-5DB0-4412-B983-2B4E82FE716F}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{D9F79681-6FBB-4FA1-AD47-D90831FAD29F}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{6FF42736-E1D1-47AA-BEC2-E4EF62693F81}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{56AFC535-9A4A-4FCB-8225-315B5580E8C7}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{2124CCC2-77BC-4A7F-9088-06143A5C3B67}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{6BEA259B-C426-4300-81B1-D21B138B67A8}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{DEDE376A-07AC-4458-94F8-25A96F4C0ED5}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{8C1C01B3-2823-4FDA-A9F7-D15C4653C456}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{F69FB676-B246-4CFC-BBD4-FB4C54E7C169}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{993056E4-59EF-4E4B-9596-447AED414FED}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{145DCD2A-4FEC-4495-891A-651546243D7E}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{DA96A1B3-C147-4D4F-B350-FFAE6E3AB885}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{78BA2142-C0C4-47E8-8D3D-1603A7A34D11}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{64893B05-8BA0-46E7-A760-A89C0120C1F8}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{684CDE88-2339-4C27-A38A-5BA31C82E27F}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{F1986ABE-84D2-4636-A465-079CF3479F76}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{04194ABA-ADA9-46D6-8799-F62A38F157A1}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{0C0BF89F-5A5E-4AE4-851A-CF1778C9CCD9}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{87AEF375-1162-4D9B-B15C-66E97AD3097C}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{AFE506F8-37E1-4328-845E-578FEF0D6565}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{099EB29E-ECB6-4271-AA00-2EEACA9D4DE7}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{C7DD35F0-A261-4C14-B06F-307CB5D68464}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{90EF1858-8781-4C04-8DDF-D888AFBA21CC}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{72E6012F-760E-46CC-8A51-BACFE52ACC6D}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{5CE360CC-3AB5-47B3-9CED-D1677559F69F}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{1AC86979-37C5-4FF9-8390-3A67F71A3D41}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{F4B8F9E8-4BE9-4154-865D-1CA4840E07A0}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{2BC74278-ADE8-4177-BA8C-BB22AB0D7C20}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{DA2CD71A-A96E-4183-959C-42691DD4D524}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{D9939663-C6D4-43FA-B718-F3BF565E57F2}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{9410746D-C4D9-4F3C-B2F2-C42BC4DAA7E7}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{DAB0E90D-F9EB-49E1-A936-31203CB0DFFE}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{43214639-696E-4577-9455-6C44A615B114}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{5CB9E01B-EFD8-4EB1-8E78-E51761483782}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{C84BE17E-41F5-490E-9672-03A2B3210961}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{6C0797BA-D9FC-4CA6-B213-E30DE2984D69}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{82879522-E0F9-4283-B15C-7D64C3267B46}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{B7EA09CA-15A1-4297-A754-BDF1A8816B29}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{7382C50F-F956-4ACF-BBC8-638639C1A86B}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42E78C-62D7-4E7B-843B-FC70C0B42F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B90ADE18-633D-4EB8-B0DA-41A22C77C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5CE1E148-F4E0-4B25-9E67-6B9579951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4147A524-62E4-4386-B40F-1056C2BD9F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DD09D16-CC3E-408C-846B-B08B8D786E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299F76D6-B4CA-4FB7-ACB2-93DB818C0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6658A18D-6D7B-4AA6-B992-12347424BE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7EFF64A-64C9-43A9-9CAB-AFFC37FFB3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826692AD-FE03-41BA-8B09-CBF4B5A55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AB3C4DDE-2B66-4582-BA62-C55ADF9401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E1A4418-4ED7-4B21-8EEB-158970F068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B2B98593-61BA-4096-BD88-0518C58CA1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CB6A974E-A6F5-4D60-B210-E4C8FA6CD1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4D5676F-8582-4224-8237-9368B34C04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E9E4521-F1F5-4D82-AD78-7E500B095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E409AED4-83F3-4A05-9FB5-0D953677EE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260C8D99-35B0-4296-A5BE-856622EF83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8B3C452A-1DCD-4E57-9971-BD91A9FC6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3349C6C1-E30B-4CF9-9CCA-269A06068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DAF36E92-E5AC-4D0E-8374-576052A12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0C3B3B67-B82C-4465-AC93-37E5B4601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C084BE4D-8FC1-4D60-9C87-A0C02B5E73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50EE72C7-F5DC-4BA7-AE7F-70455AC2D4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EDA3BDFC-FDE6-4BE8-BB5D-92627C7E7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A2C5AB41-FEDD-4106-9AFD-7E280EDC0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7F361F32-FF92-4184-AFFE-BF5B2032CE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F48072C7-64C5-4C92-8E67-515D83C1DD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4962CF8-EECA-47FC-AEC5-469C1AE27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07F90804-7F1E-43B7-85AC-93AA56AFB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9AAA1057-F831-4AAB-B354-EDC768AE0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757EE08-123C-4B63-BC9B-7FABA2E37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5653D9A1-499C-488B-8158-F76A9D671F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B3B0E26-9BCE-443B-8E2B-085B07AC5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B84D8329-41C7-4D0D-84E2-DB27F9BF1C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51538E1-A457-4FAB-84FF-5424CCC7C8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97C7F5C-F0F8-4DC0-B66D-A69B1656C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F74C5CA1-C2C1-4FE3-B94D-CC8B5A1F1C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20D21A2B-8027-4F36-8FE4-BE9B8D1DDA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34E3C6B-A855-49C5-A887-F3B50962D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8AF8447-5E2A-4FA7-BA54-6AB2669EE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9D142993-9D92-49CE-91CF-024E68C2D5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71D07FE3-DC43-4858-967E-11504E93C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23B6F6B-0D79-4E8A-AC61-8E58EB0CCF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2715699-EA41-4C9E-A26C-19ACB13880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0C71C69B-7DEF-4A0B-9EF4-7C57B0921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470A7BA2-B19C-47D6-9FEC-0C1B4FF4BA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77B7BDE9-BBF5-4BA1-B3A6-4E320F23B9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DB75148-06BA-4737-9E59-633AFDBDB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01CD882-2D15-4FD9-9790-B8D069A14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BE0EFDB-D892-4748-8E1A-1E2F9AA5A9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7032BE19-0BBE-4A27-8619-A866BEBC3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9E388AA-9522-44AA-A5BD-B48FF9C29A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96A4515E-C6A5-4BAE-B6F9-C22F0BDEFF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C78CD00-8DD1-419C-AD0B-5574C1E5B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D91862BE-442E-45ED-BE02-9551FA9E9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DCC6B502-C3F3-429F-B23A-1F677BC599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C1DAFF57-46E4-451B-A512-54EE02651E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EED3BC8A-C6D4-46B0-973A-8C64BFC0E3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9270D5AE-173B-4A12-B462-DB5B33425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B87CBF7-2CF2-496F-8588-CEE99E92C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FE6D8AE9-4CE9-4AE6-AE07-B3C2A044E5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5E04A69-0603-46A8-AAE9-113688C3E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9226196-94D5-4167-BBED-DDC4F5D7F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1C7DCB9-3C71-4127-8A8A-71941206D2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71E4C6B0-D6ED-4766-A38D-F031CA888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84C8190-27A5-463E-8670-2B0DC4A1B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FE9C494-F9A1-4381-A68B-F8D86620A4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DF3D149-E24D-414B-9F6D-1306437E32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B29AD06-F063-45F1-9433-74FF673B3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256C0FF5-13A0-4B80-93DE-2DAA58A8C9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741DFCE-C1BE-46D1-8F86-591DF780ED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8F6A19E2-EDEF-4907-8B14-364D3D333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89C1096-E1B7-4F7E-B68E-49F14B9654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A759E51B-CA2A-48E8-8AF4-9327BBFE92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7E937D2-A2A5-42FC-80C7-F4AD096F5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FD9D250-F9BD-4BD8-8F02-C0325CEB5B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22BB7163-0377-4979-97D8-13B31E096E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9C89482-CD82-424A-90AD-BEE9853F1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AF97E85-359B-4EAC-8BA2-BF1879FCF3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B8A8A4E-46DB-4836-8F52-A717E45B86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39C92C23-F631-4883-9237-421D6FE941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52ABE0B-5DB0-4412-B983-2B4E82FE71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D9F79681-6FBB-4FA1-AD47-D90831FAD2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FF42736-E1D1-47AA-BEC2-E4EF62693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56AFC535-9A4A-4FCB-8225-315B5580E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124CCC2-77BC-4A7F-9088-06143A5C3B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BEA259B-C426-4300-81B1-D21B138B67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DEDE376A-07AC-4458-94F8-25A96F4C0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8C1C01B3-2823-4FDA-A9F7-D15C4653C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F69FB676-B246-4CFC-BBD4-FB4C54E7C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93056E4-59EF-4E4B-9596-447AED414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45DCD2A-4FEC-4495-891A-651546243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A96A1B3-C147-4D4F-B350-FFAE6E3AB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8BA2142-C0C4-47E8-8D3D-1603A7A34D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4893B05-8BA0-46E7-A760-A89C0120C1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84CDE88-2339-4C27-A38A-5BA31C82E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1986ABE-84D2-4636-A465-079CF3479F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04194ABA-ADA9-46D6-8799-F62A38F157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C0BF89F-5A5E-4AE4-851A-CF1778C9C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7AEF375-1162-4D9B-B15C-66E97AD309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AFE506F8-37E1-4328-845E-578FEF0D65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99EB29E-ECB6-4271-AA00-2EEACA9D4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7DD35F0-A261-4C14-B06F-307CB5D684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0EF1858-8781-4C04-8DDF-D888AFBA21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2E6012F-760E-46CC-8A51-BACFE52AC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CE360CC-3AB5-47B3-9CED-D1677559F6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1AC86979-37C5-4FF9-8390-3A67F71A3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F4B8F9E8-4BE9-4154-865D-1CA4840E0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BC74278-ADE8-4177-BA8C-BB22AB0D7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A2CD71A-A96E-4183-959C-42691DD4D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D9939663-C6D4-43FA-B718-F3BF565E5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9410746D-C4D9-4F3C-B2F2-C42BC4DAA7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DAB0E90D-F9EB-49E1-A936-31203CB0DF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43214639-696E-4577-9455-6C44A615B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CB9E01B-EFD8-4EB1-8E78-E517614837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C84BE17E-41F5-490E-9672-03A2B32109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C0797BA-D9FC-4CA6-B213-E30DE2984D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82879522-E0F9-4283-B15C-7D64C3267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7EA09CA-15A1-4297-A754-BDF1A8816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7382C50F-F956-4ACF-BBC8-638639C1A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A41A4-DBB8-4BBF-BFF4-DF89B0BABD33}">
  <sheetPr codeName="Sheet1">
    <tabColor theme="4" tint="0.39997558519241921"/>
  </sheetPr>
  <dimension ref="A1:EF76"/>
  <sheetViews>
    <sheetView zoomScale="85" zoomScaleNormal="85" workbookViewId="0">
      <pane xSplit="1" ySplit="3" topLeftCell="B64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4" bestFit="1" customWidth="1"/>
    <col min="2" max="2" width="6.625" style="55" bestFit="1" customWidth="1"/>
    <col min="3" max="3" width="10.375" style="58" customWidth="1"/>
    <col min="4" max="4" width="4.5" style="24" customWidth="1"/>
    <col min="5" max="9" width="4.75" style="25" customWidth="1"/>
    <col min="10" max="10" width="6.625" style="57" customWidth="1"/>
    <col min="11" max="11" width="6.625" style="55" bestFit="1" customWidth="1"/>
    <col min="12" max="12" width="10.375" style="58" customWidth="1"/>
    <col min="13" max="13" width="4.5" style="24" customWidth="1"/>
    <col min="14" max="18" width="4.75" style="25" customWidth="1"/>
    <col min="19" max="19" width="6.625" style="57" customWidth="1"/>
    <col min="20" max="20" width="6.625" style="55" bestFit="1" customWidth="1"/>
    <col min="21" max="21" width="10.375" style="58" customWidth="1"/>
    <col min="22" max="22" width="4.5" style="24" customWidth="1"/>
    <col min="23" max="27" width="4.75" style="25" customWidth="1"/>
    <col min="28" max="28" width="6.625" style="57" customWidth="1"/>
    <col min="29" max="29" width="6.625" style="55" bestFit="1" customWidth="1"/>
    <col min="30" max="30" width="10.375" style="58" customWidth="1"/>
    <col min="31" max="31" width="4.5" style="24" customWidth="1"/>
    <col min="32" max="36" width="4.75" style="25" customWidth="1"/>
    <col min="37" max="37" width="6.625" style="57" customWidth="1"/>
    <col min="38" max="38" width="6.625" style="55" bestFit="1" customWidth="1"/>
    <col min="39" max="39" width="10.375" style="58" customWidth="1"/>
    <col min="40" max="40" width="4.5" style="24" customWidth="1"/>
    <col min="41" max="45" width="4.75" style="25" customWidth="1"/>
    <col min="46" max="46" width="6.625" style="57" customWidth="1"/>
    <col min="47" max="47" width="6.625" style="55" bestFit="1" customWidth="1"/>
    <col min="48" max="48" width="10.375" style="58" customWidth="1"/>
    <col min="49" max="49" width="4.5" style="24" customWidth="1"/>
    <col min="50" max="54" width="4.75" style="25" customWidth="1"/>
    <col min="55" max="55" width="6.625" style="57" customWidth="1"/>
    <col min="56" max="56" width="6.625" style="55" bestFit="1" customWidth="1"/>
    <col min="57" max="57" width="10.375" style="58" customWidth="1"/>
    <col min="58" max="58" width="4.5" style="24" customWidth="1"/>
    <col min="59" max="63" width="4.75" style="25" customWidth="1"/>
    <col min="64" max="64" width="6.625" style="57" customWidth="1"/>
    <col min="65" max="65" width="6.625" style="55" bestFit="1" customWidth="1"/>
    <col min="66" max="66" width="10.375" style="58" customWidth="1"/>
    <col min="67" max="67" width="4.5" style="24" customWidth="1"/>
    <col min="68" max="72" width="4.75" style="25" customWidth="1"/>
    <col min="73" max="73" width="6.625" style="57" customWidth="1"/>
    <col min="74" max="136" width="0" style="42" hidden="1" customWidth="1"/>
    <col min="137" max="16384" width="10" style="42" hidden="1"/>
  </cols>
  <sheetData>
    <row r="1" spans="1:73" s="29" customFormat="1" ht="20.25">
      <c r="A1" s="29" t="s">
        <v>31</v>
      </c>
    </row>
    <row r="2" spans="1:73" s="38" customFormat="1" ht="14.25">
      <c r="A2" s="34" t="s">
        <v>6</v>
      </c>
      <c r="B2" s="35"/>
      <c r="C2" s="35"/>
      <c r="D2" s="2"/>
      <c r="E2" s="2"/>
      <c r="F2" s="2"/>
      <c r="G2" s="2"/>
      <c r="H2" s="2"/>
      <c r="I2" s="2"/>
      <c r="J2" s="36"/>
      <c r="K2" s="35"/>
      <c r="L2" s="35"/>
      <c r="M2" s="2"/>
      <c r="N2" s="2"/>
      <c r="O2" s="2"/>
      <c r="P2" s="2"/>
      <c r="Q2" s="2"/>
      <c r="R2" s="2"/>
      <c r="S2" s="36"/>
      <c r="T2" s="37"/>
      <c r="U2" s="35"/>
      <c r="V2" s="2"/>
      <c r="W2" s="2"/>
      <c r="X2" s="2"/>
      <c r="Y2" s="2"/>
      <c r="Z2" s="2"/>
      <c r="AA2" s="2"/>
      <c r="AB2" s="36"/>
      <c r="AC2" s="37"/>
      <c r="AD2" s="35"/>
      <c r="AE2" s="2"/>
      <c r="AF2" s="2"/>
      <c r="AG2" s="2"/>
      <c r="AH2" s="2"/>
      <c r="AI2" s="2"/>
      <c r="AJ2" s="2"/>
      <c r="AK2" s="36"/>
      <c r="AL2" s="37"/>
      <c r="AM2" s="35"/>
      <c r="AN2" s="2"/>
      <c r="AO2" s="2"/>
      <c r="AP2" s="2"/>
      <c r="AQ2" s="2"/>
      <c r="AR2" s="2"/>
      <c r="AS2" s="2"/>
      <c r="AT2" s="36"/>
      <c r="AU2" s="37"/>
      <c r="AV2" s="35"/>
      <c r="AW2" s="2"/>
      <c r="AX2" s="2"/>
      <c r="AY2" s="2"/>
      <c r="AZ2" s="2"/>
      <c r="BA2" s="2"/>
      <c r="BB2" s="2"/>
      <c r="BC2" s="36"/>
      <c r="BD2" s="37"/>
      <c r="BE2" s="35"/>
      <c r="BF2" s="2"/>
      <c r="BG2" s="2"/>
      <c r="BH2" s="2"/>
      <c r="BI2" s="2"/>
      <c r="BJ2" s="2"/>
      <c r="BK2" s="2"/>
      <c r="BL2" s="36"/>
      <c r="BM2" s="37"/>
      <c r="BN2" s="35"/>
      <c r="BO2" s="2"/>
      <c r="BP2" s="2"/>
      <c r="BQ2" s="2"/>
      <c r="BR2" s="2"/>
      <c r="BS2" s="2"/>
      <c r="BT2" s="2"/>
      <c r="BU2" s="36"/>
    </row>
    <row r="3" spans="1:73" ht="26.25" thickBot="1">
      <c r="A3" s="39" t="s">
        <v>7</v>
      </c>
      <c r="B3" s="40" t="s">
        <v>8</v>
      </c>
      <c r="C3" s="40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1" t="s">
        <v>5</v>
      </c>
      <c r="K3" s="40" t="s">
        <v>8</v>
      </c>
      <c r="L3" s="40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1" t="s">
        <v>5</v>
      </c>
      <c r="T3" s="40" t="s">
        <v>8</v>
      </c>
      <c r="U3" s="40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1" t="s">
        <v>5</v>
      </c>
      <c r="AC3" s="40" t="s">
        <v>8</v>
      </c>
      <c r="AD3" s="40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1" t="s">
        <v>5</v>
      </c>
      <c r="AL3" s="40" t="s">
        <v>8</v>
      </c>
      <c r="AM3" s="40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1" t="s">
        <v>5</v>
      </c>
      <c r="AU3" s="40" t="s">
        <v>8</v>
      </c>
      <c r="AV3" s="40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1" t="s">
        <v>5</v>
      </c>
      <c r="BD3" s="40" t="s">
        <v>8</v>
      </c>
      <c r="BE3" s="40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1" t="s">
        <v>5</v>
      </c>
      <c r="BM3" s="40" t="s">
        <v>8</v>
      </c>
      <c r="BN3" s="40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1" t="s">
        <v>5</v>
      </c>
    </row>
    <row r="4" spans="1:73" ht="16.5" thickTop="1" thickBot="1">
      <c r="A4" s="11">
        <v>1950</v>
      </c>
      <c r="B4" s="43" t="s">
        <v>17</v>
      </c>
      <c r="J4" s="45">
        <f t="shared" ref="J4:J67" si="0">SQRT((1.5*EXP(1.105*I4))^2+(1.5*EXP(1.105*(E4-1)))^2+(1.5*EXP(1.105*(F4-1)))^2+(1.5*EXP(1.105*(G4-1)))^2+(1.5*EXP(1.105*(H4-1)))^2)/100*2.45</f>
        <v>4.4081660908397297E-2</v>
      </c>
      <c r="K4" s="46" t="s">
        <v>10</v>
      </c>
      <c r="L4" s="66">
        <v>0.1017</v>
      </c>
      <c r="M4" s="67" t="s">
        <v>30</v>
      </c>
      <c r="N4" s="68">
        <v>2</v>
      </c>
      <c r="O4" s="68">
        <v>2</v>
      </c>
      <c r="P4" s="68">
        <v>1</v>
      </c>
      <c r="Q4" s="68">
        <v>1</v>
      </c>
      <c r="R4" s="69">
        <v>2</v>
      </c>
      <c r="S4" s="70">
        <f t="shared" ref="S4:S67" si="1">IF( OR( ISBLANK(N4),ISBLANK(O4), ISBLANK(P4), ISBLANK(Q4), ISBLANK(R4) ), "", 1.5*SQRT(   EXP(2.21*(N4-1)) + EXP(2.21*(O4-1)) + EXP(2.21*(P4-1)) + EXP(2.21*(Q4-1)) + EXP(2.21*R4)   )/100*2.45 )</f>
        <v>0.37356464144298934</v>
      </c>
      <c r="T4" s="47" t="s">
        <v>11</v>
      </c>
      <c r="U4" s="71">
        <v>0.28570000000000001</v>
      </c>
      <c r="V4" s="72" t="s">
        <v>30</v>
      </c>
      <c r="W4" s="73">
        <v>2</v>
      </c>
      <c r="X4" s="73">
        <v>2</v>
      </c>
      <c r="Y4" s="73">
        <v>1</v>
      </c>
      <c r="Z4" s="73">
        <v>1</v>
      </c>
      <c r="AA4" s="74">
        <v>2</v>
      </c>
      <c r="AB4" s="75">
        <f t="shared" ref="AB4:AB67" si="2">IF( OR( ISBLANK(W4),ISBLANK(X4), ISBLANK(Y4), ISBLANK(Z4), ISBLANK(AA4) ), "", 1.5*SQRT(   EXP(2.21*(W4-1)) + EXP(2.21*(X4-1)) + EXP(2.21*(Y4-1)) + EXP(2.21*(Z4-1)) + EXP(2.21*AA4)   )/100*2.45 )</f>
        <v>0.37356464144298934</v>
      </c>
      <c r="AC4" s="48" t="s">
        <v>12</v>
      </c>
      <c r="AD4" s="71">
        <v>0.18840000000000001</v>
      </c>
      <c r="AE4" s="72" t="s">
        <v>30</v>
      </c>
      <c r="AF4" s="73">
        <v>2</v>
      </c>
      <c r="AG4" s="73">
        <v>2</v>
      </c>
      <c r="AH4" s="73">
        <v>1</v>
      </c>
      <c r="AI4" s="73">
        <v>1</v>
      </c>
      <c r="AJ4" s="74">
        <v>2</v>
      </c>
      <c r="AK4" s="75">
        <f t="shared" ref="AK4:AK67" si="3">IF( OR( ISBLANK(AF4),ISBLANK(AG4), ISBLANK(AH4), ISBLANK(AI4), ISBLANK(AJ4) ), "", 1.5*SQRT(   EXP(2.21*(AF4-1)) + EXP(2.21*(AG4-1)) + EXP(2.21*(AH4-1)) + EXP(2.21*(AI4-1)) + EXP(2.21*AJ4)   )/100*2.45 )</f>
        <v>0.37356464144298934</v>
      </c>
      <c r="AL4" s="49" t="s">
        <v>13</v>
      </c>
      <c r="AM4" s="71">
        <v>0.2</v>
      </c>
      <c r="AN4" s="72" t="s">
        <v>30</v>
      </c>
      <c r="AO4" s="73">
        <v>2</v>
      </c>
      <c r="AP4" s="73">
        <v>2</v>
      </c>
      <c r="AQ4" s="73">
        <v>1</v>
      </c>
      <c r="AR4" s="73">
        <v>1</v>
      </c>
      <c r="AS4" s="74">
        <v>2</v>
      </c>
      <c r="AT4" s="75">
        <f t="shared" ref="AT4:AT67" si="4">IF( OR( ISBLANK(AO4),ISBLANK(AP4), ISBLANK(AQ4), ISBLANK(AR4), ISBLANK(AS4) ), "", 1.5*SQRT(   EXP(2.21*(AO4-1)) + EXP(2.21*(AP4-1)) + EXP(2.21*(AQ4-1)) + EXP(2.21*(AR4-1)) + EXP(2.21*AS4)   )/100*2.45 )</f>
        <v>0.37356464144298934</v>
      </c>
      <c r="AU4" s="50" t="s">
        <v>14</v>
      </c>
      <c r="AV4" s="71">
        <v>0.2</v>
      </c>
      <c r="AW4" s="72" t="s">
        <v>30</v>
      </c>
      <c r="AX4" s="73">
        <v>2</v>
      </c>
      <c r="AY4" s="73">
        <v>2</v>
      </c>
      <c r="AZ4" s="73">
        <v>1</v>
      </c>
      <c r="BA4" s="73">
        <v>1</v>
      </c>
      <c r="BB4" s="74">
        <v>2</v>
      </c>
      <c r="BC4" s="75">
        <f t="shared" ref="BC4:BC67" si="5">IF( OR( ISBLANK(AX4),ISBLANK(AY4), ISBLANK(AZ4), ISBLANK(BA4), ISBLANK(BB4) ), "", 1.5*SQRT(   EXP(2.21*(AX4-1)) + EXP(2.21*(AY4-1)) + EXP(2.21*(AZ4-1)) + EXP(2.21*(BA4-1)) + EXP(2.21*BB4)   )/100*2.45 )</f>
        <v>0.37356464144298934</v>
      </c>
      <c r="BD4" s="51" t="s">
        <v>15</v>
      </c>
      <c r="BE4" s="71">
        <v>0.2</v>
      </c>
      <c r="BF4" s="72" t="s">
        <v>30</v>
      </c>
      <c r="BG4" s="73">
        <v>2</v>
      </c>
      <c r="BH4" s="73">
        <v>2</v>
      </c>
      <c r="BI4" s="73">
        <v>1</v>
      </c>
      <c r="BJ4" s="73">
        <v>1</v>
      </c>
      <c r="BK4" s="74">
        <v>2</v>
      </c>
      <c r="BL4" s="75">
        <f t="shared" ref="BL4:BL67" si="6">IF( OR( ISBLANK(BG4),ISBLANK(BH4), ISBLANK(BI4), ISBLANK(BJ4), ISBLANK(BK4) ), "", 1.5*SQRT(   EXP(2.21*(BG4-1)) + EXP(2.21*(BH4-1)) + EXP(2.21*(BI4-1)) + EXP(2.21*(BJ4-1)) + EXP(2.21*BK4)   )/100*2.45 )</f>
        <v>0.37356464144298934</v>
      </c>
      <c r="BM4" s="52" t="s">
        <v>16</v>
      </c>
      <c r="BN4" s="71">
        <v>0.2</v>
      </c>
      <c r="BO4" s="72" t="s">
        <v>30</v>
      </c>
      <c r="BP4" s="73">
        <v>2</v>
      </c>
      <c r="BQ4" s="73">
        <v>2</v>
      </c>
      <c r="BR4" s="73">
        <v>1</v>
      </c>
      <c r="BS4" s="73">
        <v>1</v>
      </c>
      <c r="BT4" s="74">
        <v>2</v>
      </c>
      <c r="BU4" s="75">
        <f t="shared" ref="BU4:BU67" si="7">IF( OR( ISBLANK(BP4),ISBLANK(BQ4), ISBLANK(BR4), ISBLANK(BS4), ISBLANK(BT4) ), "", 1.5*SQRT(   EXP(2.21*(BP4-1)) + EXP(2.21*(BQ4-1)) + EXP(2.21*(BR4-1)) + EXP(2.21*(BS4-1)) + EXP(2.21*BT4)   )/100*2.45 )</f>
        <v>0.37356464144298934</v>
      </c>
    </row>
    <row r="5" spans="1:73" ht="16.5" thickTop="1" thickBot="1">
      <c r="A5" s="11">
        <v>1951</v>
      </c>
      <c r="B5" s="43" t="s">
        <v>17</v>
      </c>
      <c r="J5" s="45">
        <f t="shared" si="0"/>
        <v>4.4081660908397297E-2</v>
      </c>
      <c r="K5" s="46" t="s">
        <v>10</v>
      </c>
      <c r="L5" s="66">
        <v>0.1017</v>
      </c>
      <c r="M5" s="67" t="s">
        <v>30</v>
      </c>
      <c r="N5" s="68">
        <v>2</v>
      </c>
      <c r="O5" s="68">
        <v>2</v>
      </c>
      <c r="P5" s="68">
        <v>1</v>
      </c>
      <c r="Q5" s="68">
        <v>1</v>
      </c>
      <c r="R5" s="69">
        <v>2</v>
      </c>
      <c r="S5" s="70">
        <f t="shared" si="1"/>
        <v>0.37356464144298934</v>
      </c>
      <c r="T5" s="47" t="s">
        <v>11</v>
      </c>
      <c r="U5" s="71">
        <v>0.28570000000000001</v>
      </c>
      <c r="V5" s="72" t="s">
        <v>30</v>
      </c>
      <c r="W5" s="73">
        <v>2</v>
      </c>
      <c r="X5" s="73">
        <v>2</v>
      </c>
      <c r="Y5" s="73">
        <v>1</v>
      </c>
      <c r="Z5" s="73">
        <v>1</v>
      </c>
      <c r="AA5" s="74">
        <v>2</v>
      </c>
      <c r="AB5" s="75">
        <f t="shared" si="2"/>
        <v>0.37356464144298934</v>
      </c>
      <c r="AC5" s="48" t="s">
        <v>12</v>
      </c>
      <c r="AD5" s="71">
        <v>0.18840000000000001</v>
      </c>
      <c r="AE5" s="72" t="s">
        <v>30</v>
      </c>
      <c r="AF5" s="73">
        <v>2</v>
      </c>
      <c r="AG5" s="73">
        <v>2</v>
      </c>
      <c r="AH5" s="73">
        <v>1</v>
      </c>
      <c r="AI5" s="73">
        <v>1</v>
      </c>
      <c r="AJ5" s="74">
        <v>2</v>
      </c>
      <c r="AK5" s="75">
        <f t="shared" si="3"/>
        <v>0.37356464144298934</v>
      </c>
      <c r="AL5" s="49" t="s">
        <v>13</v>
      </c>
      <c r="AM5" s="71">
        <v>0.2</v>
      </c>
      <c r="AN5" s="72" t="s">
        <v>30</v>
      </c>
      <c r="AO5" s="73">
        <v>2</v>
      </c>
      <c r="AP5" s="73">
        <v>2</v>
      </c>
      <c r="AQ5" s="73">
        <v>1</v>
      </c>
      <c r="AR5" s="73">
        <v>1</v>
      </c>
      <c r="AS5" s="74">
        <v>2</v>
      </c>
      <c r="AT5" s="75">
        <f t="shared" si="4"/>
        <v>0.37356464144298934</v>
      </c>
      <c r="AU5" s="50" t="s">
        <v>14</v>
      </c>
      <c r="AV5" s="71">
        <v>0.2</v>
      </c>
      <c r="AW5" s="72" t="s">
        <v>30</v>
      </c>
      <c r="AX5" s="73">
        <v>2</v>
      </c>
      <c r="AY5" s="73">
        <v>2</v>
      </c>
      <c r="AZ5" s="73">
        <v>1</v>
      </c>
      <c r="BA5" s="73">
        <v>1</v>
      </c>
      <c r="BB5" s="74">
        <v>2</v>
      </c>
      <c r="BC5" s="75">
        <f t="shared" si="5"/>
        <v>0.37356464144298934</v>
      </c>
      <c r="BD5" s="51" t="s">
        <v>15</v>
      </c>
      <c r="BE5" s="71">
        <v>0.2</v>
      </c>
      <c r="BF5" s="72" t="s">
        <v>30</v>
      </c>
      <c r="BG5" s="73">
        <v>2</v>
      </c>
      <c r="BH5" s="73">
        <v>2</v>
      </c>
      <c r="BI5" s="73">
        <v>1</v>
      </c>
      <c r="BJ5" s="73">
        <v>1</v>
      </c>
      <c r="BK5" s="74">
        <v>2</v>
      </c>
      <c r="BL5" s="75">
        <f t="shared" si="6"/>
        <v>0.37356464144298934</v>
      </c>
      <c r="BM5" s="52" t="s">
        <v>16</v>
      </c>
      <c r="BN5" s="71">
        <v>0.2</v>
      </c>
      <c r="BO5" s="72" t="s">
        <v>30</v>
      </c>
      <c r="BP5" s="73">
        <v>2</v>
      </c>
      <c r="BQ5" s="73">
        <v>2</v>
      </c>
      <c r="BR5" s="73">
        <v>1</v>
      </c>
      <c r="BS5" s="73">
        <v>1</v>
      </c>
      <c r="BT5" s="74">
        <v>2</v>
      </c>
      <c r="BU5" s="75">
        <f t="shared" si="7"/>
        <v>0.37356464144298934</v>
      </c>
    </row>
    <row r="6" spans="1:73" ht="16.5" thickTop="1" thickBot="1">
      <c r="A6" s="11">
        <v>1952</v>
      </c>
      <c r="B6" s="43" t="s">
        <v>17</v>
      </c>
      <c r="J6" s="45">
        <f t="shared" si="0"/>
        <v>4.4081660908397297E-2</v>
      </c>
      <c r="K6" s="46" t="s">
        <v>10</v>
      </c>
      <c r="L6" s="66">
        <v>0.1017</v>
      </c>
      <c r="M6" s="67" t="s">
        <v>30</v>
      </c>
      <c r="N6" s="68">
        <v>2</v>
      </c>
      <c r="O6" s="68">
        <v>2</v>
      </c>
      <c r="P6" s="68">
        <v>1</v>
      </c>
      <c r="Q6" s="68">
        <v>1</v>
      </c>
      <c r="R6" s="69">
        <v>2</v>
      </c>
      <c r="S6" s="70">
        <f t="shared" si="1"/>
        <v>0.37356464144298934</v>
      </c>
      <c r="T6" s="47" t="s">
        <v>11</v>
      </c>
      <c r="U6" s="71">
        <v>0.28570000000000001</v>
      </c>
      <c r="V6" s="72" t="s">
        <v>30</v>
      </c>
      <c r="W6" s="73">
        <v>2</v>
      </c>
      <c r="X6" s="73">
        <v>2</v>
      </c>
      <c r="Y6" s="73">
        <v>1</v>
      </c>
      <c r="Z6" s="73">
        <v>1</v>
      </c>
      <c r="AA6" s="74">
        <v>2</v>
      </c>
      <c r="AB6" s="75">
        <f t="shared" si="2"/>
        <v>0.37356464144298934</v>
      </c>
      <c r="AC6" s="48" t="s">
        <v>12</v>
      </c>
      <c r="AD6" s="71">
        <v>0.18840000000000001</v>
      </c>
      <c r="AE6" s="72" t="s">
        <v>30</v>
      </c>
      <c r="AF6" s="73">
        <v>2</v>
      </c>
      <c r="AG6" s="73">
        <v>2</v>
      </c>
      <c r="AH6" s="73">
        <v>1</v>
      </c>
      <c r="AI6" s="73">
        <v>1</v>
      </c>
      <c r="AJ6" s="74">
        <v>2</v>
      </c>
      <c r="AK6" s="75">
        <f t="shared" si="3"/>
        <v>0.37356464144298934</v>
      </c>
      <c r="AL6" s="49" t="s">
        <v>13</v>
      </c>
      <c r="AM6" s="71">
        <v>0.2</v>
      </c>
      <c r="AN6" s="72" t="s">
        <v>30</v>
      </c>
      <c r="AO6" s="73">
        <v>2</v>
      </c>
      <c r="AP6" s="73">
        <v>2</v>
      </c>
      <c r="AQ6" s="73">
        <v>1</v>
      </c>
      <c r="AR6" s="73">
        <v>1</v>
      </c>
      <c r="AS6" s="74">
        <v>2</v>
      </c>
      <c r="AT6" s="75">
        <f t="shared" si="4"/>
        <v>0.37356464144298934</v>
      </c>
      <c r="AU6" s="50" t="s">
        <v>14</v>
      </c>
      <c r="AV6" s="71">
        <v>0.2</v>
      </c>
      <c r="AW6" s="72" t="s">
        <v>30</v>
      </c>
      <c r="AX6" s="73">
        <v>2</v>
      </c>
      <c r="AY6" s="73">
        <v>2</v>
      </c>
      <c r="AZ6" s="73">
        <v>1</v>
      </c>
      <c r="BA6" s="73">
        <v>1</v>
      </c>
      <c r="BB6" s="74">
        <v>2</v>
      </c>
      <c r="BC6" s="75">
        <f t="shared" si="5"/>
        <v>0.37356464144298934</v>
      </c>
      <c r="BD6" s="51" t="s">
        <v>15</v>
      </c>
      <c r="BE6" s="71">
        <v>0.2</v>
      </c>
      <c r="BF6" s="72" t="s">
        <v>30</v>
      </c>
      <c r="BG6" s="73">
        <v>2</v>
      </c>
      <c r="BH6" s="73">
        <v>2</v>
      </c>
      <c r="BI6" s="73">
        <v>1</v>
      </c>
      <c r="BJ6" s="73">
        <v>1</v>
      </c>
      <c r="BK6" s="74">
        <v>2</v>
      </c>
      <c r="BL6" s="75">
        <f t="shared" si="6"/>
        <v>0.37356464144298934</v>
      </c>
      <c r="BM6" s="52" t="s">
        <v>16</v>
      </c>
      <c r="BN6" s="71">
        <v>0.2</v>
      </c>
      <c r="BO6" s="72" t="s">
        <v>30</v>
      </c>
      <c r="BP6" s="73">
        <v>2</v>
      </c>
      <c r="BQ6" s="73">
        <v>2</v>
      </c>
      <c r="BR6" s="73">
        <v>1</v>
      </c>
      <c r="BS6" s="73">
        <v>1</v>
      </c>
      <c r="BT6" s="74">
        <v>2</v>
      </c>
      <c r="BU6" s="75">
        <f t="shared" si="7"/>
        <v>0.37356464144298934</v>
      </c>
    </row>
    <row r="7" spans="1:73" ht="16.5" thickTop="1" thickBot="1">
      <c r="A7" s="11">
        <v>1953</v>
      </c>
      <c r="B7" s="43" t="s">
        <v>17</v>
      </c>
      <c r="J7" s="45">
        <f t="shared" si="0"/>
        <v>4.4081660908397297E-2</v>
      </c>
      <c r="K7" s="46" t="s">
        <v>10</v>
      </c>
      <c r="L7" s="66">
        <v>0.1017</v>
      </c>
      <c r="M7" s="67" t="s">
        <v>30</v>
      </c>
      <c r="N7" s="68">
        <v>2</v>
      </c>
      <c r="O7" s="68">
        <v>2</v>
      </c>
      <c r="P7" s="68">
        <v>1</v>
      </c>
      <c r="Q7" s="68">
        <v>1</v>
      </c>
      <c r="R7" s="69">
        <v>2</v>
      </c>
      <c r="S7" s="70">
        <f t="shared" si="1"/>
        <v>0.37356464144298934</v>
      </c>
      <c r="T7" s="47" t="s">
        <v>11</v>
      </c>
      <c r="U7" s="71">
        <v>0.28570000000000001</v>
      </c>
      <c r="V7" s="72" t="s">
        <v>30</v>
      </c>
      <c r="W7" s="73">
        <v>2</v>
      </c>
      <c r="X7" s="73">
        <v>2</v>
      </c>
      <c r="Y7" s="73">
        <v>1</v>
      </c>
      <c r="Z7" s="73">
        <v>1</v>
      </c>
      <c r="AA7" s="74">
        <v>2</v>
      </c>
      <c r="AB7" s="75">
        <f t="shared" si="2"/>
        <v>0.37356464144298934</v>
      </c>
      <c r="AC7" s="48" t="s">
        <v>12</v>
      </c>
      <c r="AD7" s="71">
        <v>0.18840000000000001</v>
      </c>
      <c r="AE7" s="72" t="s">
        <v>30</v>
      </c>
      <c r="AF7" s="73">
        <v>2</v>
      </c>
      <c r="AG7" s="73">
        <v>2</v>
      </c>
      <c r="AH7" s="73">
        <v>1</v>
      </c>
      <c r="AI7" s="73">
        <v>1</v>
      </c>
      <c r="AJ7" s="74">
        <v>2</v>
      </c>
      <c r="AK7" s="75">
        <f t="shared" si="3"/>
        <v>0.37356464144298934</v>
      </c>
      <c r="AL7" s="49" t="s">
        <v>13</v>
      </c>
      <c r="AM7" s="71">
        <v>0.2</v>
      </c>
      <c r="AN7" s="72" t="s">
        <v>30</v>
      </c>
      <c r="AO7" s="73">
        <v>2</v>
      </c>
      <c r="AP7" s="73">
        <v>2</v>
      </c>
      <c r="AQ7" s="73">
        <v>1</v>
      </c>
      <c r="AR7" s="73">
        <v>1</v>
      </c>
      <c r="AS7" s="74">
        <v>2</v>
      </c>
      <c r="AT7" s="75">
        <f t="shared" si="4"/>
        <v>0.37356464144298934</v>
      </c>
      <c r="AU7" s="50" t="s">
        <v>14</v>
      </c>
      <c r="AV7" s="71">
        <v>0.2</v>
      </c>
      <c r="AW7" s="72" t="s">
        <v>30</v>
      </c>
      <c r="AX7" s="73">
        <v>2</v>
      </c>
      <c r="AY7" s="73">
        <v>2</v>
      </c>
      <c r="AZ7" s="73">
        <v>1</v>
      </c>
      <c r="BA7" s="73">
        <v>1</v>
      </c>
      <c r="BB7" s="74">
        <v>2</v>
      </c>
      <c r="BC7" s="75">
        <f t="shared" si="5"/>
        <v>0.37356464144298934</v>
      </c>
      <c r="BD7" s="51" t="s">
        <v>15</v>
      </c>
      <c r="BE7" s="71">
        <v>0.2</v>
      </c>
      <c r="BF7" s="72" t="s">
        <v>30</v>
      </c>
      <c r="BG7" s="73">
        <v>2</v>
      </c>
      <c r="BH7" s="73">
        <v>2</v>
      </c>
      <c r="BI7" s="73">
        <v>1</v>
      </c>
      <c r="BJ7" s="73">
        <v>1</v>
      </c>
      <c r="BK7" s="74">
        <v>2</v>
      </c>
      <c r="BL7" s="75">
        <f t="shared" si="6"/>
        <v>0.37356464144298934</v>
      </c>
      <c r="BM7" s="52" t="s">
        <v>16</v>
      </c>
      <c r="BN7" s="71">
        <v>0.2</v>
      </c>
      <c r="BO7" s="72" t="s">
        <v>30</v>
      </c>
      <c r="BP7" s="73">
        <v>2</v>
      </c>
      <c r="BQ7" s="73">
        <v>2</v>
      </c>
      <c r="BR7" s="73">
        <v>1</v>
      </c>
      <c r="BS7" s="73">
        <v>1</v>
      </c>
      <c r="BT7" s="74">
        <v>2</v>
      </c>
      <c r="BU7" s="75">
        <f t="shared" si="7"/>
        <v>0.37356464144298934</v>
      </c>
    </row>
    <row r="8" spans="1:73" ht="16.5" thickTop="1" thickBot="1">
      <c r="A8" s="11">
        <v>1954</v>
      </c>
      <c r="B8" s="43" t="s">
        <v>17</v>
      </c>
      <c r="J8" s="45">
        <f t="shared" si="0"/>
        <v>4.4081660908397297E-2</v>
      </c>
      <c r="K8" s="46" t="s">
        <v>10</v>
      </c>
      <c r="L8" s="66">
        <v>0.1017</v>
      </c>
      <c r="M8" s="67" t="s">
        <v>30</v>
      </c>
      <c r="N8" s="68">
        <v>2</v>
      </c>
      <c r="O8" s="68">
        <v>2</v>
      </c>
      <c r="P8" s="68">
        <v>1</v>
      </c>
      <c r="Q8" s="68">
        <v>1</v>
      </c>
      <c r="R8" s="69">
        <v>2</v>
      </c>
      <c r="S8" s="70">
        <f t="shared" si="1"/>
        <v>0.37356464144298934</v>
      </c>
      <c r="T8" s="47" t="s">
        <v>11</v>
      </c>
      <c r="U8" s="71">
        <v>0.28570000000000001</v>
      </c>
      <c r="V8" s="72" t="s">
        <v>30</v>
      </c>
      <c r="W8" s="73">
        <v>2</v>
      </c>
      <c r="X8" s="73">
        <v>2</v>
      </c>
      <c r="Y8" s="73">
        <v>1</v>
      </c>
      <c r="Z8" s="73">
        <v>1</v>
      </c>
      <c r="AA8" s="74">
        <v>2</v>
      </c>
      <c r="AB8" s="75">
        <f t="shared" si="2"/>
        <v>0.37356464144298934</v>
      </c>
      <c r="AC8" s="48" t="s">
        <v>12</v>
      </c>
      <c r="AD8" s="71">
        <v>0.18840000000000001</v>
      </c>
      <c r="AE8" s="72" t="s">
        <v>30</v>
      </c>
      <c r="AF8" s="73">
        <v>2</v>
      </c>
      <c r="AG8" s="73">
        <v>2</v>
      </c>
      <c r="AH8" s="73">
        <v>1</v>
      </c>
      <c r="AI8" s="73">
        <v>1</v>
      </c>
      <c r="AJ8" s="74">
        <v>2</v>
      </c>
      <c r="AK8" s="75">
        <f t="shared" si="3"/>
        <v>0.37356464144298934</v>
      </c>
      <c r="AL8" s="49" t="s">
        <v>13</v>
      </c>
      <c r="AM8" s="71">
        <v>0.2</v>
      </c>
      <c r="AN8" s="72" t="s">
        <v>30</v>
      </c>
      <c r="AO8" s="73">
        <v>2</v>
      </c>
      <c r="AP8" s="73">
        <v>2</v>
      </c>
      <c r="AQ8" s="73">
        <v>1</v>
      </c>
      <c r="AR8" s="73">
        <v>1</v>
      </c>
      <c r="AS8" s="74">
        <v>2</v>
      </c>
      <c r="AT8" s="75">
        <f t="shared" si="4"/>
        <v>0.37356464144298934</v>
      </c>
      <c r="AU8" s="50" t="s">
        <v>14</v>
      </c>
      <c r="AV8" s="71">
        <v>0.2</v>
      </c>
      <c r="AW8" s="72" t="s">
        <v>30</v>
      </c>
      <c r="AX8" s="73">
        <v>2</v>
      </c>
      <c r="AY8" s="73">
        <v>2</v>
      </c>
      <c r="AZ8" s="73">
        <v>1</v>
      </c>
      <c r="BA8" s="73">
        <v>1</v>
      </c>
      <c r="BB8" s="74">
        <v>2</v>
      </c>
      <c r="BC8" s="75">
        <f t="shared" si="5"/>
        <v>0.37356464144298934</v>
      </c>
      <c r="BD8" s="51" t="s">
        <v>15</v>
      </c>
      <c r="BE8" s="71">
        <v>0.2</v>
      </c>
      <c r="BF8" s="72" t="s">
        <v>30</v>
      </c>
      <c r="BG8" s="73">
        <v>2</v>
      </c>
      <c r="BH8" s="73">
        <v>2</v>
      </c>
      <c r="BI8" s="73">
        <v>1</v>
      </c>
      <c r="BJ8" s="73">
        <v>1</v>
      </c>
      <c r="BK8" s="74">
        <v>2</v>
      </c>
      <c r="BL8" s="75">
        <f t="shared" si="6"/>
        <v>0.37356464144298934</v>
      </c>
      <c r="BM8" s="52" t="s">
        <v>16</v>
      </c>
      <c r="BN8" s="71">
        <v>0.2</v>
      </c>
      <c r="BO8" s="72" t="s">
        <v>30</v>
      </c>
      <c r="BP8" s="73">
        <v>2</v>
      </c>
      <c r="BQ8" s="73">
        <v>2</v>
      </c>
      <c r="BR8" s="73">
        <v>1</v>
      </c>
      <c r="BS8" s="73">
        <v>1</v>
      </c>
      <c r="BT8" s="74">
        <v>2</v>
      </c>
      <c r="BU8" s="75">
        <f t="shared" si="7"/>
        <v>0.37356464144298934</v>
      </c>
    </row>
    <row r="9" spans="1:73" ht="16.5" thickTop="1" thickBot="1">
      <c r="A9" s="11">
        <v>1955</v>
      </c>
      <c r="B9" s="43" t="s">
        <v>17</v>
      </c>
      <c r="J9" s="45">
        <f t="shared" si="0"/>
        <v>4.4081660908397297E-2</v>
      </c>
      <c r="K9" s="46" t="s">
        <v>10</v>
      </c>
      <c r="L9" s="66">
        <v>0.1017</v>
      </c>
      <c r="M9" s="67" t="s">
        <v>30</v>
      </c>
      <c r="N9" s="68">
        <v>2</v>
      </c>
      <c r="O9" s="68">
        <v>2</v>
      </c>
      <c r="P9" s="68">
        <v>1</v>
      </c>
      <c r="Q9" s="68">
        <v>1</v>
      </c>
      <c r="R9" s="69">
        <v>2</v>
      </c>
      <c r="S9" s="70">
        <f t="shared" si="1"/>
        <v>0.37356464144298934</v>
      </c>
      <c r="T9" s="47" t="s">
        <v>11</v>
      </c>
      <c r="U9" s="71">
        <v>0.28570000000000001</v>
      </c>
      <c r="V9" s="72" t="s">
        <v>30</v>
      </c>
      <c r="W9" s="73">
        <v>2</v>
      </c>
      <c r="X9" s="73">
        <v>2</v>
      </c>
      <c r="Y9" s="73">
        <v>1</v>
      </c>
      <c r="Z9" s="73">
        <v>1</v>
      </c>
      <c r="AA9" s="74">
        <v>2</v>
      </c>
      <c r="AB9" s="75">
        <f t="shared" si="2"/>
        <v>0.37356464144298934</v>
      </c>
      <c r="AC9" s="48" t="s">
        <v>12</v>
      </c>
      <c r="AD9" s="71">
        <v>0.18840000000000001</v>
      </c>
      <c r="AE9" s="72" t="s">
        <v>30</v>
      </c>
      <c r="AF9" s="73">
        <v>2</v>
      </c>
      <c r="AG9" s="73">
        <v>2</v>
      </c>
      <c r="AH9" s="73">
        <v>1</v>
      </c>
      <c r="AI9" s="73">
        <v>1</v>
      </c>
      <c r="AJ9" s="74">
        <v>2</v>
      </c>
      <c r="AK9" s="75">
        <f t="shared" si="3"/>
        <v>0.37356464144298934</v>
      </c>
      <c r="AL9" s="49" t="s">
        <v>13</v>
      </c>
      <c r="AM9" s="71">
        <v>0.2</v>
      </c>
      <c r="AN9" s="72" t="s">
        <v>30</v>
      </c>
      <c r="AO9" s="73">
        <v>2</v>
      </c>
      <c r="AP9" s="73">
        <v>2</v>
      </c>
      <c r="AQ9" s="73">
        <v>1</v>
      </c>
      <c r="AR9" s="73">
        <v>1</v>
      </c>
      <c r="AS9" s="74">
        <v>2</v>
      </c>
      <c r="AT9" s="75">
        <f t="shared" si="4"/>
        <v>0.37356464144298934</v>
      </c>
      <c r="AU9" s="50" t="s">
        <v>14</v>
      </c>
      <c r="AV9" s="71">
        <v>0.2</v>
      </c>
      <c r="AW9" s="72" t="s">
        <v>30</v>
      </c>
      <c r="AX9" s="73">
        <v>2</v>
      </c>
      <c r="AY9" s="73">
        <v>2</v>
      </c>
      <c r="AZ9" s="73">
        <v>1</v>
      </c>
      <c r="BA9" s="73">
        <v>1</v>
      </c>
      <c r="BB9" s="74">
        <v>2</v>
      </c>
      <c r="BC9" s="75">
        <f t="shared" si="5"/>
        <v>0.37356464144298934</v>
      </c>
      <c r="BD9" s="51" t="s">
        <v>15</v>
      </c>
      <c r="BE9" s="71">
        <v>0.2</v>
      </c>
      <c r="BF9" s="72" t="s">
        <v>30</v>
      </c>
      <c r="BG9" s="73">
        <v>2</v>
      </c>
      <c r="BH9" s="73">
        <v>2</v>
      </c>
      <c r="BI9" s="73">
        <v>1</v>
      </c>
      <c r="BJ9" s="73">
        <v>1</v>
      </c>
      <c r="BK9" s="74">
        <v>2</v>
      </c>
      <c r="BL9" s="75">
        <f t="shared" si="6"/>
        <v>0.37356464144298934</v>
      </c>
      <c r="BM9" s="52" t="s">
        <v>16</v>
      </c>
      <c r="BN9" s="71">
        <v>0.2</v>
      </c>
      <c r="BO9" s="72" t="s">
        <v>30</v>
      </c>
      <c r="BP9" s="73">
        <v>2</v>
      </c>
      <c r="BQ9" s="73">
        <v>2</v>
      </c>
      <c r="BR9" s="73">
        <v>1</v>
      </c>
      <c r="BS9" s="73">
        <v>1</v>
      </c>
      <c r="BT9" s="74">
        <v>2</v>
      </c>
      <c r="BU9" s="75">
        <f t="shared" si="7"/>
        <v>0.37356464144298934</v>
      </c>
    </row>
    <row r="10" spans="1:73" ht="16.5" thickTop="1" thickBot="1">
      <c r="A10" s="11">
        <v>1956</v>
      </c>
      <c r="B10" s="43" t="s">
        <v>17</v>
      </c>
      <c r="J10" s="45">
        <f t="shared" si="0"/>
        <v>4.4081660908397297E-2</v>
      </c>
      <c r="K10" s="46" t="s">
        <v>10</v>
      </c>
      <c r="L10" s="66">
        <v>0.1017</v>
      </c>
      <c r="M10" s="67" t="s">
        <v>30</v>
      </c>
      <c r="N10" s="68">
        <v>2</v>
      </c>
      <c r="O10" s="68">
        <v>2</v>
      </c>
      <c r="P10" s="68">
        <v>1</v>
      </c>
      <c r="Q10" s="68">
        <v>1</v>
      </c>
      <c r="R10" s="69">
        <v>2</v>
      </c>
      <c r="S10" s="70">
        <f t="shared" si="1"/>
        <v>0.37356464144298934</v>
      </c>
      <c r="T10" s="47" t="s">
        <v>11</v>
      </c>
      <c r="U10" s="71">
        <v>0.28570000000000001</v>
      </c>
      <c r="V10" s="72" t="s">
        <v>30</v>
      </c>
      <c r="W10" s="73">
        <v>2</v>
      </c>
      <c r="X10" s="73">
        <v>2</v>
      </c>
      <c r="Y10" s="73">
        <v>1</v>
      </c>
      <c r="Z10" s="73">
        <v>1</v>
      </c>
      <c r="AA10" s="74">
        <v>2</v>
      </c>
      <c r="AB10" s="75">
        <f t="shared" si="2"/>
        <v>0.37356464144298934</v>
      </c>
      <c r="AC10" s="48" t="s">
        <v>12</v>
      </c>
      <c r="AD10" s="71">
        <v>0.18840000000000001</v>
      </c>
      <c r="AE10" s="72" t="s">
        <v>30</v>
      </c>
      <c r="AF10" s="73">
        <v>2</v>
      </c>
      <c r="AG10" s="73">
        <v>2</v>
      </c>
      <c r="AH10" s="73">
        <v>1</v>
      </c>
      <c r="AI10" s="73">
        <v>1</v>
      </c>
      <c r="AJ10" s="74">
        <v>2</v>
      </c>
      <c r="AK10" s="75">
        <f t="shared" si="3"/>
        <v>0.37356464144298934</v>
      </c>
      <c r="AL10" s="49" t="s">
        <v>13</v>
      </c>
      <c r="AM10" s="71">
        <v>0.2</v>
      </c>
      <c r="AN10" s="72" t="s">
        <v>30</v>
      </c>
      <c r="AO10" s="73">
        <v>2</v>
      </c>
      <c r="AP10" s="73">
        <v>2</v>
      </c>
      <c r="AQ10" s="73">
        <v>1</v>
      </c>
      <c r="AR10" s="73">
        <v>1</v>
      </c>
      <c r="AS10" s="74">
        <v>2</v>
      </c>
      <c r="AT10" s="75">
        <f t="shared" si="4"/>
        <v>0.37356464144298934</v>
      </c>
      <c r="AU10" s="50" t="s">
        <v>14</v>
      </c>
      <c r="AV10" s="71">
        <v>0.2</v>
      </c>
      <c r="AW10" s="72" t="s">
        <v>30</v>
      </c>
      <c r="AX10" s="73">
        <v>2</v>
      </c>
      <c r="AY10" s="73">
        <v>2</v>
      </c>
      <c r="AZ10" s="73">
        <v>1</v>
      </c>
      <c r="BA10" s="73">
        <v>1</v>
      </c>
      <c r="BB10" s="74">
        <v>2</v>
      </c>
      <c r="BC10" s="75">
        <f t="shared" si="5"/>
        <v>0.37356464144298934</v>
      </c>
      <c r="BD10" s="51" t="s">
        <v>15</v>
      </c>
      <c r="BE10" s="71">
        <v>0.2</v>
      </c>
      <c r="BF10" s="72" t="s">
        <v>30</v>
      </c>
      <c r="BG10" s="73">
        <v>2</v>
      </c>
      <c r="BH10" s="73">
        <v>2</v>
      </c>
      <c r="BI10" s="73">
        <v>1</v>
      </c>
      <c r="BJ10" s="73">
        <v>1</v>
      </c>
      <c r="BK10" s="74">
        <v>2</v>
      </c>
      <c r="BL10" s="75">
        <f t="shared" si="6"/>
        <v>0.37356464144298934</v>
      </c>
      <c r="BM10" s="52" t="s">
        <v>16</v>
      </c>
      <c r="BN10" s="71">
        <v>0.2</v>
      </c>
      <c r="BO10" s="72" t="s">
        <v>30</v>
      </c>
      <c r="BP10" s="73">
        <v>2</v>
      </c>
      <c r="BQ10" s="73">
        <v>2</v>
      </c>
      <c r="BR10" s="73">
        <v>1</v>
      </c>
      <c r="BS10" s="73">
        <v>1</v>
      </c>
      <c r="BT10" s="74">
        <v>2</v>
      </c>
      <c r="BU10" s="75">
        <f t="shared" si="7"/>
        <v>0.37356464144298934</v>
      </c>
    </row>
    <row r="11" spans="1:73" ht="16.5" thickTop="1" thickBot="1">
      <c r="A11" s="11">
        <v>1957</v>
      </c>
      <c r="B11" s="43" t="s">
        <v>17</v>
      </c>
      <c r="J11" s="45">
        <f t="shared" si="0"/>
        <v>4.4081660908397297E-2</v>
      </c>
      <c r="K11" s="46" t="s">
        <v>10</v>
      </c>
      <c r="L11" s="66">
        <v>0.1017</v>
      </c>
      <c r="M11" s="67" t="s">
        <v>30</v>
      </c>
      <c r="N11" s="68">
        <v>2</v>
      </c>
      <c r="O11" s="68">
        <v>2</v>
      </c>
      <c r="P11" s="68">
        <v>1</v>
      </c>
      <c r="Q11" s="68">
        <v>1</v>
      </c>
      <c r="R11" s="69">
        <v>2</v>
      </c>
      <c r="S11" s="70">
        <f t="shared" si="1"/>
        <v>0.37356464144298934</v>
      </c>
      <c r="T11" s="47" t="s">
        <v>11</v>
      </c>
      <c r="U11" s="71">
        <v>0.28570000000000001</v>
      </c>
      <c r="V11" s="72" t="s">
        <v>30</v>
      </c>
      <c r="W11" s="73">
        <v>2</v>
      </c>
      <c r="X11" s="73">
        <v>2</v>
      </c>
      <c r="Y11" s="73">
        <v>1</v>
      </c>
      <c r="Z11" s="73">
        <v>1</v>
      </c>
      <c r="AA11" s="74">
        <v>2</v>
      </c>
      <c r="AB11" s="75">
        <f t="shared" si="2"/>
        <v>0.37356464144298934</v>
      </c>
      <c r="AC11" s="48" t="s">
        <v>12</v>
      </c>
      <c r="AD11" s="71">
        <v>0.18840000000000001</v>
      </c>
      <c r="AE11" s="72" t="s">
        <v>30</v>
      </c>
      <c r="AF11" s="73">
        <v>2</v>
      </c>
      <c r="AG11" s="73">
        <v>2</v>
      </c>
      <c r="AH11" s="73">
        <v>1</v>
      </c>
      <c r="AI11" s="73">
        <v>1</v>
      </c>
      <c r="AJ11" s="74">
        <v>2</v>
      </c>
      <c r="AK11" s="75">
        <f t="shared" si="3"/>
        <v>0.37356464144298934</v>
      </c>
      <c r="AL11" s="49" t="s">
        <v>13</v>
      </c>
      <c r="AM11" s="71">
        <v>0.2</v>
      </c>
      <c r="AN11" s="72" t="s">
        <v>30</v>
      </c>
      <c r="AO11" s="73">
        <v>2</v>
      </c>
      <c r="AP11" s="73">
        <v>2</v>
      </c>
      <c r="AQ11" s="73">
        <v>1</v>
      </c>
      <c r="AR11" s="73">
        <v>1</v>
      </c>
      <c r="AS11" s="74">
        <v>2</v>
      </c>
      <c r="AT11" s="75">
        <f t="shared" si="4"/>
        <v>0.37356464144298934</v>
      </c>
      <c r="AU11" s="50" t="s">
        <v>14</v>
      </c>
      <c r="AV11" s="71">
        <v>0.2</v>
      </c>
      <c r="AW11" s="72" t="s">
        <v>30</v>
      </c>
      <c r="AX11" s="73">
        <v>2</v>
      </c>
      <c r="AY11" s="73">
        <v>2</v>
      </c>
      <c r="AZ11" s="73">
        <v>1</v>
      </c>
      <c r="BA11" s="73">
        <v>1</v>
      </c>
      <c r="BB11" s="74">
        <v>2</v>
      </c>
      <c r="BC11" s="75">
        <f t="shared" si="5"/>
        <v>0.37356464144298934</v>
      </c>
      <c r="BD11" s="51" t="s">
        <v>15</v>
      </c>
      <c r="BE11" s="71">
        <v>0.2</v>
      </c>
      <c r="BF11" s="72" t="s">
        <v>30</v>
      </c>
      <c r="BG11" s="73">
        <v>2</v>
      </c>
      <c r="BH11" s="73">
        <v>2</v>
      </c>
      <c r="BI11" s="73">
        <v>1</v>
      </c>
      <c r="BJ11" s="73">
        <v>1</v>
      </c>
      <c r="BK11" s="74">
        <v>2</v>
      </c>
      <c r="BL11" s="75">
        <f t="shared" si="6"/>
        <v>0.37356464144298934</v>
      </c>
      <c r="BM11" s="52" t="s">
        <v>16</v>
      </c>
      <c r="BN11" s="71">
        <v>0.2</v>
      </c>
      <c r="BO11" s="72" t="s">
        <v>30</v>
      </c>
      <c r="BP11" s="73">
        <v>2</v>
      </c>
      <c r="BQ11" s="73">
        <v>2</v>
      </c>
      <c r="BR11" s="73">
        <v>1</v>
      </c>
      <c r="BS11" s="73">
        <v>1</v>
      </c>
      <c r="BT11" s="74">
        <v>2</v>
      </c>
      <c r="BU11" s="75">
        <f t="shared" si="7"/>
        <v>0.37356464144298934</v>
      </c>
    </row>
    <row r="12" spans="1:73" ht="16.5" thickTop="1" thickBot="1">
      <c r="A12" s="11">
        <v>1958</v>
      </c>
      <c r="B12" s="43" t="s">
        <v>17</v>
      </c>
      <c r="J12" s="45">
        <f t="shared" si="0"/>
        <v>4.4081660908397297E-2</v>
      </c>
      <c r="K12" s="46" t="s">
        <v>10</v>
      </c>
      <c r="L12" s="66">
        <v>0.1017</v>
      </c>
      <c r="M12" s="67" t="s">
        <v>30</v>
      </c>
      <c r="N12" s="68">
        <v>2</v>
      </c>
      <c r="O12" s="68">
        <v>2</v>
      </c>
      <c r="P12" s="68">
        <v>1</v>
      </c>
      <c r="Q12" s="68">
        <v>1</v>
      </c>
      <c r="R12" s="69">
        <v>2</v>
      </c>
      <c r="S12" s="70">
        <f t="shared" si="1"/>
        <v>0.37356464144298934</v>
      </c>
      <c r="T12" s="47" t="s">
        <v>11</v>
      </c>
      <c r="U12" s="71">
        <v>0.28570000000000001</v>
      </c>
      <c r="V12" s="72" t="s">
        <v>30</v>
      </c>
      <c r="W12" s="73">
        <v>2</v>
      </c>
      <c r="X12" s="73">
        <v>2</v>
      </c>
      <c r="Y12" s="73">
        <v>1</v>
      </c>
      <c r="Z12" s="73">
        <v>1</v>
      </c>
      <c r="AA12" s="74">
        <v>2</v>
      </c>
      <c r="AB12" s="75">
        <f t="shared" si="2"/>
        <v>0.37356464144298934</v>
      </c>
      <c r="AC12" s="48" t="s">
        <v>12</v>
      </c>
      <c r="AD12" s="71">
        <v>0.18840000000000001</v>
      </c>
      <c r="AE12" s="72" t="s">
        <v>30</v>
      </c>
      <c r="AF12" s="73">
        <v>2</v>
      </c>
      <c r="AG12" s="73">
        <v>2</v>
      </c>
      <c r="AH12" s="73">
        <v>1</v>
      </c>
      <c r="AI12" s="73">
        <v>1</v>
      </c>
      <c r="AJ12" s="74">
        <v>2</v>
      </c>
      <c r="AK12" s="75">
        <f t="shared" si="3"/>
        <v>0.37356464144298934</v>
      </c>
      <c r="AL12" s="49" t="s">
        <v>13</v>
      </c>
      <c r="AM12" s="71">
        <v>0.2</v>
      </c>
      <c r="AN12" s="72" t="s">
        <v>30</v>
      </c>
      <c r="AO12" s="73">
        <v>2</v>
      </c>
      <c r="AP12" s="73">
        <v>2</v>
      </c>
      <c r="AQ12" s="73">
        <v>1</v>
      </c>
      <c r="AR12" s="73">
        <v>1</v>
      </c>
      <c r="AS12" s="74">
        <v>2</v>
      </c>
      <c r="AT12" s="75">
        <f t="shared" si="4"/>
        <v>0.37356464144298934</v>
      </c>
      <c r="AU12" s="50" t="s">
        <v>14</v>
      </c>
      <c r="AV12" s="71">
        <v>0.2</v>
      </c>
      <c r="AW12" s="72" t="s">
        <v>30</v>
      </c>
      <c r="AX12" s="73">
        <v>2</v>
      </c>
      <c r="AY12" s="73">
        <v>2</v>
      </c>
      <c r="AZ12" s="73">
        <v>1</v>
      </c>
      <c r="BA12" s="73">
        <v>1</v>
      </c>
      <c r="BB12" s="74">
        <v>2</v>
      </c>
      <c r="BC12" s="75">
        <f t="shared" si="5"/>
        <v>0.37356464144298934</v>
      </c>
      <c r="BD12" s="51" t="s">
        <v>15</v>
      </c>
      <c r="BE12" s="71">
        <v>0.2</v>
      </c>
      <c r="BF12" s="72" t="s">
        <v>30</v>
      </c>
      <c r="BG12" s="73">
        <v>2</v>
      </c>
      <c r="BH12" s="73">
        <v>2</v>
      </c>
      <c r="BI12" s="73">
        <v>1</v>
      </c>
      <c r="BJ12" s="73">
        <v>1</v>
      </c>
      <c r="BK12" s="74">
        <v>2</v>
      </c>
      <c r="BL12" s="75">
        <f t="shared" si="6"/>
        <v>0.37356464144298934</v>
      </c>
      <c r="BM12" s="52" t="s">
        <v>16</v>
      </c>
      <c r="BN12" s="71">
        <v>0.2</v>
      </c>
      <c r="BO12" s="72" t="s">
        <v>30</v>
      </c>
      <c r="BP12" s="73">
        <v>2</v>
      </c>
      <c r="BQ12" s="73">
        <v>2</v>
      </c>
      <c r="BR12" s="73">
        <v>1</v>
      </c>
      <c r="BS12" s="73">
        <v>1</v>
      </c>
      <c r="BT12" s="74">
        <v>2</v>
      </c>
      <c r="BU12" s="75">
        <f t="shared" si="7"/>
        <v>0.37356464144298934</v>
      </c>
    </row>
    <row r="13" spans="1:73" ht="16.5" thickTop="1" thickBot="1">
      <c r="A13" s="11">
        <v>1959</v>
      </c>
      <c r="B13" s="43" t="s">
        <v>17</v>
      </c>
      <c r="J13" s="45">
        <f t="shared" si="0"/>
        <v>4.4081660908397297E-2</v>
      </c>
      <c r="K13" s="46" t="s">
        <v>10</v>
      </c>
      <c r="L13" s="66">
        <v>0.1017</v>
      </c>
      <c r="M13" s="67" t="s">
        <v>30</v>
      </c>
      <c r="N13" s="68">
        <v>2</v>
      </c>
      <c r="O13" s="68">
        <v>2</v>
      </c>
      <c r="P13" s="68">
        <v>1</v>
      </c>
      <c r="Q13" s="68">
        <v>1</v>
      </c>
      <c r="R13" s="69">
        <v>2</v>
      </c>
      <c r="S13" s="70">
        <f t="shared" si="1"/>
        <v>0.37356464144298934</v>
      </c>
      <c r="T13" s="47" t="s">
        <v>11</v>
      </c>
      <c r="U13" s="71">
        <v>0.28570000000000001</v>
      </c>
      <c r="V13" s="72" t="s">
        <v>30</v>
      </c>
      <c r="W13" s="73">
        <v>2</v>
      </c>
      <c r="X13" s="73">
        <v>2</v>
      </c>
      <c r="Y13" s="73">
        <v>1</v>
      </c>
      <c r="Z13" s="73">
        <v>1</v>
      </c>
      <c r="AA13" s="74">
        <v>2</v>
      </c>
      <c r="AB13" s="75">
        <f t="shared" si="2"/>
        <v>0.37356464144298934</v>
      </c>
      <c r="AC13" s="48" t="s">
        <v>12</v>
      </c>
      <c r="AD13" s="71">
        <v>0.18840000000000001</v>
      </c>
      <c r="AE13" s="72" t="s">
        <v>30</v>
      </c>
      <c r="AF13" s="73">
        <v>2</v>
      </c>
      <c r="AG13" s="73">
        <v>2</v>
      </c>
      <c r="AH13" s="73">
        <v>1</v>
      </c>
      <c r="AI13" s="73">
        <v>1</v>
      </c>
      <c r="AJ13" s="74">
        <v>2</v>
      </c>
      <c r="AK13" s="75">
        <f t="shared" si="3"/>
        <v>0.37356464144298934</v>
      </c>
      <c r="AL13" s="49" t="s">
        <v>13</v>
      </c>
      <c r="AM13" s="71">
        <v>0.2</v>
      </c>
      <c r="AN13" s="72" t="s">
        <v>30</v>
      </c>
      <c r="AO13" s="73">
        <v>2</v>
      </c>
      <c r="AP13" s="73">
        <v>2</v>
      </c>
      <c r="AQ13" s="73">
        <v>1</v>
      </c>
      <c r="AR13" s="73">
        <v>1</v>
      </c>
      <c r="AS13" s="74">
        <v>2</v>
      </c>
      <c r="AT13" s="75">
        <f t="shared" si="4"/>
        <v>0.37356464144298934</v>
      </c>
      <c r="AU13" s="50" t="s">
        <v>14</v>
      </c>
      <c r="AV13" s="71">
        <v>0.2</v>
      </c>
      <c r="AW13" s="72" t="s">
        <v>30</v>
      </c>
      <c r="AX13" s="73">
        <v>2</v>
      </c>
      <c r="AY13" s="73">
        <v>2</v>
      </c>
      <c r="AZ13" s="73">
        <v>1</v>
      </c>
      <c r="BA13" s="73">
        <v>1</v>
      </c>
      <c r="BB13" s="74">
        <v>2</v>
      </c>
      <c r="BC13" s="75">
        <f t="shared" si="5"/>
        <v>0.37356464144298934</v>
      </c>
      <c r="BD13" s="51" t="s">
        <v>15</v>
      </c>
      <c r="BE13" s="71">
        <v>0.2</v>
      </c>
      <c r="BF13" s="72" t="s">
        <v>30</v>
      </c>
      <c r="BG13" s="73">
        <v>2</v>
      </c>
      <c r="BH13" s="73">
        <v>2</v>
      </c>
      <c r="BI13" s="73">
        <v>1</v>
      </c>
      <c r="BJ13" s="73">
        <v>1</v>
      </c>
      <c r="BK13" s="74">
        <v>2</v>
      </c>
      <c r="BL13" s="75">
        <f t="shared" si="6"/>
        <v>0.37356464144298934</v>
      </c>
      <c r="BM13" s="52" t="s">
        <v>16</v>
      </c>
      <c r="BN13" s="71">
        <v>0.2</v>
      </c>
      <c r="BO13" s="72" t="s">
        <v>30</v>
      </c>
      <c r="BP13" s="73">
        <v>2</v>
      </c>
      <c r="BQ13" s="73">
        <v>2</v>
      </c>
      <c r="BR13" s="73">
        <v>1</v>
      </c>
      <c r="BS13" s="73">
        <v>1</v>
      </c>
      <c r="BT13" s="74">
        <v>2</v>
      </c>
      <c r="BU13" s="75">
        <f t="shared" si="7"/>
        <v>0.37356464144298934</v>
      </c>
    </row>
    <row r="14" spans="1:73" ht="16.5" thickTop="1" thickBot="1">
      <c r="A14" s="11">
        <v>1960</v>
      </c>
      <c r="B14" s="43" t="s">
        <v>17</v>
      </c>
      <c r="J14" s="45">
        <f t="shared" si="0"/>
        <v>4.4081660908397297E-2</v>
      </c>
      <c r="K14" s="46" t="s">
        <v>10</v>
      </c>
      <c r="L14" s="66">
        <v>0.1017</v>
      </c>
      <c r="M14" s="67" t="s">
        <v>30</v>
      </c>
      <c r="N14" s="68">
        <v>2</v>
      </c>
      <c r="O14" s="68">
        <v>2</v>
      </c>
      <c r="P14" s="68">
        <v>1</v>
      </c>
      <c r="Q14" s="68">
        <v>1</v>
      </c>
      <c r="R14" s="69">
        <v>2</v>
      </c>
      <c r="S14" s="70">
        <f t="shared" si="1"/>
        <v>0.37356464144298934</v>
      </c>
      <c r="T14" s="47" t="s">
        <v>11</v>
      </c>
      <c r="U14" s="71">
        <v>0.28570000000000001</v>
      </c>
      <c r="V14" s="72" t="s">
        <v>30</v>
      </c>
      <c r="W14" s="73">
        <v>2</v>
      </c>
      <c r="X14" s="73">
        <v>2</v>
      </c>
      <c r="Y14" s="73">
        <v>1</v>
      </c>
      <c r="Z14" s="73">
        <v>1</v>
      </c>
      <c r="AA14" s="74">
        <v>2</v>
      </c>
      <c r="AB14" s="75">
        <f t="shared" si="2"/>
        <v>0.37356464144298934</v>
      </c>
      <c r="AC14" s="48" t="s">
        <v>12</v>
      </c>
      <c r="AD14" s="71">
        <v>0.18840000000000001</v>
      </c>
      <c r="AE14" s="72" t="s">
        <v>30</v>
      </c>
      <c r="AF14" s="73">
        <v>2</v>
      </c>
      <c r="AG14" s="73">
        <v>2</v>
      </c>
      <c r="AH14" s="73">
        <v>1</v>
      </c>
      <c r="AI14" s="73">
        <v>1</v>
      </c>
      <c r="AJ14" s="74">
        <v>2</v>
      </c>
      <c r="AK14" s="75">
        <f t="shared" si="3"/>
        <v>0.37356464144298934</v>
      </c>
      <c r="AL14" s="49" t="s">
        <v>13</v>
      </c>
      <c r="AM14" s="71">
        <v>0.2</v>
      </c>
      <c r="AN14" s="72" t="s">
        <v>30</v>
      </c>
      <c r="AO14" s="73">
        <v>2</v>
      </c>
      <c r="AP14" s="73">
        <v>2</v>
      </c>
      <c r="AQ14" s="73">
        <v>1</v>
      </c>
      <c r="AR14" s="73">
        <v>1</v>
      </c>
      <c r="AS14" s="74">
        <v>2</v>
      </c>
      <c r="AT14" s="75">
        <f t="shared" si="4"/>
        <v>0.37356464144298934</v>
      </c>
      <c r="AU14" s="50" t="s">
        <v>14</v>
      </c>
      <c r="AV14" s="71">
        <v>0.2</v>
      </c>
      <c r="AW14" s="72" t="s">
        <v>30</v>
      </c>
      <c r="AX14" s="73">
        <v>2</v>
      </c>
      <c r="AY14" s="73">
        <v>2</v>
      </c>
      <c r="AZ14" s="73">
        <v>1</v>
      </c>
      <c r="BA14" s="73">
        <v>1</v>
      </c>
      <c r="BB14" s="74">
        <v>2</v>
      </c>
      <c r="BC14" s="75">
        <f t="shared" si="5"/>
        <v>0.37356464144298934</v>
      </c>
      <c r="BD14" s="51" t="s">
        <v>15</v>
      </c>
      <c r="BE14" s="71">
        <v>0.2</v>
      </c>
      <c r="BF14" s="72" t="s">
        <v>30</v>
      </c>
      <c r="BG14" s="73">
        <v>2</v>
      </c>
      <c r="BH14" s="73">
        <v>2</v>
      </c>
      <c r="BI14" s="73">
        <v>1</v>
      </c>
      <c r="BJ14" s="73">
        <v>1</v>
      </c>
      <c r="BK14" s="74">
        <v>2</v>
      </c>
      <c r="BL14" s="75">
        <f t="shared" si="6"/>
        <v>0.37356464144298934</v>
      </c>
      <c r="BM14" s="52" t="s">
        <v>16</v>
      </c>
      <c r="BN14" s="71">
        <v>0.2</v>
      </c>
      <c r="BO14" s="72" t="s">
        <v>30</v>
      </c>
      <c r="BP14" s="73">
        <v>2</v>
      </c>
      <c r="BQ14" s="73">
        <v>2</v>
      </c>
      <c r="BR14" s="73">
        <v>1</v>
      </c>
      <c r="BS14" s="73">
        <v>1</v>
      </c>
      <c r="BT14" s="74">
        <v>2</v>
      </c>
      <c r="BU14" s="75">
        <f t="shared" si="7"/>
        <v>0.37356464144298934</v>
      </c>
    </row>
    <row r="15" spans="1:73" ht="16.5" thickTop="1" thickBot="1">
      <c r="A15" s="11">
        <v>1961</v>
      </c>
      <c r="B15" s="43" t="s">
        <v>17</v>
      </c>
      <c r="J15" s="45">
        <f t="shared" si="0"/>
        <v>4.4081660908397297E-2</v>
      </c>
      <c r="K15" s="46" t="s">
        <v>10</v>
      </c>
      <c r="L15" s="66">
        <v>0.1017</v>
      </c>
      <c r="M15" s="67" t="s">
        <v>30</v>
      </c>
      <c r="N15" s="68">
        <v>2</v>
      </c>
      <c r="O15" s="68">
        <v>2</v>
      </c>
      <c r="P15" s="68">
        <v>1</v>
      </c>
      <c r="Q15" s="68">
        <v>1</v>
      </c>
      <c r="R15" s="69">
        <v>2</v>
      </c>
      <c r="S15" s="70">
        <f t="shared" si="1"/>
        <v>0.37356464144298934</v>
      </c>
      <c r="T15" s="47" t="s">
        <v>11</v>
      </c>
      <c r="U15" s="71">
        <v>0.28570000000000001</v>
      </c>
      <c r="V15" s="72" t="s">
        <v>30</v>
      </c>
      <c r="W15" s="73">
        <v>2</v>
      </c>
      <c r="X15" s="73">
        <v>2</v>
      </c>
      <c r="Y15" s="73">
        <v>1</v>
      </c>
      <c r="Z15" s="73">
        <v>1</v>
      </c>
      <c r="AA15" s="74">
        <v>2</v>
      </c>
      <c r="AB15" s="75">
        <f t="shared" si="2"/>
        <v>0.37356464144298934</v>
      </c>
      <c r="AC15" s="48" t="s">
        <v>12</v>
      </c>
      <c r="AD15" s="71">
        <v>0.18840000000000001</v>
      </c>
      <c r="AE15" s="72" t="s">
        <v>30</v>
      </c>
      <c r="AF15" s="73">
        <v>2</v>
      </c>
      <c r="AG15" s="73">
        <v>2</v>
      </c>
      <c r="AH15" s="73">
        <v>1</v>
      </c>
      <c r="AI15" s="73">
        <v>1</v>
      </c>
      <c r="AJ15" s="74">
        <v>2</v>
      </c>
      <c r="AK15" s="75">
        <f t="shared" si="3"/>
        <v>0.37356464144298934</v>
      </c>
      <c r="AL15" s="49" t="s">
        <v>13</v>
      </c>
      <c r="AM15" s="71">
        <v>0.2</v>
      </c>
      <c r="AN15" s="72" t="s">
        <v>30</v>
      </c>
      <c r="AO15" s="73">
        <v>2</v>
      </c>
      <c r="AP15" s="73">
        <v>2</v>
      </c>
      <c r="AQ15" s="73">
        <v>1</v>
      </c>
      <c r="AR15" s="73">
        <v>1</v>
      </c>
      <c r="AS15" s="74">
        <v>2</v>
      </c>
      <c r="AT15" s="75">
        <f t="shared" si="4"/>
        <v>0.37356464144298934</v>
      </c>
      <c r="AU15" s="50" t="s">
        <v>14</v>
      </c>
      <c r="AV15" s="71">
        <v>0.2</v>
      </c>
      <c r="AW15" s="72" t="s">
        <v>30</v>
      </c>
      <c r="AX15" s="73">
        <v>2</v>
      </c>
      <c r="AY15" s="73">
        <v>2</v>
      </c>
      <c r="AZ15" s="73">
        <v>1</v>
      </c>
      <c r="BA15" s="73">
        <v>1</v>
      </c>
      <c r="BB15" s="74">
        <v>2</v>
      </c>
      <c r="BC15" s="75">
        <f t="shared" si="5"/>
        <v>0.37356464144298934</v>
      </c>
      <c r="BD15" s="51" t="s">
        <v>15</v>
      </c>
      <c r="BE15" s="71">
        <v>0.2</v>
      </c>
      <c r="BF15" s="72" t="s">
        <v>30</v>
      </c>
      <c r="BG15" s="73">
        <v>2</v>
      </c>
      <c r="BH15" s="73">
        <v>2</v>
      </c>
      <c r="BI15" s="73">
        <v>1</v>
      </c>
      <c r="BJ15" s="73">
        <v>1</v>
      </c>
      <c r="BK15" s="74">
        <v>2</v>
      </c>
      <c r="BL15" s="75">
        <f t="shared" si="6"/>
        <v>0.37356464144298934</v>
      </c>
      <c r="BM15" s="52" t="s">
        <v>16</v>
      </c>
      <c r="BN15" s="71">
        <v>0.2</v>
      </c>
      <c r="BO15" s="72" t="s">
        <v>30</v>
      </c>
      <c r="BP15" s="73">
        <v>2</v>
      </c>
      <c r="BQ15" s="73">
        <v>2</v>
      </c>
      <c r="BR15" s="73">
        <v>1</v>
      </c>
      <c r="BS15" s="73">
        <v>1</v>
      </c>
      <c r="BT15" s="74">
        <v>2</v>
      </c>
      <c r="BU15" s="75">
        <f t="shared" si="7"/>
        <v>0.37356464144298934</v>
      </c>
    </row>
    <row r="16" spans="1:73" ht="16.5" thickTop="1" thickBot="1">
      <c r="A16" s="11">
        <v>1962</v>
      </c>
      <c r="B16" s="43" t="s">
        <v>17</v>
      </c>
      <c r="J16" s="45">
        <f t="shared" si="0"/>
        <v>4.4081660908397297E-2</v>
      </c>
      <c r="K16" s="46" t="s">
        <v>10</v>
      </c>
      <c r="L16" s="66">
        <v>0.1017</v>
      </c>
      <c r="M16" s="67" t="s">
        <v>30</v>
      </c>
      <c r="N16" s="68">
        <v>2</v>
      </c>
      <c r="O16" s="68">
        <v>2</v>
      </c>
      <c r="P16" s="68">
        <v>1</v>
      </c>
      <c r="Q16" s="68">
        <v>1</v>
      </c>
      <c r="R16" s="69">
        <v>2</v>
      </c>
      <c r="S16" s="70">
        <f t="shared" si="1"/>
        <v>0.37356464144298934</v>
      </c>
      <c r="T16" s="47" t="s">
        <v>11</v>
      </c>
      <c r="U16" s="71">
        <v>0.28570000000000001</v>
      </c>
      <c r="V16" s="72" t="s">
        <v>30</v>
      </c>
      <c r="W16" s="73">
        <v>2</v>
      </c>
      <c r="X16" s="73">
        <v>2</v>
      </c>
      <c r="Y16" s="73">
        <v>1</v>
      </c>
      <c r="Z16" s="73">
        <v>1</v>
      </c>
      <c r="AA16" s="74">
        <v>2</v>
      </c>
      <c r="AB16" s="75">
        <f t="shared" si="2"/>
        <v>0.37356464144298934</v>
      </c>
      <c r="AC16" s="48" t="s">
        <v>12</v>
      </c>
      <c r="AD16" s="71">
        <v>0.18840000000000001</v>
      </c>
      <c r="AE16" s="72" t="s">
        <v>30</v>
      </c>
      <c r="AF16" s="73">
        <v>2</v>
      </c>
      <c r="AG16" s="73">
        <v>2</v>
      </c>
      <c r="AH16" s="73">
        <v>1</v>
      </c>
      <c r="AI16" s="73">
        <v>1</v>
      </c>
      <c r="AJ16" s="74">
        <v>2</v>
      </c>
      <c r="AK16" s="75">
        <f t="shared" si="3"/>
        <v>0.37356464144298934</v>
      </c>
      <c r="AL16" s="49" t="s">
        <v>13</v>
      </c>
      <c r="AM16" s="71">
        <v>0.2</v>
      </c>
      <c r="AN16" s="72" t="s">
        <v>30</v>
      </c>
      <c r="AO16" s="73">
        <v>2</v>
      </c>
      <c r="AP16" s="73">
        <v>2</v>
      </c>
      <c r="AQ16" s="73">
        <v>1</v>
      </c>
      <c r="AR16" s="73">
        <v>1</v>
      </c>
      <c r="AS16" s="74">
        <v>2</v>
      </c>
      <c r="AT16" s="75">
        <f t="shared" si="4"/>
        <v>0.37356464144298934</v>
      </c>
      <c r="AU16" s="50" t="s">
        <v>14</v>
      </c>
      <c r="AV16" s="71">
        <v>0.2</v>
      </c>
      <c r="AW16" s="72" t="s">
        <v>30</v>
      </c>
      <c r="AX16" s="73">
        <v>2</v>
      </c>
      <c r="AY16" s="73">
        <v>2</v>
      </c>
      <c r="AZ16" s="73">
        <v>1</v>
      </c>
      <c r="BA16" s="73">
        <v>1</v>
      </c>
      <c r="BB16" s="74">
        <v>2</v>
      </c>
      <c r="BC16" s="75">
        <f t="shared" si="5"/>
        <v>0.37356464144298934</v>
      </c>
      <c r="BD16" s="51" t="s">
        <v>15</v>
      </c>
      <c r="BE16" s="71">
        <v>0.2</v>
      </c>
      <c r="BF16" s="72" t="s">
        <v>30</v>
      </c>
      <c r="BG16" s="73">
        <v>2</v>
      </c>
      <c r="BH16" s="73">
        <v>2</v>
      </c>
      <c r="BI16" s="73">
        <v>1</v>
      </c>
      <c r="BJ16" s="73">
        <v>1</v>
      </c>
      <c r="BK16" s="74">
        <v>2</v>
      </c>
      <c r="BL16" s="75">
        <f t="shared" si="6"/>
        <v>0.37356464144298934</v>
      </c>
      <c r="BM16" s="52" t="s">
        <v>16</v>
      </c>
      <c r="BN16" s="71">
        <v>0.2</v>
      </c>
      <c r="BO16" s="72" t="s">
        <v>30</v>
      </c>
      <c r="BP16" s="73">
        <v>2</v>
      </c>
      <c r="BQ16" s="73">
        <v>2</v>
      </c>
      <c r="BR16" s="73">
        <v>1</v>
      </c>
      <c r="BS16" s="73">
        <v>1</v>
      </c>
      <c r="BT16" s="74">
        <v>2</v>
      </c>
      <c r="BU16" s="75">
        <f t="shared" si="7"/>
        <v>0.37356464144298934</v>
      </c>
    </row>
    <row r="17" spans="1:73" ht="16.5" thickTop="1" thickBot="1">
      <c r="A17" s="11">
        <v>1963</v>
      </c>
      <c r="B17" s="43" t="s">
        <v>17</v>
      </c>
      <c r="J17" s="45">
        <f t="shared" si="0"/>
        <v>4.4081660908397297E-2</v>
      </c>
      <c r="K17" s="46" t="s">
        <v>10</v>
      </c>
      <c r="L17" s="66">
        <v>0.1017</v>
      </c>
      <c r="M17" s="67" t="s">
        <v>30</v>
      </c>
      <c r="N17" s="68">
        <v>2</v>
      </c>
      <c r="O17" s="68">
        <v>2</v>
      </c>
      <c r="P17" s="68">
        <v>1</v>
      </c>
      <c r="Q17" s="68">
        <v>1</v>
      </c>
      <c r="R17" s="69">
        <v>2</v>
      </c>
      <c r="S17" s="70">
        <f t="shared" si="1"/>
        <v>0.37356464144298934</v>
      </c>
      <c r="T17" s="47" t="s">
        <v>11</v>
      </c>
      <c r="U17" s="71">
        <v>0.28570000000000001</v>
      </c>
      <c r="V17" s="72" t="s">
        <v>30</v>
      </c>
      <c r="W17" s="73">
        <v>2</v>
      </c>
      <c r="X17" s="73">
        <v>2</v>
      </c>
      <c r="Y17" s="73">
        <v>1</v>
      </c>
      <c r="Z17" s="73">
        <v>1</v>
      </c>
      <c r="AA17" s="74">
        <v>2</v>
      </c>
      <c r="AB17" s="75">
        <f t="shared" si="2"/>
        <v>0.37356464144298934</v>
      </c>
      <c r="AC17" s="48" t="s">
        <v>12</v>
      </c>
      <c r="AD17" s="71">
        <v>0.18840000000000001</v>
      </c>
      <c r="AE17" s="72" t="s">
        <v>30</v>
      </c>
      <c r="AF17" s="73">
        <v>2</v>
      </c>
      <c r="AG17" s="73">
        <v>2</v>
      </c>
      <c r="AH17" s="73">
        <v>1</v>
      </c>
      <c r="AI17" s="73">
        <v>1</v>
      </c>
      <c r="AJ17" s="74">
        <v>2</v>
      </c>
      <c r="AK17" s="75">
        <f t="shared" si="3"/>
        <v>0.37356464144298934</v>
      </c>
      <c r="AL17" s="49" t="s">
        <v>13</v>
      </c>
      <c r="AM17" s="71">
        <v>0.2</v>
      </c>
      <c r="AN17" s="72" t="s">
        <v>30</v>
      </c>
      <c r="AO17" s="73">
        <v>2</v>
      </c>
      <c r="AP17" s="73">
        <v>2</v>
      </c>
      <c r="AQ17" s="73">
        <v>1</v>
      </c>
      <c r="AR17" s="73">
        <v>1</v>
      </c>
      <c r="AS17" s="74">
        <v>2</v>
      </c>
      <c r="AT17" s="75">
        <f t="shared" si="4"/>
        <v>0.37356464144298934</v>
      </c>
      <c r="AU17" s="50" t="s">
        <v>14</v>
      </c>
      <c r="AV17" s="71">
        <v>0.2</v>
      </c>
      <c r="AW17" s="72" t="s">
        <v>30</v>
      </c>
      <c r="AX17" s="73">
        <v>2</v>
      </c>
      <c r="AY17" s="73">
        <v>2</v>
      </c>
      <c r="AZ17" s="73">
        <v>1</v>
      </c>
      <c r="BA17" s="73">
        <v>1</v>
      </c>
      <c r="BB17" s="74">
        <v>2</v>
      </c>
      <c r="BC17" s="75">
        <f t="shared" si="5"/>
        <v>0.37356464144298934</v>
      </c>
      <c r="BD17" s="51" t="s">
        <v>15</v>
      </c>
      <c r="BE17" s="71">
        <v>0.2</v>
      </c>
      <c r="BF17" s="72" t="s">
        <v>30</v>
      </c>
      <c r="BG17" s="73">
        <v>2</v>
      </c>
      <c r="BH17" s="73">
        <v>2</v>
      </c>
      <c r="BI17" s="73">
        <v>1</v>
      </c>
      <c r="BJ17" s="73">
        <v>1</v>
      </c>
      <c r="BK17" s="74">
        <v>2</v>
      </c>
      <c r="BL17" s="75">
        <f t="shared" si="6"/>
        <v>0.37356464144298934</v>
      </c>
      <c r="BM17" s="52" t="s">
        <v>16</v>
      </c>
      <c r="BN17" s="71">
        <v>0.2</v>
      </c>
      <c r="BO17" s="72" t="s">
        <v>30</v>
      </c>
      <c r="BP17" s="73">
        <v>2</v>
      </c>
      <c r="BQ17" s="73">
        <v>2</v>
      </c>
      <c r="BR17" s="73">
        <v>1</v>
      </c>
      <c r="BS17" s="73">
        <v>1</v>
      </c>
      <c r="BT17" s="74">
        <v>2</v>
      </c>
      <c r="BU17" s="75">
        <f t="shared" si="7"/>
        <v>0.37356464144298934</v>
      </c>
    </row>
    <row r="18" spans="1:73" ht="16.5" thickTop="1" thickBot="1">
      <c r="A18" s="11">
        <v>1964</v>
      </c>
      <c r="B18" s="43" t="s">
        <v>17</v>
      </c>
      <c r="J18" s="45">
        <f t="shared" si="0"/>
        <v>4.4081660908397297E-2</v>
      </c>
      <c r="K18" s="46" t="s">
        <v>10</v>
      </c>
      <c r="L18" s="66">
        <v>0.1017</v>
      </c>
      <c r="M18" s="67" t="s">
        <v>30</v>
      </c>
      <c r="N18" s="68">
        <v>2</v>
      </c>
      <c r="O18" s="68">
        <v>2</v>
      </c>
      <c r="P18" s="68">
        <v>1</v>
      </c>
      <c r="Q18" s="68">
        <v>1</v>
      </c>
      <c r="R18" s="69">
        <v>2</v>
      </c>
      <c r="S18" s="70">
        <f t="shared" si="1"/>
        <v>0.37356464144298934</v>
      </c>
      <c r="T18" s="47" t="s">
        <v>11</v>
      </c>
      <c r="U18" s="71">
        <v>0.28570000000000001</v>
      </c>
      <c r="V18" s="72" t="s">
        <v>30</v>
      </c>
      <c r="W18" s="73">
        <v>2</v>
      </c>
      <c r="X18" s="73">
        <v>2</v>
      </c>
      <c r="Y18" s="73">
        <v>1</v>
      </c>
      <c r="Z18" s="73">
        <v>1</v>
      </c>
      <c r="AA18" s="74">
        <v>2</v>
      </c>
      <c r="AB18" s="75">
        <f t="shared" si="2"/>
        <v>0.37356464144298934</v>
      </c>
      <c r="AC18" s="48" t="s">
        <v>12</v>
      </c>
      <c r="AD18" s="71">
        <v>0.18840000000000001</v>
      </c>
      <c r="AE18" s="72" t="s">
        <v>30</v>
      </c>
      <c r="AF18" s="73">
        <v>2</v>
      </c>
      <c r="AG18" s="73">
        <v>2</v>
      </c>
      <c r="AH18" s="73">
        <v>1</v>
      </c>
      <c r="AI18" s="73">
        <v>1</v>
      </c>
      <c r="AJ18" s="74">
        <v>2</v>
      </c>
      <c r="AK18" s="75">
        <f t="shared" si="3"/>
        <v>0.37356464144298934</v>
      </c>
      <c r="AL18" s="49" t="s">
        <v>13</v>
      </c>
      <c r="AM18" s="71">
        <v>0.2</v>
      </c>
      <c r="AN18" s="72" t="s">
        <v>30</v>
      </c>
      <c r="AO18" s="73">
        <v>2</v>
      </c>
      <c r="AP18" s="73">
        <v>2</v>
      </c>
      <c r="AQ18" s="73">
        <v>1</v>
      </c>
      <c r="AR18" s="73">
        <v>1</v>
      </c>
      <c r="AS18" s="74">
        <v>2</v>
      </c>
      <c r="AT18" s="75">
        <f t="shared" si="4"/>
        <v>0.37356464144298934</v>
      </c>
      <c r="AU18" s="50" t="s">
        <v>14</v>
      </c>
      <c r="AV18" s="71">
        <v>0.2</v>
      </c>
      <c r="AW18" s="72" t="s">
        <v>30</v>
      </c>
      <c r="AX18" s="73">
        <v>2</v>
      </c>
      <c r="AY18" s="73">
        <v>2</v>
      </c>
      <c r="AZ18" s="73">
        <v>1</v>
      </c>
      <c r="BA18" s="73">
        <v>1</v>
      </c>
      <c r="BB18" s="74">
        <v>2</v>
      </c>
      <c r="BC18" s="75">
        <f t="shared" si="5"/>
        <v>0.37356464144298934</v>
      </c>
      <c r="BD18" s="51" t="s">
        <v>15</v>
      </c>
      <c r="BE18" s="71">
        <v>0.2</v>
      </c>
      <c r="BF18" s="72" t="s">
        <v>30</v>
      </c>
      <c r="BG18" s="73">
        <v>2</v>
      </c>
      <c r="BH18" s="73">
        <v>2</v>
      </c>
      <c r="BI18" s="73">
        <v>1</v>
      </c>
      <c r="BJ18" s="73">
        <v>1</v>
      </c>
      <c r="BK18" s="74">
        <v>2</v>
      </c>
      <c r="BL18" s="75">
        <f t="shared" si="6"/>
        <v>0.37356464144298934</v>
      </c>
      <c r="BM18" s="52" t="s">
        <v>16</v>
      </c>
      <c r="BN18" s="71">
        <v>0.2</v>
      </c>
      <c r="BO18" s="72" t="s">
        <v>30</v>
      </c>
      <c r="BP18" s="73">
        <v>2</v>
      </c>
      <c r="BQ18" s="73">
        <v>2</v>
      </c>
      <c r="BR18" s="73">
        <v>1</v>
      </c>
      <c r="BS18" s="73">
        <v>1</v>
      </c>
      <c r="BT18" s="74">
        <v>2</v>
      </c>
      <c r="BU18" s="75">
        <f t="shared" si="7"/>
        <v>0.37356464144298934</v>
      </c>
    </row>
    <row r="19" spans="1:73" ht="16.5" thickTop="1" thickBot="1">
      <c r="A19" s="11">
        <v>1965</v>
      </c>
      <c r="B19" s="43" t="s">
        <v>17</v>
      </c>
      <c r="J19" s="45">
        <f t="shared" si="0"/>
        <v>4.4081660908397297E-2</v>
      </c>
      <c r="K19" s="46" t="s">
        <v>10</v>
      </c>
      <c r="L19" s="66">
        <v>0.1017</v>
      </c>
      <c r="M19" s="67" t="s">
        <v>30</v>
      </c>
      <c r="N19" s="68">
        <v>2</v>
      </c>
      <c r="O19" s="68">
        <v>2</v>
      </c>
      <c r="P19" s="68">
        <v>1</v>
      </c>
      <c r="Q19" s="68">
        <v>1</v>
      </c>
      <c r="R19" s="69">
        <v>2</v>
      </c>
      <c r="S19" s="70">
        <f t="shared" si="1"/>
        <v>0.37356464144298934</v>
      </c>
      <c r="T19" s="47" t="s">
        <v>11</v>
      </c>
      <c r="U19" s="71">
        <v>0.28570000000000001</v>
      </c>
      <c r="V19" s="72" t="s">
        <v>30</v>
      </c>
      <c r="W19" s="73">
        <v>2</v>
      </c>
      <c r="X19" s="73">
        <v>2</v>
      </c>
      <c r="Y19" s="73">
        <v>1</v>
      </c>
      <c r="Z19" s="73">
        <v>1</v>
      </c>
      <c r="AA19" s="74">
        <v>2</v>
      </c>
      <c r="AB19" s="75">
        <f t="shared" si="2"/>
        <v>0.37356464144298934</v>
      </c>
      <c r="AC19" s="48" t="s">
        <v>12</v>
      </c>
      <c r="AD19" s="71">
        <v>0.18840000000000001</v>
      </c>
      <c r="AE19" s="72" t="s">
        <v>30</v>
      </c>
      <c r="AF19" s="73">
        <v>2</v>
      </c>
      <c r="AG19" s="73">
        <v>2</v>
      </c>
      <c r="AH19" s="73">
        <v>1</v>
      </c>
      <c r="AI19" s="73">
        <v>1</v>
      </c>
      <c r="AJ19" s="74">
        <v>2</v>
      </c>
      <c r="AK19" s="75">
        <f t="shared" si="3"/>
        <v>0.37356464144298934</v>
      </c>
      <c r="AL19" s="49" t="s">
        <v>13</v>
      </c>
      <c r="AM19" s="71">
        <v>0.2</v>
      </c>
      <c r="AN19" s="72" t="s">
        <v>30</v>
      </c>
      <c r="AO19" s="73">
        <v>2</v>
      </c>
      <c r="AP19" s="73">
        <v>2</v>
      </c>
      <c r="AQ19" s="73">
        <v>1</v>
      </c>
      <c r="AR19" s="73">
        <v>1</v>
      </c>
      <c r="AS19" s="74">
        <v>2</v>
      </c>
      <c r="AT19" s="75">
        <f t="shared" si="4"/>
        <v>0.37356464144298934</v>
      </c>
      <c r="AU19" s="50" t="s">
        <v>14</v>
      </c>
      <c r="AV19" s="71">
        <v>0.2</v>
      </c>
      <c r="AW19" s="72" t="s">
        <v>30</v>
      </c>
      <c r="AX19" s="73">
        <v>2</v>
      </c>
      <c r="AY19" s="73">
        <v>2</v>
      </c>
      <c r="AZ19" s="73">
        <v>1</v>
      </c>
      <c r="BA19" s="73">
        <v>1</v>
      </c>
      <c r="BB19" s="74">
        <v>2</v>
      </c>
      <c r="BC19" s="75">
        <f t="shared" si="5"/>
        <v>0.37356464144298934</v>
      </c>
      <c r="BD19" s="51" t="s">
        <v>15</v>
      </c>
      <c r="BE19" s="71">
        <v>0.2</v>
      </c>
      <c r="BF19" s="72" t="s">
        <v>30</v>
      </c>
      <c r="BG19" s="73">
        <v>2</v>
      </c>
      <c r="BH19" s="73">
        <v>2</v>
      </c>
      <c r="BI19" s="73">
        <v>1</v>
      </c>
      <c r="BJ19" s="73">
        <v>1</v>
      </c>
      <c r="BK19" s="74">
        <v>2</v>
      </c>
      <c r="BL19" s="75">
        <f t="shared" si="6"/>
        <v>0.37356464144298934</v>
      </c>
      <c r="BM19" s="52" t="s">
        <v>16</v>
      </c>
      <c r="BN19" s="71">
        <v>0.2</v>
      </c>
      <c r="BO19" s="72" t="s">
        <v>30</v>
      </c>
      <c r="BP19" s="73">
        <v>2</v>
      </c>
      <c r="BQ19" s="73">
        <v>2</v>
      </c>
      <c r="BR19" s="73">
        <v>1</v>
      </c>
      <c r="BS19" s="73">
        <v>1</v>
      </c>
      <c r="BT19" s="74">
        <v>2</v>
      </c>
      <c r="BU19" s="75">
        <f t="shared" si="7"/>
        <v>0.37356464144298934</v>
      </c>
    </row>
    <row r="20" spans="1:73" ht="16.5" thickTop="1" thickBot="1">
      <c r="A20" s="11">
        <v>1966</v>
      </c>
      <c r="B20" s="43" t="s">
        <v>17</v>
      </c>
      <c r="J20" s="45">
        <f t="shared" si="0"/>
        <v>4.4081660908397297E-2</v>
      </c>
      <c r="K20" s="46" t="s">
        <v>10</v>
      </c>
      <c r="L20" s="66">
        <v>0.1017</v>
      </c>
      <c r="M20" s="67" t="s">
        <v>30</v>
      </c>
      <c r="N20" s="68">
        <v>2</v>
      </c>
      <c r="O20" s="68">
        <v>2</v>
      </c>
      <c r="P20" s="68">
        <v>1</v>
      </c>
      <c r="Q20" s="68">
        <v>1</v>
      </c>
      <c r="R20" s="69">
        <v>2</v>
      </c>
      <c r="S20" s="70">
        <f t="shared" si="1"/>
        <v>0.37356464144298934</v>
      </c>
      <c r="T20" s="47" t="s">
        <v>11</v>
      </c>
      <c r="U20" s="71">
        <v>0.28570000000000001</v>
      </c>
      <c r="V20" s="72" t="s">
        <v>30</v>
      </c>
      <c r="W20" s="73">
        <v>2</v>
      </c>
      <c r="X20" s="73">
        <v>2</v>
      </c>
      <c r="Y20" s="73">
        <v>1</v>
      </c>
      <c r="Z20" s="73">
        <v>1</v>
      </c>
      <c r="AA20" s="74">
        <v>2</v>
      </c>
      <c r="AB20" s="75">
        <f t="shared" si="2"/>
        <v>0.37356464144298934</v>
      </c>
      <c r="AC20" s="48" t="s">
        <v>12</v>
      </c>
      <c r="AD20" s="71">
        <v>0.18840000000000001</v>
      </c>
      <c r="AE20" s="72" t="s">
        <v>30</v>
      </c>
      <c r="AF20" s="73">
        <v>2</v>
      </c>
      <c r="AG20" s="73">
        <v>2</v>
      </c>
      <c r="AH20" s="73">
        <v>1</v>
      </c>
      <c r="AI20" s="73">
        <v>1</v>
      </c>
      <c r="AJ20" s="74">
        <v>2</v>
      </c>
      <c r="AK20" s="75">
        <f t="shared" si="3"/>
        <v>0.37356464144298934</v>
      </c>
      <c r="AL20" s="49" t="s">
        <v>13</v>
      </c>
      <c r="AM20" s="71">
        <v>0.2</v>
      </c>
      <c r="AN20" s="72" t="s">
        <v>30</v>
      </c>
      <c r="AO20" s="73">
        <v>2</v>
      </c>
      <c r="AP20" s="73">
        <v>2</v>
      </c>
      <c r="AQ20" s="73">
        <v>1</v>
      </c>
      <c r="AR20" s="73">
        <v>1</v>
      </c>
      <c r="AS20" s="74">
        <v>2</v>
      </c>
      <c r="AT20" s="75">
        <f t="shared" si="4"/>
        <v>0.37356464144298934</v>
      </c>
      <c r="AU20" s="50" t="s">
        <v>14</v>
      </c>
      <c r="AV20" s="71">
        <v>0.2</v>
      </c>
      <c r="AW20" s="72" t="s">
        <v>30</v>
      </c>
      <c r="AX20" s="73">
        <v>2</v>
      </c>
      <c r="AY20" s="73">
        <v>2</v>
      </c>
      <c r="AZ20" s="73">
        <v>1</v>
      </c>
      <c r="BA20" s="73">
        <v>1</v>
      </c>
      <c r="BB20" s="74">
        <v>2</v>
      </c>
      <c r="BC20" s="75">
        <f t="shared" si="5"/>
        <v>0.37356464144298934</v>
      </c>
      <c r="BD20" s="51" t="s">
        <v>15</v>
      </c>
      <c r="BE20" s="71">
        <v>0.2</v>
      </c>
      <c r="BF20" s="72" t="s">
        <v>30</v>
      </c>
      <c r="BG20" s="73">
        <v>2</v>
      </c>
      <c r="BH20" s="73">
        <v>2</v>
      </c>
      <c r="BI20" s="73">
        <v>1</v>
      </c>
      <c r="BJ20" s="73">
        <v>1</v>
      </c>
      <c r="BK20" s="74">
        <v>2</v>
      </c>
      <c r="BL20" s="75">
        <f t="shared" si="6"/>
        <v>0.37356464144298934</v>
      </c>
      <c r="BM20" s="52" t="s">
        <v>16</v>
      </c>
      <c r="BN20" s="71">
        <v>0.2</v>
      </c>
      <c r="BO20" s="72" t="s">
        <v>30</v>
      </c>
      <c r="BP20" s="73">
        <v>2</v>
      </c>
      <c r="BQ20" s="73">
        <v>2</v>
      </c>
      <c r="BR20" s="73">
        <v>1</v>
      </c>
      <c r="BS20" s="73">
        <v>1</v>
      </c>
      <c r="BT20" s="74">
        <v>2</v>
      </c>
      <c r="BU20" s="75">
        <f t="shared" si="7"/>
        <v>0.37356464144298934</v>
      </c>
    </row>
    <row r="21" spans="1:73" ht="16.5" thickTop="1" thickBot="1">
      <c r="A21" s="11">
        <v>1967</v>
      </c>
      <c r="B21" s="43" t="s">
        <v>17</v>
      </c>
      <c r="J21" s="45">
        <f t="shared" si="0"/>
        <v>4.4081660908397297E-2</v>
      </c>
      <c r="K21" s="46" t="s">
        <v>10</v>
      </c>
      <c r="L21" s="66">
        <v>0.1017</v>
      </c>
      <c r="M21" s="67" t="s">
        <v>30</v>
      </c>
      <c r="N21" s="68">
        <v>2</v>
      </c>
      <c r="O21" s="68">
        <v>2</v>
      </c>
      <c r="P21" s="68">
        <v>1</v>
      </c>
      <c r="Q21" s="68">
        <v>1</v>
      </c>
      <c r="R21" s="69">
        <v>2</v>
      </c>
      <c r="S21" s="70">
        <f t="shared" si="1"/>
        <v>0.37356464144298934</v>
      </c>
      <c r="T21" s="47" t="s">
        <v>11</v>
      </c>
      <c r="U21" s="71">
        <v>0.28570000000000001</v>
      </c>
      <c r="V21" s="72" t="s">
        <v>30</v>
      </c>
      <c r="W21" s="73">
        <v>2</v>
      </c>
      <c r="X21" s="73">
        <v>2</v>
      </c>
      <c r="Y21" s="73">
        <v>1</v>
      </c>
      <c r="Z21" s="73">
        <v>1</v>
      </c>
      <c r="AA21" s="74">
        <v>2</v>
      </c>
      <c r="AB21" s="75">
        <f t="shared" si="2"/>
        <v>0.37356464144298934</v>
      </c>
      <c r="AC21" s="48" t="s">
        <v>12</v>
      </c>
      <c r="AD21" s="71">
        <v>0.18840000000000001</v>
      </c>
      <c r="AE21" s="72" t="s">
        <v>30</v>
      </c>
      <c r="AF21" s="73">
        <v>2</v>
      </c>
      <c r="AG21" s="73">
        <v>2</v>
      </c>
      <c r="AH21" s="73">
        <v>1</v>
      </c>
      <c r="AI21" s="73">
        <v>1</v>
      </c>
      <c r="AJ21" s="74">
        <v>2</v>
      </c>
      <c r="AK21" s="75">
        <f t="shared" si="3"/>
        <v>0.37356464144298934</v>
      </c>
      <c r="AL21" s="49" t="s">
        <v>13</v>
      </c>
      <c r="AM21" s="71">
        <v>0.2</v>
      </c>
      <c r="AN21" s="72" t="s">
        <v>30</v>
      </c>
      <c r="AO21" s="73">
        <v>2</v>
      </c>
      <c r="AP21" s="73">
        <v>2</v>
      </c>
      <c r="AQ21" s="73">
        <v>1</v>
      </c>
      <c r="AR21" s="73">
        <v>1</v>
      </c>
      <c r="AS21" s="74">
        <v>2</v>
      </c>
      <c r="AT21" s="75">
        <f t="shared" si="4"/>
        <v>0.37356464144298934</v>
      </c>
      <c r="AU21" s="50" t="s">
        <v>14</v>
      </c>
      <c r="AV21" s="71">
        <v>0.2</v>
      </c>
      <c r="AW21" s="72" t="s">
        <v>30</v>
      </c>
      <c r="AX21" s="73">
        <v>2</v>
      </c>
      <c r="AY21" s="73">
        <v>2</v>
      </c>
      <c r="AZ21" s="73">
        <v>1</v>
      </c>
      <c r="BA21" s="73">
        <v>1</v>
      </c>
      <c r="BB21" s="74">
        <v>2</v>
      </c>
      <c r="BC21" s="75">
        <f t="shared" si="5"/>
        <v>0.37356464144298934</v>
      </c>
      <c r="BD21" s="51" t="s">
        <v>15</v>
      </c>
      <c r="BE21" s="71">
        <v>0.2</v>
      </c>
      <c r="BF21" s="72" t="s">
        <v>30</v>
      </c>
      <c r="BG21" s="73">
        <v>2</v>
      </c>
      <c r="BH21" s="73">
        <v>2</v>
      </c>
      <c r="BI21" s="73">
        <v>1</v>
      </c>
      <c r="BJ21" s="73">
        <v>1</v>
      </c>
      <c r="BK21" s="74">
        <v>2</v>
      </c>
      <c r="BL21" s="75">
        <f t="shared" si="6"/>
        <v>0.37356464144298934</v>
      </c>
      <c r="BM21" s="52" t="s">
        <v>16</v>
      </c>
      <c r="BN21" s="71">
        <v>0.2</v>
      </c>
      <c r="BO21" s="72" t="s">
        <v>30</v>
      </c>
      <c r="BP21" s="73">
        <v>2</v>
      </c>
      <c r="BQ21" s="73">
        <v>2</v>
      </c>
      <c r="BR21" s="73">
        <v>1</v>
      </c>
      <c r="BS21" s="73">
        <v>1</v>
      </c>
      <c r="BT21" s="74">
        <v>2</v>
      </c>
      <c r="BU21" s="75">
        <f t="shared" si="7"/>
        <v>0.37356464144298934</v>
      </c>
    </row>
    <row r="22" spans="1:73" ht="16.5" thickTop="1" thickBot="1">
      <c r="A22" s="11">
        <v>1968</v>
      </c>
      <c r="B22" s="43" t="s">
        <v>17</v>
      </c>
      <c r="J22" s="45">
        <f t="shared" si="0"/>
        <v>4.4081660908397297E-2</v>
      </c>
      <c r="K22" s="46" t="s">
        <v>10</v>
      </c>
      <c r="L22" s="66">
        <v>0.1017</v>
      </c>
      <c r="M22" s="67" t="s">
        <v>30</v>
      </c>
      <c r="N22" s="68">
        <v>2</v>
      </c>
      <c r="O22" s="68">
        <v>2</v>
      </c>
      <c r="P22" s="68">
        <v>1</v>
      </c>
      <c r="Q22" s="68">
        <v>1</v>
      </c>
      <c r="R22" s="69">
        <v>2</v>
      </c>
      <c r="S22" s="70">
        <f t="shared" si="1"/>
        <v>0.37356464144298934</v>
      </c>
      <c r="T22" s="47" t="s">
        <v>11</v>
      </c>
      <c r="U22" s="71">
        <v>0.28570000000000001</v>
      </c>
      <c r="V22" s="72" t="s">
        <v>30</v>
      </c>
      <c r="W22" s="73">
        <v>2</v>
      </c>
      <c r="X22" s="73">
        <v>2</v>
      </c>
      <c r="Y22" s="73">
        <v>1</v>
      </c>
      <c r="Z22" s="73">
        <v>1</v>
      </c>
      <c r="AA22" s="74">
        <v>2</v>
      </c>
      <c r="AB22" s="75">
        <f t="shared" si="2"/>
        <v>0.37356464144298934</v>
      </c>
      <c r="AC22" s="48" t="s">
        <v>12</v>
      </c>
      <c r="AD22" s="71">
        <v>0.18840000000000001</v>
      </c>
      <c r="AE22" s="72" t="s">
        <v>30</v>
      </c>
      <c r="AF22" s="73">
        <v>2</v>
      </c>
      <c r="AG22" s="73">
        <v>2</v>
      </c>
      <c r="AH22" s="73">
        <v>1</v>
      </c>
      <c r="AI22" s="73">
        <v>1</v>
      </c>
      <c r="AJ22" s="74">
        <v>2</v>
      </c>
      <c r="AK22" s="75">
        <f t="shared" si="3"/>
        <v>0.37356464144298934</v>
      </c>
      <c r="AL22" s="49" t="s">
        <v>13</v>
      </c>
      <c r="AM22" s="71">
        <v>0.2</v>
      </c>
      <c r="AN22" s="72" t="s">
        <v>30</v>
      </c>
      <c r="AO22" s="73">
        <v>2</v>
      </c>
      <c r="AP22" s="73">
        <v>2</v>
      </c>
      <c r="AQ22" s="73">
        <v>1</v>
      </c>
      <c r="AR22" s="73">
        <v>1</v>
      </c>
      <c r="AS22" s="74">
        <v>2</v>
      </c>
      <c r="AT22" s="75">
        <f t="shared" si="4"/>
        <v>0.37356464144298934</v>
      </c>
      <c r="AU22" s="50" t="s">
        <v>14</v>
      </c>
      <c r="AV22" s="71">
        <v>0.2</v>
      </c>
      <c r="AW22" s="72" t="s">
        <v>30</v>
      </c>
      <c r="AX22" s="73">
        <v>2</v>
      </c>
      <c r="AY22" s="73">
        <v>2</v>
      </c>
      <c r="AZ22" s="73">
        <v>1</v>
      </c>
      <c r="BA22" s="73">
        <v>1</v>
      </c>
      <c r="BB22" s="74">
        <v>2</v>
      </c>
      <c r="BC22" s="75">
        <f t="shared" si="5"/>
        <v>0.37356464144298934</v>
      </c>
      <c r="BD22" s="51" t="s">
        <v>15</v>
      </c>
      <c r="BE22" s="71">
        <v>0.2</v>
      </c>
      <c r="BF22" s="72" t="s">
        <v>30</v>
      </c>
      <c r="BG22" s="73">
        <v>2</v>
      </c>
      <c r="BH22" s="73">
        <v>2</v>
      </c>
      <c r="BI22" s="73">
        <v>1</v>
      </c>
      <c r="BJ22" s="73">
        <v>1</v>
      </c>
      <c r="BK22" s="74">
        <v>2</v>
      </c>
      <c r="BL22" s="75">
        <f t="shared" si="6"/>
        <v>0.37356464144298934</v>
      </c>
      <c r="BM22" s="52" t="s">
        <v>16</v>
      </c>
      <c r="BN22" s="71">
        <v>0.2</v>
      </c>
      <c r="BO22" s="72" t="s">
        <v>30</v>
      </c>
      <c r="BP22" s="73">
        <v>2</v>
      </c>
      <c r="BQ22" s="73">
        <v>2</v>
      </c>
      <c r="BR22" s="73">
        <v>1</v>
      </c>
      <c r="BS22" s="73">
        <v>1</v>
      </c>
      <c r="BT22" s="74">
        <v>2</v>
      </c>
      <c r="BU22" s="75">
        <f t="shared" si="7"/>
        <v>0.37356464144298934</v>
      </c>
    </row>
    <row r="23" spans="1:73" ht="16.5" thickTop="1" thickBot="1">
      <c r="A23" s="11">
        <v>1969</v>
      </c>
      <c r="B23" s="43" t="s">
        <v>17</v>
      </c>
      <c r="J23" s="45">
        <f t="shared" si="0"/>
        <v>4.4081660908397297E-2</v>
      </c>
      <c r="K23" s="46" t="s">
        <v>10</v>
      </c>
      <c r="L23" s="66">
        <v>0.1017</v>
      </c>
      <c r="M23" s="67" t="s">
        <v>30</v>
      </c>
      <c r="N23" s="68">
        <v>2</v>
      </c>
      <c r="O23" s="68">
        <v>2</v>
      </c>
      <c r="P23" s="68">
        <v>1</v>
      </c>
      <c r="Q23" s="68">
        <v>1</v>
      </c>
      <c r="R23" s="69">
        <v>2</v>
      </c>
      <c r="S23" s="70">
        <f t="shared" si="1"/>
        <v>0.37356464144298934</v>
      </c>
      <c r="T23" s="47" t="s">
        <v>11</v>
      </c>
      <c r="U23" s="71">
        <v>0.28570000000000001</v>
      </c>
      <c r="V23" s="72" t="s">
        <v>30</v>
      </c>
      <c r="W23" s="73">
        <v>2</v>
      </c>
      <c r="X23" s="73">
        <v>2</v>
      </c>
      <c r="Y23" s="73">
        <v>1</v>
      </c>
      <c r="Z23" s="73">
        <v>1</v>
      </c>
      <c r="AA23" s="74">
        <v>2</v>
      </c>
      <c r="AB23" s="75">
        <f t="shared" si="2"/>
        <v>0.37356464144298934</v>
      </c>
      <c r="AC23" s="48" t="s">
        <v>12</v>
      </c>
      <c r="AD23" s="71">
        <v>0.18840000000000001</v>
      </c>
      <c r="AE23" s="72" t="s">
        <v>30</v>
      </c>
      <c r="AF23" s="73">
        <v>2</v>
      </c>
      <c r="AG23" s="73">
        <v>2</v>
      </c>
      <c r="AH23" s="73">
        <v>1</v>
      </c>
      <c r="AI23" s="73">
        <v>1</v>
      </c>
      <c r="AJ23" s="74">
        <v>2</v>
      </c>
      <c r="AK23" s="75">
        <f t="shared" si="3"/>
        <v>0.37356464144298934</v>
      </c>
      <c r="AL23" s="49" t="s">
        <v>13</v>
      </c>
      <c r="AM23" s="71">
        <v>0.2</v>
      </c>
      <c r="AN23" s="72" t="s">
        <v>30</v>
      </c>
      <c r="AO23" s="73">
        <v>2</v>
      </c>
      <c r="AP23" s="73">
        <v>2</v>
      </c>
      <c r="AQ23" s="73">
        <v>1</v>
      </c>
      <c r="AR23" s="73">
        <v>1</v>
      </c>
      <c r="AS23" s="74">
        <v>2</v>
      </c>
      <c r="AT23" s="75">
        <f t="shared" si="4"/>
        <v>0.37356464144298934</v>
      </c>
      <c r="AU23" s="50" t="s">
        <v>14</v>
      </c>
      <c r="AV23" s="71">
        <v>0.2</v>
      </c>
      <c r="AW23" s="72" t="s">
        <v>30</v>
      </c>
      <c r="AX23" s="73">
        <v>2</v>
      </c>
      <c r="AY23" s="73">
        <v>2</v>
      </c>
      <c r="AZ23" s="73">
        <v>1</v>
      </c>
      <c r="BA23" s="73">
        <v>1</v>
      </c>
      <c r="BB23" s="74">
        <v>2</v>
      </c>
      <c r="BC23" s="75">
        <f t="shared" si="5"/>
        <v>0.37356464144298934</v>
      </c>
      <c r="BD23" s="51" t="s">
        <v>15</v>
      </c>
      <c r="BE23" s="71">
        <v>0.2</v>
      </c>
      <c r="BF23" s="72" t="s">
        <v>30</v>
      </c>
      <c r="BG23" s="73">
        <v>2</v>
      </c>
      <c r="BH23" s="73">
        <v>2</v>
      </c>
      <c r="BI23" s="73">
        <v>1</v>
      </c>
      <c r="BJ23" s="73">
        <v>1</v>
      </c>
      <c r="BK23" s="74">
        <v>2</v>
      </c>
      <c r="BL23" s="75">
        <f t="shared" si="6"/>
        <v>0.37356464144298934</v>
      </c>
      <c r="BM23" s="52" t="s">
        <v>16</v>
      </c>
      <c r="BN23" s="71">
        <v>0.2</v>
      </c>
      <c r="BO23" s="72" t="s">
        <v>30</v>
      </c>
      <c r="BP23" s="73">
        <v>2</v>
      </c>
      <c r="BQ23" s="73">
        <v>2</v>
      </c>
      <c r="BR23" s="73">
        <v>1</v>
      </c>
      <c r="BS23" s="73">
        <v>1</v>
      </c>
      <c r="BT23" s="74">
        <v>2</v>
      </c>
      <c r="BU23" s="75">
        <f t="shared" si="7"/>
        <v>0.37356464144298934</v>
      </c>
    </row>
    <row r="24" spans="1:73" ht="16.5" thickTop="1" thickBot="1">
      <c r="A24" s="11">
        <v>1970</v>
      </c>
      <c r="B24" s="43" t="s">
        <v>17</v>
      </c>
      <c r="J24" s="45">
        <f t="shared" si="0"/>
        <v>4.4081660908397297E-2</v>
      </c>
      <c r="K24" s="46" t="s">
        <v>10</v>
      </c>
      <c r="L24" s="66">
        <v>0.1017</v>
      </c>
      <c r="M24" s="67" t="s">
        <v>30</v>
      </c>
      <c r="N24" s="68">
        <v>2</v>
      </c>
      <c r="O24" s="68">
        <v>2</v>
      </c>
      <c r="P24" s="68">
        <v>1</v>
      </c>
      <c r="Q24" s="68">
        <v>1</v>
      </c>
      <c r="R24" s="69">
        <v>2</v>
      </c>
      <c r="S24" s="70">
        <f t="shared" si="1"/>
        <v>0.37356464144298934</v>
      </c>
      <c r="T24" s="47" t="s">
        <v>11</v>
      </c>
      <c r="U24" s="71">
        <v>0.28570000000000001</v>
      </c>
      <c r="V24" s="72" t="s">
        <v>30</v>
      </c>
      <c r="W24" s="73">
        <v>2</v>
      </c>
      <c r="X24" s="73">
        <v>2</v>
      </c>
      <c r="Y24" s="73">
        <v>1</v>
      </c>
      <c r="Z24" s="73">
        <v>1</v>
      </c>
      <c r="AA24" s="74">
        <v>2</v>
      </c>
      <c r="AB24" s="75">
        <f t="shared" si="2"/>
        <v>0.37356464144298934</v>
      </c>
      <c r="AC24" s="48" t="s">
        <v>12</v>
      </c>
      <c r="AD24" s="71">
        <v>0.18840000000000001</v>
      </c>
      <c r="AE24" s="72" t="s">
        <v>30</v>
      </c>
      <c r="AF24" s="73">
        <v>2</v>
      </c>
      <c r="AG24" s="73">
        <v>2</v>
      </c>
      <c r="AH24" s="73">
        <v>1</v>
      </c>
      <c r="AI24" s="73">
        <v>1</v>
      </c>
      <c r="AJ24" s="74">
        <v>2</v>
      </c>
      <c r="AK24" s="75">
        <f t="shared" si="3"/>
        <v>0.37356464144298934</v>
      </c>
      <c r="AL24" s="49" t="s">
        <v>13</v>
      </c>
      <c r="AM24" s="71">
        <v>0.2</v>
      </c>
      <c r="AN24" s="72" t="s">
        <v>30</v>
      </c>
      <c r="AO24" s="73">
        <v>2</v>
      </c>
      <c r="AP24" s="73">
        <v>2</v>
      </c>
      <c r="AQ24" s="73">
        <v>1</v>
      </c>
      <c r="AR24" s="73">
        <v>1</v>
      </c>
      <c r="AS24" s="74">
        <v>2</v>
      </c>
      <c r="AT24" s="75">
        <f t="shared" si="4"/>
        <v>0.37356464144298934</v>
      </c>
      <c r="AU24" s="50" t="s">
        <v>14</v>
      </c>
      <c r="AV24" s="71">
        <v>0.2</v>
      </c>
      <c r="AW24" s="72" t="s">
        <v>30</v>
      </c>
      <c r="AX24" s="73">
        <v>2</v>
      </c>
      <c r="AY24" s="73">
        <v>2</v>
      </c>
      <c r="AZ24" s="73">
        <v>1</v>
      </c>
      <c r="BA24" s="73">
        <v>1</v>
      </c>
      <c r="BB24" s="74">
        <v>2</v>
      </c>
      <c r="BC24" s="75">
        <f t="shared" si="5"/>
        <v>0.37356464144298934</v>
      </c>
      <c r="BD24" s="51" t="s">
        <v>15</v>
      </c>
      <c r="BE24" s="71">
        <v>0.2</v>
      </c>
      <c r="BF24" s="72" t="s">
        <v>30</v>
      </c>
      <c r="BG24" s="73">
        <v>2</v>
      </c>
      <c r="BH24" s="73">
        <v>2</v>
      </c>
      <c r="BI24" s="73">
        <v>1</v>
      </c>
      <c r="BJ24" s="73">
        <v>1</v>
      </c>
      <c r="BK24" s="74">
        <v>2</v>
      </c>
      <c r="BL24" s="75">
        <f t="shared" si="6"/>
        <v>0.37356464144298934</v>
      </c>
      <c r="BM24" s="52" t="s">
        <v>16</v>
      </c>
      <c r="BN24" s="71">
        <v>0.2</v>
      </c>
      <c r="BO24" s="72" t="s">
        <v>30</v>
      </c>
      <c r="BP24" s="73">
        <v>2</v>
      </c>
      <c r="BQ24" s="73">
        <v>2</v>
      </c>
      <c r="BR24" s="73">
        <v>1</v>
      </c>
      <c r="BS24" s="73">
        <v>1</v>
      </c>
      <c r="BT24" s="74">
        <v>2</v>
      </c>
      <c r="BU24" s="75">
        <f t="shared" si="7"/>
        <v>0.37356464144298934</v>
      </c>
    </row>
    <row r="25" spans="1:73" ht="16.5" thickTop="1" thickBot="1">
      <c r="A25" s="11">
        <v>1971</v>
      </c>
      <c r="B25" s="43" t="s">
        <v>17</v>
      </c>
      <c r="J25" s="45">
        <f t="shared" si="0"/>
        <v>4.4081660908397297E-2</v>
      </c>
      <c r="K25" s="46" t="s">
        <v>10</v>
      </c>
      <c r="L25" s="66">
        <v>0.1017</v>
      </c>
      <c r="M25" s="67" t="s">
        <v>30</v>
      </c>
      <c r="N25" s="68">
        <v>2</v>
      </c>
      <c r="O25" s="68">
        <v>2</v>
      </c>
      <c r="P25" s="68">
        <v>1</v>
      </c>
      <c r="Q25" s="68">
        <v>1</v>
      </c>
      <c r="R25" s="69">
        <v>2</v>
      </c>
      <c r="S25" s="70">
        <f t="shared" si="1"/>
        <v>0.37356464144298934</v>
      </c>
      <c r="T25" s="47" t="s">
        <v>11</v>
      </c>
      <c r="U25" s="71">
        <v>0.28570000000000001</v>
      </c>
      <c r="V25" s="72" t="s">
        <v>30</v>
      </c>
      <c r="W25" s="73">
        <v>2</v>
      </c>
      <c r="X25" s="73">
        <v>2</v>
      </c>
      <c r="Y25" s="73">
        <v>1</v>
      </c>
      <c r="Z25" s="73">
        <v>1</v>
      </c>
      <c r="AA25" s="74">
        <v>2</v>
      </c>
      <c r="AB25" s="75">
        <f t="shared" si="2"/>
        <v>0.37356464144298934</v>
      </c>
      <c r="AC25" s="48" t="s">
        <v>12</v>
      </c>
      <c r="AD25" s="71">
        <v>0.18840000000000001</v>
      </c>
      <c r="AE25" s="72" t="s">
        <v>30</v>
      </c>
      <c r="AF25" s="73">
        <v>2</v>
      </c>
      <c r="AG25" s="73">
        <v>2</v>
      </c>
      <c r="AH25" s="73">
        <v>1</v>
      </c>
      <c r="AI25" s="73">
        <v>1</v>
      </c>
      <c r="AJ25" s="74">
        <v>2</v>
      </c>
      <c r="AK25" s="75">
        <f t="shared" si="3"/>
        <v>0.37356464144298934</v>
      </c>
      <c r="AL25" s="49" t="s">
        <v>13</v>
      </c>
      <c r="AM25" s="71">
        <v>0.2</v>
      </c>
      <c r="AN25" s="72" t="s">
        <v>30</v>
      </c>
      <c r="AO25" s="73">
        <v>2</v>
      </c>
      <c r="AP25" s="73">
        <v>2</v>
      </c>
      <c r="AQ25" s="73">
        <v>1</v>
      </c>
      <c r="AR25" s="73">
        <v>1</v>
      </c>
      <c r="AS25" s="74">
        <v>2</v>
      </c>
      <c r="AT25" s="75">
        <f t="shared" si="4"/>
        <v>0.37356464144298934</v>
      </c>
      <c r="AU25" s="50" t="s">
        <v>14</v>
      </c>
      <c r="AV25" s="71">
        <v>0.2</v>
      </c>
      <c r="AW25" s="72" t="s">
        <v>30</v>
      </c>
      <c r="AX25" s="73">
        <v>2</v>
      </c>
      <c r="AY25" s="73">
        <v>2</v>
      </c>
      <c r="AZ25" s="73">
        <v>1</v>
      </c>
      <c r="BA25" s="73">
        <v>1</v>
      </c>
      <c r="BB25" s="74">
        <v>2</v>
      </c>
      <c r="BC25" s="75">
        <f t="shared" si="5"/>
        <v>0.37356464144298934</v>
      </c>
      <c r="BD25" s="51" t="s">
        <v>15</v>
      </c>
      <c r="BE25" s="71">
        <v>0.2</v>
      </c>
      <c r="BF25" s="72" t="s">
        <v>30</v>
      </c>
      <c r="BG25" s="73">
        <v>2</v>
      </c>
      <c r="BH25" s="73">
        <v>2</v>
      </c>
      <c r="BI25" s="73">
        <v>1</v>
      </c>
      <c r="BJ25" s="73">
        <v>1</v>
      </c>
      <c r="BK25" s="74">
        <v>2</v>
      </c>
      <c r="BL25" s="75">
        <f t="shared" si="6"/>
        <v>0.37356464144298934</v>
      </c>
      <c r="BM25" s="52" t="s">
        <v>16</v>
      </c>
      <c r="BN25" s="71">
        <v>0.2</v>
      </c>
      <c r="BO25" s="72" t="s">
        <v>30</v>
      </c>
      <c r="BP25" s="73">
        <v>2</v>
      </c>
      <c r="BQ25" s="73">
        <v>2</v>
      </c>
      <c r="BR25" s="73">
        <v>1</v>
      </c>
      <c r="BS25" s="73">
        <v>1</v>
      </c>
      <c r="BT25" s="74">
        <v>2</v>
      </c>
      <c r="BU25" s="75">
        <f t="shared" si="7"/>
        <v>0.37356464144298934</v>
      </c>
    </row>
    <row r="26" spans="1:73" ht="16.5" thickTop="1" thickBot="1">
      <c r="A26" s="11">
        <v>1972</v>
      </c>
      <c r="B26" s="43" t="s">
        <v>17</v>
      </c>
      <c r="J26" s="45">
        <f t="shared" si="0"/>
        <v>4.4081660908397297E-2</v>
      </c>
      <c r="K26" s="46" t="s">
        <v>10</v>
      </c>
      <c r="L26" s="66">
        <v>0.1017</v>
      </c>
      <c r="M26" s="67" t="s">
        <v>30</v>
      </c>
      <c r="N26" s="68">
        <v>2</v>
      </c>
      <c r="O26" s="68">
        <v>2</v>
      </c>
      <c r="P26" s="68">
        <v>1</v>
      </c>
      <c r="Q26" s="68">
        <v>1</v>
      </c>
      <c r="R26" s="69">
        <v>2</v>
      </c>
      <c r="S26" s="70">
        <f t="shared" si="1"/>
        <v>0.37356464144298934</v>
      </c>
      <c r="T26" s="47" t="s">
        <v>11</v>
      </c>
      <c r="U26" s="71">
        <v>0.28570000000000001</v>
      </c>
      <c r="V26" s="72" t="s">
        <v>30</v>
      </c>
      <c r="W26" s="73">
        <v>2</v>
      </c>
      <c r="X26" s="73">
        <v>2</v>
      </c>
      <c r="Y26" s="73">
        <v>1</v>
      </c>
      <c r="Z26" s="73">
        <v>1</v>
      </c>
      <c r="AA26" s="74">
        <v>2</v>
      </c>
      <c r="AB26" s="75">
        <f t="shared" si="2"/>
        <v>0.37356464144298934</v>
      </c>
      <c r="AC26" s="48" t="s">
        <v>12</v>
      </c>
      <c r="AD26" s="71">
        <v>0.18840000000000001</v>
      </c>
      <c r="AE26" s="72" t="s">
        <v>30</v>
      </c>
      <c r="AF26" s="73">
        <v>2</v>
      </c>
      <c r="AG26" s="73">
        <v>2</v>
      </c>
      <c r="AH26" s="73">
        <v>1</v>
      </c>
      <c r="AI26" s="73">
        <v>1</v>
      </c>
      <c r="AJ26" s="74">
        <v>2</v>
      </c>
      <c r="AK26" s="75">
        <f t="shared" si="3"/>
        <v>0.37356464144298934</v>
      </c>
      <c r="AL26" s="49" t="s">
        <v>13</v>
      </c>
      <c r="AM26" s="71">
        <v>0.2</v>
      </c>
      <c r="AN26" s="72" t="s">
        <v>30</v>
      </c>
      <c r="AO26" s="73">
        <v>2</v>
      </c>
      <c r="AP26" s="73">
        <v>2</v>
      </c>
      <c r="AQ26" s="73">
        <v>1</v>
      </c>
      <c r="AR26" s="73">
        <v>1</v>
      </c>
      <c r="AS26" s="74">
        <v>2</v>
      </c>
      <c r="AT26" s="75">
        <f t="shared" si="4"/>
        <v>0.37356464144298934</v>
      </c>
      <c r="AU26" s="50" t="s">
        <v>14</v>
      </c>
      <c r="AV26" s="71">
        <v>0.2</v>
      </c>
      <c r="AW26" s="72" t="s">
        <v>30</v>
      </c>
      <c r="AX26" s="73">
        <v>2</v>
      </c>
      <c r="AY26" s="73">
        <v>2</v>
      </c>
      <c r="AZ26" s="73">
        <v>1</v>
      </c>
      <c r="BA26" s="73">
        <v>1</v>
      </c>
      <c r="BB26" s="74">
        <v>2</v>
      </c>
      <c r="BC26" s="75">
        <f t="shared" si="5"/>
        <v>0.37356464144298934</v>
      </c>
      <c r="BD26" s="51" t="s">
        <v>15</v>
      </c>
      <c r="BE26" s="71">
        <v>0.2</v>
      </c>
      <c r="BF26" s="72" t="s">
        <v>30</v>
      </c>
      <c r="BG26" s="73">
        <v>2</v>
      </c>
      <c r="BH26" s="73">
        <v>2</v>
      </c>
      <c r="BI26" s="73">
        <v>1</v>
      </c>
      <c r="BJ26" s="73">
        <v>1</v>
      </c>
      <c r="BK26" s="74">
        <v>2</v>
      </c>
      <c r="BL26" s="75">
        <f t="shared" si="6"/>
        <v>0.37356464144298934</v>
      </c>
      <c r="BM26" s="52" t="s">
        <v>16</v>
      </c>
      <c r="BN26" s="71">
        <v>0.2</v>
      </c>
      <c r="BO26" s="72" t="s">
        <v>30</v>
      </c>
      <c r="BP26" s="73">
        <v>2</v>
      </c>
      <c r="BQ26" s="73">
        <v>2</v>
      </c>
      <c r="BR26" s="73">
        <v>1</v>
      </c>
      <c r="BS26" s="73">
        <v>1</v>
      </c>
      <c r="BT26" s="74">
        <v>2</v>
      </c>
      <c r="BU26" s="75">
        <f t="shared" si="7"/>
        <v>0.37356464144298934</v>
      </c>
    </row>
    <row r="27" spans="1:73" ht="16.5" thickTop="1" thickBot="1">
      <c r="A27" s="11">
        <v>1973</v>
      </c>
      <c r="B27" s="43" t="s">
        <v>17</v>
      </c>
      <c r="J27" s="45">
        <f t="shared" si="0"/>
        <v>4.4081660908397297E-2</v>
      </c>
      <c r="K27" s="46" t="s">
        <v>10</v>
      </c>
      <c r="L27" s="66">
        <v>0.1017</v>
      </c>
      <c r="M27" s="67" t="s">
        <v>30</v>
      </c>
      <c r="N27" s="68">
        <v>2</v>
      </c>
      <c r="O27" s="68">
        <v>2</v>
      </c>
      <c r="P27" s="68">
        <v>1</v>
      </c>
      <c r="Q27" s="68">
        <v>1</v>
      </c>
      <c r="R27" s="69">
        <v>2</v>
      </c>
      <c r="S27" s="70">
        <f t="shared" si="1"/>
        <v>0.37356464144298934</v>
      </c>
      <c r="T27" s="47" t="s">
        <v>11</v>
      </c>
      <c r="U27" s="71">
        <v>0.28570000000000001</v>
      </c>
      <c r="V27" s="72" t="s">
        <v>30</v>
      </c>
      <c r="W27" s="73">
        <v>2</v>
      </c>
      <c r="X27" s="73">
        <v>2</v>
      </c>
      <c r="Y27" s="73">
        <v>1</v>
      </c>
      <c r="Z27" s="73">
        <v>1</v>
      </c>
      <c r="AA27" s="74">
        <v>2</v>
      </c>
      <c r="AB27" s="75">
        <f t="shared" si="2"/>
        <v>0.37356464144298934</v>
      </c>
      <c r="AC27" s="48" t="s">
        <v>12</v>
      </c>
      <c r="AD27" s="71">
        <v>0.18840000000000001</v>
      </c>
      <c r="AE27" s="72" t="s">
        <v>30</v>
      </c>
      <c r="AF27" s="73">
        <v>2</v>
      </c>
      <c r="AG27" s="73">
        <v>2</v>
      </c>
      <c r="AH27" s="73">
        <v>1</v>
      </c>
      <c r="AI27" s="73">
        <v>1</v>
      </c>
      <c r="AJ27" s="74">
        <v>2</v>
      </c>
      <c r="AK27" s="75">
        <f t="shared" si="3"/>
        <v>0.37356464144298934</v>
      </c>
      <c r="AL27" s="49" t="s">
        <v>13</v>
      </c>
      <c r="AM27" s="71">
        <v>0.2</v>
      </c>
      <c r="AN27" s="72" t="s">
        <v>30</v>
      </c>
      <c r="AO27" s="73">
        <v>2</v>
      </c>
      <c r="AP27" s="73">
        <v>2</v>
      </c>
      <c r="AQ27" s="73">
        <v>1</v>
      </c>
      <c r="AR27" s="73">
        <v>1</v>
      </c>
      <c r="AS27" s="74">
        <v>2</v>
      </c>
      <c r="AT27" s="75">
        <f t="shared" si="4"/>
        <v>0.37356464144298934</v>
      </c>
      <c r="AU27" s="50" t="s">
        <v>14</v>
      </c>
      <c r="AV27" s="71">
        <v>0.2</v>
      </c>
      <c r="AW27" s="72" t="s">
        <v>30</v>
      </c>
      <c r="AX27" s="73">
        <v>2</v>
      </c>
      <c r="AY27" s="73">
        <v>2</v>
      </c>
      <c r="AZ27" s="73">
        <v>1</v>
      </c>
      <c r="BA27" s="73">
        <v>1</v>
      </c>
      <c r="BB27" s="74">
        <v>2</v>
      </c>
      <c r="BC27" s="75">
        <f t="shared" si="5"/>
        <v>0.37356464144298934</v>
      </c>
      <c r="BD27" s="51" t="s">
        <v>15</v>
      </c>
      <c r="BE27" s="71">
        <v>0.2</v>
      </c>
      <c r="BF27" s="72" t="s">
        <v>30</v>
      </c>
      <c r="BG27" s="73">
        <v>2</v>
      </c>
      <c r="BH27" s="73">
        <v>2</v>
      </c>
      <c r="BI27" s="73">
        <v>1</v>
      </c>
      <c r="BJ27" s="73">
        <v>1</v>
      </c>
      <c r="BK27" s="74">
        <v>2</v>
      </c>
      <c r="BL27" s="75">
        <f t="shared" si="6"/>
        <v>0.37356464144298934</v>
      </c>
      <c r="BM27" s="52" t="s">
        <v>16</v>
      </c>
      <c r="BN27" s="71">
        <v>0.2</v>
      </c>
      <c r="BO27" s="72" t="s">
        <v>30</v>
      </c>
      <c r="BP27" s="73">
        <v>2</v>
      </c>
      <c r="BQ27" s="73">
        <v>2</v>
      </c>
      <c r="BR27" s="73">
        <v>1</v>
      </c>
      <c r="BS27" s="73">
        <v>1</v>
      </c>
      <c r="BT27" s="74">
        <v>2</v>
      </c>
      <c r="BU27" s="75">
        <f t="shared" si="7"/>
        <v>0.37356464144298934</v>
      </c>
    </row>
    <row r="28" spans="1:73" ht="16.5" thickTop="1" thickBot="1">
      <c r="A28" s="11">
        <v>1974</v>
      </c>
      <c r="B28" s="43" t="s">
        <v>17</v>
      </c>
      <c r="J28" s="45">
        <f t="shared" si="0"/>
        <v>4.4081660908397297E-2</v>
      </c>
      <c r="K28" s="46" t="s">
        <v>10</v>
      </c>
      <c r="L28" s="66">
        <v>0.1017</v>
      </c>
      <c r="M28" s="67" t="s">
        <v>30</v>
      </c>
      <c r="N28" s="68">
        <v>2</v>
      </c>
      <c r="O28" s="68">
        <v>2</v>
      </c>
      <c r="P28" s="68">
        <v>1</v>
      </c>
      <c r="Q28" s="68">
        <v>1</v>
      </c>
      <c r="R28" s="69">
        <v>2</v>
      </c>
      <c r="S28" s="70">
        <f t="shared" si="1"/>
        <v>0.37356464144298934</v>
      </c>
      <c r="T28" s="47" t="s">
        <v>11</v>
      </c>
      <c r="U28" s="71">
        <v>0.28570000000000001</v>
      </c>
      <c r="V28" s="72" t="s">
        <v>30</v>
      </c>
      <c r="W28" s="73">
        <v>2</v>
      </c>
      <c r="X28" s="73">
        <v>2</v>
      </c>
      <c r="Y28" s="73">
        <v>1</v>
      </c>
      <c r="Z28" s="73">
        <v>1</v>
      </c>
      <c r="AA28" s="74">
        <v>2</v>
      </c>
      <c r="AB28" s="75">
        <f t="shared" si="2"/>
        <v>0.37356464144298934</v>
      </c>
      <c r="AC28" s="48" t="s">
        <v>12</v>
      </c>
      <c r="AD28" s="71">
        <v>0.18840000000000001</v>
      </c>
      <c r="AE28" s="72" t="s">
        <v>30</v>
      </c>
      <c r="AF28" s="73">
        <v>2</v>
      </c>
      <c r="AG28" s="73">
        <v>2</v>
      </c>
      <c r="AH28" s="73">
        <v>1</v>
      </c>
      <c r="AI28" s="73">
        <v>1</v>
      </c>
      <c r="AJ28" s="74">
        <v>2</v>
      </c>
      <c r="AK28" s="75">
        <f t="shared" si="3"/>
        <v>0.37356464144298934</v>
      </c>
      <c r="AL28" s="49" t="s">
        <v>13</v>
      </c>
      <c r="AM28" s="71">
        <v>0.2</v>
      </c>
      <c r="AN28" s="72" t="s">
        <v>30</v>
      </c>
      <c r="AO28" s="73">
        <v>2</v>
      </c>
      <c r="AP28" s="73">
        <v>2</v>
      </c>
      <c r="AQ28" s="73">
        <v>1</v>
      </c>
      <c r="AR28" s="73">
        <v>1</v>
      </c>
      <c r="AS28" s="74">
        <v>2</v>
      </c>
      <c r="AT28" s="75">
        <f t="shared" si="4"/>
        <v>0.37356464144298934</v>
      </c>
      <c r="AU28" s="50" t="s">
        <v>14</v>
      </c>
      <c r="AV28" s="71">
        <v>0.2</v>
      </c>
      <c r="AW28" s="72" t="s">
        <v>30</v>
      </c>
      <c r="AX28" s="73">
        <v>2</v>
      </c>
      <c r="AY28" s="73">
        <v>2</v>
      </c>
      <c r="AZ28" s="73">
        <v>1</v>
      </c>
      <c r="BA28" s="73">
        <v>1</v>
      </c>
      <c r="BB28" s="74">
        <v>2</v>
      </c>
      <c r="BC28" s="75">
        <f t="shared" si="5"/>
        <v>0.37356464144298934</v>
      </c>
      <c r="BD28" s="51" t="s">
        <v>15</v>
      </c>
      <c r="BE28" s="71">
        <v>0.2</v>
      </c>
      <c r="BF28" s="72" t="s">
        <v>30</v>
      </c>
      <c r="BG28" s="73">
        <v>2</v>
      </c>
      <c r="BH28" s="73">
        <v>2</v>
      </c>
      <c r="BI28" s="73">
        <v>1</v>
      </c>
      <c r="BJ28" s="73">
        <v>1</v>
      </c>
      <c r="BK28" s="74">
        <v>2</v>
      </c>
      <c r="BL28" s="75">
        <f t="shared" si="6"/>
        <v>0.37356464144298934</v>
      </c>
      <c r="BM28" s="52" t="s">
        <v>16</v>
      </c>
      <c r="BN28" s="71">
        <v>0.2</v>
      </c>
      <c r="BO28" s="72" t="s">
        <v>30</v>
      </c>
      <c r="BP28" s="73">
        <v>2</v>
      </c>
      <c r="BQ28" s="73">
        <v>2</v>
      </c>
      <c r="BR28" s="73">
        <v>1</v>
      </c>
      <c r="BS28" s="73">
        <v>1</v>
      </c>
      <c r="BT28" s="74">
        <v>2</v>
      </c>
      <c r="BU28" s="75">
        <f t="shared" si="7"/>
        <v>0.37356464144298934</v>
      </c>
    </row>
    <row r="29" spans="1:73" ht="16.5" thickTop="1" thickBot="1">
      <c r="A29" s="11">
        <v>1975</v>
      </c>
      <c r="B29" s="43" t="s">
        <v>17</v>
      </c>
      <c r="J29" s="45">
        <f t="shared" si="0"/>
        <v>4.4081660908397297E-2</v>
      </c>
      <c r="K29" s="46" t="s">
        <v>10</v>
      </c>
      <c r="L29" s="66">
        <v>0.1017</v>
      </c>
      <c r="M29" s="67" t="s">
        <v>30</v>
      </c>
      <c r="N29" s="68">
        <v>2</v>
      </c>
      <c r="O29" s="68">
        <v>2</v>
      </c>
      <c r="P29" s="68">
        <v>1</v>
      </c>
      <c r="Q29" s="68">
        <v>1</v>
      </c>
      <c r="R29" s="69">
        <v>2</v>
      </c>
      <c r="S29" s="70">
        <f t="shared" si="1"/>
        <v>0.37356464144298934</v>
      </c>
      <c r="T29" s="47" t="s">
        <v>11</v>
      </c>
      <c r="U29" s="71">
        <v>0.28570000000000001</v>
      </c>
      <c r="V29" s="72" t="s">
        <v>30</v>
      </c>
      <c r="W29" s="73">
        <v>2</v>
      </c>
      <c r="X29" s="73">
        <v>2</v>
      </c>
      <c r="Y29" s="73">
        <v>1</v>
      </c>
      <c r="Z29" s="73">
        <v>1</v>
      </c>
      <c r="AA29" s="74">
        <v>2</v>
      </c>
      <c r="AB29" s="75">
        <f t="shared" si="2"/>
        <v>0.37356464144298934</v>
      </c>
      <c r="AC29" s="48" t="s">
        <v>12</v>
      </c>
      <c r="AD29" s="71">
        <v>0.18840000000000001</v>
      </c>
      <c r="AE29" s="72" t="s">
        <v>30</v>
      </c>
      <c r="AF29" s="73">
        <v>2</v>
      </c>
      <c r="AG29" s="73">
        <v>2</v>
      </c>
      <c r="AH29" s="73">
        <v>1</v>
      </c>
      <c r="AI29" s="73">
        <v>1</v>
      </c>
      <c r="AJ29" s="74">
        <v>2</v>
      </c>
      <c r="AK29" s="75">
        <f t="shared" si="3"/>
        <v>0.37356464144298934</v>
      </c>
      <c r="AL29" s="49" t="s">
        <v>13</v>
      </c>
      <c r="AM29" s="71">
        <v>0.2</v>
      </c>
      <c r="AN29" s="72" t="s">
        <v>30</v>
      </c>
      <c r="AO29" s="73">
        <v>2</v>
      </c>
      <c r="AP29" s="73">
        <v>2</v>
      </c>
      <c r="AQ29" s="73">
        <v>1</v>
      </c>
      <c r="AR29" s="73">
        <v>1</v>
      </c>
      <c r="AS29" s="74">
        <v>2</v>
      </c>
      <c r="AT29" s="75">
        <f t="shared" si="4"/>
        <v>0.37356464144298934</v>
      </c>
      <c r="AU29" s="50" t="s">
        <v>14</v>
      </c>
      <c r="AV29" s="71">
        <v>0.2</v>
      </c>
      <c r="AW29" s="72" t="s">
        <v>30</v>
      </c>
      <c r="AX29" s="73">
        <v>2</v>
      </c>
      <c r="AY29" s="73">
        <v>2</v>
      </c>
      <c r="AZ29" s="73">
        <v>1</v>
      </c>
      <c r="BA29" s="73">
        <v>1</v>
      </c>
      <c r="BB29" s="74">
        <v>2</v>
      </c>
      <c r="BC29" s="75">
        <f t="shared" si="5"/>
        <v>0.37356464144298934</v>
      </c>
      <c r="BD29" s="51" t="s">
        <v>15</v>
      </c>
      <c r="BE29" s="71">
        <v>0.2</v>
      </c>
      <c r="BF29" s="72" t="s">
        <v>30</v>
      </c>
      <c r="BG29" s="73">
        <v>2</v>
      </c>
      <c r="BH29" s="73">
        <v>2</v>
      </c>
      <c r="BI29" s="73">
        <v>1</v>
      </c>
      <c r="BJ29" s="73">
        <v>1</v>
      </c>
      <c r="BK29" s="74">
        <v>2</v>
      </c>
      <c r="BL29" s="75">
        <f t="shared" si="6"/>
        <v>0.37356464144298934</v>
      </c>
      <c r="BM29" s="52" t="s">
        <v>16</v>
      </c>
      <c r="BN29" s="71">
        <v>0.2</v>
      </c>
      <c r="BO29" s="72" t="s">
        <v>30</v>
      </c>
      <c r="BP29" s="73">
        <v>2</v>
      </c>
      <c r="BQ29" s="73">
        <v>2</v>
      </c>
      <c r="BR29" s="73">
        <v>1</v>
      </c>
      <c r="BS29" s="73">
        <v>1</v>
      </c>
      <c r="BT29" s="74">
        <v>2</v>
      </c>
      <c r="BU29" s="75">
        <f t="shared" si="7"/>
        <v>0.37356464144298934</v>
      </c>
    </row>
    <row r="30" spans="1:73" ht="16.5" thickTop="1" thickBot="1">
      <c r="A30" s="11">
        <v>1976</v>
      </c>
      <c r="B30" s="43" t="s">
        <v>17</v>
      </c>
      <c r="J30" s="45">
        <f t="shared" si="0"/>
        <v>4.4081660908397297E-2</v>
      </c>
      <c r="K30" s="46" t="s">
        <v>10</v>
      </c>
      <c r="L30" s="66">
        <v>0.1017</v>
      </c>
      <c r="M30" s="67" t="s">
        <v>30</v>
      </c>
      <c r="N30" s="68">
        <v>2</v>
      </c>
      <c r="O30" s="68">
        <v>2</v>
      </c>
      <c r="P30" s="68">
        <v>1</v>
      </c>
      <c r="Q30" s="68">
        <v>1</v>
      </c>
      <c r="R30" s="69">
        <v>2</v>
      </c>
      <c r="S30" s="70">
        <f t="shared" si="1"/>
        <v>0.37356464144298934</v>
      </c>
      <c r="T30" s="47" t="s">
        <v>11</v>
      </c>
      <c r="U30" s="71">
        <v>0.28570000000000001</v>
      </c>
      <c r="V30" s="72" t="s">
        <v>30</v>
      </c>
      <c r="W30" s="73">
        <v>2</v>
      </c>
      <c r="X30" s="73">
        <v>2</v>
      </c>
      <c r="Y30" s="73">
        <v>1</v>
      </c>
      <c r="Z30" s="73">
        <v>1</v>
      </c>
      <c r="AA30" s="74">
        <v>2</v>
      </c>
      <c r="AB30" s="75">
        <f t="shared" si="2"/>
        <v>0.37356464144298934</v>
      </c>
      <c r="AC30" s="48" t="s">
        <v>12</v>
      </c>
      <c r="AD30" s="71">
        <v>0.18840000000000001</v>
      </c>
      <c r="AE30" s="72" t="s">
        <v>30</v>
      </c>
      <c r="AF30" s="73">
        <v>2</v>
      </c>
      <c r="AG30" s="73">
        <v>2</v>
      </c>
      <c r="AH30" s="73">
        <v>1</v>
      </c>
      <c r="AI30" s="73">
        <v>1</v>
      </c>
      <c r="AJ30" s="74">
        <v>2</v>
      </c>
      <c r="AK30" s="75">
        <f t="shared" si="3"/>
        <v>0.37356464144298934</v>
      </c>
      <c r="AL30" s="49" t="s">
        <v>13</v>
      </c>
      <c r="AM30" s="71">
        <v>0.2</v>
      </c>
      <c r="AN30" s="72" t="s">
        <v>30</v>
      </c>
      <c r="AO30" s="73">
        <v>2</v>
      </c>
      <c r="AP30" s="73">
        <v>2</v>
      </c>
      <c r="AQ30" s="73">
        <v>1</v>
      </c>
      <c r="AR30" s="73">
        <v>1</v>
      </c>
      <c r="AS30" s="74">
        <v>2</v>
      </c>
      <c r="AT30" s="75">
        <f t="shared" si="4"/>
        <v>0.37356464144298934</v>
      </c>
      <c r="AU30" s="50" t="s">
        <v>14</v>
      </c>
      <c r="AV30" s="71">
        <v>0.2</v>
      </c>
      <c r="AW30" s="72" t="s">
        <v>30</v>
      </c>
      <c r="AX30" s="73">
        <v>2</v>
      </c>
      <c r="AY30" s="73">
        <v>2</v>
      </c>
      <c r="AZ30" s="73">
        <v>1</v>
      </c>
      <c r="BA30" s="73">
        <v>1</v>
      </c>
      <c r="BB30" s="74">
        <v>2</v>
      </c>
      <c r="BC30" s="75">
        <f t="shared" si="5"/>
        <v>0.37356464144298934</v>
      </c>
      <c r="BD30" s="51" t="s">
        <v>15</v>
      </c>
      <c r="BE30" s="71">
        <v>0.2</v>
      </c>
      <c r="BF30" s="72" t="s">
        <v>30</v>
      </c>
      <c r="BG30" s="73">
        <v>2</v>
      </c>
      <c r="BH30" s="73">
        <v>2</v>
      </c>
      <c r="BI30" s="73">
        <v>1</v>
      </c>
      <c r="BJ30" s="73">
        <v>1</v>
      </c>
      <c r="BK30" s="74">
        <v>2</v>
      </c>
      <c r="BL30" s="75">
        <f t="shared" si="6"/>
        <v>0.37356464144298934</v>
      </c>
      <c r="BM30" s="52" t="s">
        <v>16</v>
      </c>
      <c r="BN30" s="71">
        <v>0.2</v>
      </c>
      <c r="BO30" s="72" t="s">
        <v>30</v>
      </c>
      <c r="BP30" s="73">
        <v>2</v>
      </c>
      <c r="BQ30" s="73">
        <v>2</v>
      </c>
      <c r="BR30" s="73">
        <v>1</v>
      </c>
      <c r="BS30" s="73">
        <v>1</v>
      </c>
      <c r="BT30" s="74">
        <v>2</v>
      </c>
      <c r="BU30" s="75">
        <f t="shared" si="7"/>
        <v>0.37356464144298934</v>
      </c>
    </row>
    <row r="31" spans="1:73" ht="16.5" thickTop="1" thickBot="1">
      <c r="A31" s="11">
        <v>1977</v>
      </c>
      <c r="B31" s="43" t="s">
        <v>17</v>
      </c>
      <c r="J31" s="45">
        <f t="shared" si="0"/>
        <v>4.4081660908397297E-2</v>
      </c>
      <c r="K31" s="46" t="s">
        <v>10</v>
      </c>
      <c r="L31" s="66">
        <v>0.1017</v>
      </c>
      <c r="M31" s="67" t="s">
        <v>30</v>
      </c>
      <c r="N31" s="68">
        <v>2</v>
      </c>
      <c r="O31" s="68">
        <v>2</v>
      </c>
      <c r="P31" s="68">
        <v>1</v>
      </c>
      <c r="Q31" s="68">
        <v>1</v>
      </c>
      <c r="R31" s="69">
        <v>2</v>
      </c>
      <c r="S31" s="70">
        <f t="shared" si="1"/>
        <v>0.37356464144298934</v>
      </c>
      <c r="T31" s="47" t="s">
        <v>11</v>
      </c>
      <c r="U31" s="71">
        <v>0.28570000000000001</v>
      </c>
      <c r="V31" s="72" t="s">
        <v>30</v>
      </c>
      <c r="W31" s="73">
        <v>2</v>
      </c>
      <c r="X31" s="73">
        <v>2</v>
      </c>
      <c r="Y31" s="73">
        <v>1</v>
      </c>
      <c r="Z31" s="73">
        <v>1</v>
      </c>
      <c r="AA31" s="74">
        <v>2</v>
      </c>
      <c r="AB31" s="75">
        <f t="shared" si="2"/>
        <v>0.37356464144298934</v>
      </c>
      <c r="AC31" s="48" t="s">
        <v>12</v>
      </c>
      <c r="AD31" s="71">
        <v>0.18840000000000001</v>
      </c>
      <c r="AE31" s="72" t="s">
        <v>30</v>
      </c>
      <c r="AF31" s="73">
        <v>2</v>
      </c>
      <c r="AG31" s="73">
        <v>2</v>
      </c>
      <c r="AH31" s="73">
        <v>1</v>
      </c>
      <c r="AI31" s="73">
        <v>1</v>
      </c>
      <c r="AJ31" s="74">
        <v>2</v>
      </c>
      <c r="AK31" s="75">
        <f t="shared" si="3"/>
        <v>0.37356464144298934</v>
      </c>
      <c r="AL31" s="49" t="s">
        <v>13</v>
      </c>
      <c r="AM31" s="71">
        <v>0.2</v>
      </c>
      <c r="AN31" s="72" t="s">
        <v>30</v>
      </c>
      <c r="AO31" s="73">
        <v>2</v>
      </c>
      <c r="AP31" s="73">
        <v>2</v>
      </c>
      <c r="AQ31" s="73">
        <v>1</v>
      </c>
      <c r="AR31" s="73">
        <v>1</v>
      </c>
      <c r="AS31" s="74">
        <v>2</v>
      </c>
      <c r="AT31" s="75">
        <f t="shared" si="4"/>
        <v>0.37356464144298934</v>
      </c>
      <c r="AU31" s="50" t="s">
        <v>14</v>
      </c>
      <c r="AV31" s="71">
        <v>0.2</v>
      </c>
      <c r="AW31" s="72" t="s">
        <v>30</v>
      </c>
      <c r="AX31" s="73">
        <v>2</v>
      </c>
      <c r="AY31" s="73">
        <v>2</v>
      </c>
      <c r="AZ31" s="73">
        <v>1</v>
      </c>
      <c r="BA31" s="73">
        <v>1</v>
      </c>
      <c r="BB31" s="74">
        <v>2</v>
      </c>
      <c r="BC31" s="75">
        <f t="shared" si="5"/>
        <v>0.37356464144298934</v>
      </c>
      <c r="BD31" s="51" t="s">
        <v>15</v>
      </c>
      <c r="BE31" s="71">
        <v>0.2</v>
      </c>
      <c r="BF31" s="72" t="s">
        <v>30</v>
      </c>
      <c r="BG31" s="73">
        <v>2</v>
      </c>
      <c r="BH31" s="73">
        <v>2</v>
      </c>
      <c r="BI31" s="73">
        <v>1</v>
      </c>
      <c r="BJ31" s="73">
        <v>1</v>
      </c>
      <c r="BK31" s="74">
        <v>2</v>
      </c>
      <c r="BL31" s="75">
        <f t="shared" si="6"/>
        <v>0.37356464144298934</v>
      </c>
      <c r="BM31" s="52" t="s">
        <v>16</v>
      </c>
      <c r="BN31" s="71">
        <v>0.2</v>
      </c>
      <c r="BO31" s="72" t="s">
        <v>30</v>
      </c>
      <c r="BP31" s="73">
        <v>2</v>
      </c>
      <c r="BQ31" s="73">
        <v>2</v>
      </c>
      <c r="BR31" s="73">
        <v>1</v>
      </c>
      <c r="BS31" s="73">
        <v>1</v>
      </c>
      <c r="BT31" s="74">
        <v>2</v>
      </c>
      <c r="BU31" s="75">
        <f t="shared" si="7"/>
        <v>0.37356464144298934</v>
      </c>
    </row>
    <row r="32" spans="1:73" ht="16.5" thickTop="1" thickBot="1">
      <c r="A32" s="11">
        <v>1978</v>
      </c>
      <c r="B32" s="43" t="s">
        <v>17</v>
      </c>
      <c r="J32" s="45">
        <f t="shared" si="0"/>
        <v>4.4081660908397297E-2</v>
      </c>
      <c r="K32" s="46" t="s">
        <v>10</v>
      </c>
      <c r="L32" s="66">
        <v>0.1017</v>
      </c>
      <c r="M32" s="67" t="s">
        <v>30</v>
      </c>
      <c r="N32" s="68">
        <v>2</v>
      </c>
      <c r="O32" s="68">
        <v>2</v>
      </c>
      <c r="P32" s="68">
        <v>1</v>
      </c>
      <c r="Q32" s="68">
        <v>1</v>
      </c>
      <c r="R32" s="69">
        <v>2</v>
      </c>
      <c r="S32" s="70">
        <f t="shared" si="1"/>
        <v>0.37356464144298934</v>
      </c>
      <c r="T32" s="47" t="s">
        <v>11</v>
      </c>
      <c r="U32" s="71">
        <v>0.28570000000000001</v>
      </c>
      <c r="V32" s="72" t="s">
        <v>30</v>
      </c>
      <c r="W32" s="73">
        <v>2</v>
      </c>
      <c r="X32" s="73">
        <v>2</v>
      </c>
      <c r="Y32" s="73">
        <v>1</v>
      </c>
      <c r="Z32" s="73">
        <v>1</v>
      </c>
      <c r="AA32" s="74">
        <v>2</v>
      </c>
      <c r="AB32" s="75">
        <f t="shared" si="2"/>
        <v>0.37356464144298934</v>
      </c>
      <c r="AC32" s="48" t="s">
        <v>12</v>
      </c>
      <c r="AD32" s="71">
        <v>0.18840000000000001</v>
      </c>
      <c r="AE32" s="72" t="s">
        <v>30</v>
      </c>
      <c r="AF32" s="73">
        <v>2</v>
      </c>
      <c r="AG32" s="73">
        <v>2</v>
      </c>
      <c r="AH32" s="73">
        <v>1</v>
      </c>
      <c r="AI32" s="73">
        <v>1</v>
      </c>
      <c r="AJ32" s="74">
        <v>2</v>
      </c>
      <c r="AK32" s="75">
        <f t="shared" si="3"/>
        <v>0.37356464144298934</v>
      </c>
      <c r="AL32" s="49" t="s">
        <v>13</v>
      </c>
      <c r="AM32" s="71">
        <v>0.2</v>
      </c>
      <c r="AN32" s="72" t="s">
        <v>30</v>
      </c>
      <c r="AO32" s="73">
        <v>2</v>
      </c>
      <c r="AP32" s="73">
        <v>2</v>
      </c>
      <c r="AQ32" s="73">
        <v>1</v>
      </c>
      <c r="AR32" s="73">
        <v>1</v>
      </c>
      <c r="AS32" s="74">
        <v>2</v>
      </c>
      <c r="AT32" s="75">
        <f t="shared" si="4"/>
        <v>0.37356464144298934</v>
      </c>
      <c r="AU32" s="50" t="s">
        <v>14</v>
      </c>
      <c r="AV32" s="71">
        <v>0.2</v>
      </c>
      <c r="AW32" s="72" t="s">
        <v>30</v>
      </c>
      <c r="AX32" s="73">
        <v>2</v>
      </c>
      <c r="AY32" s="73">
        <v>2</v>
      </c>
      <c r="AZ32" s="73">
        <v>1</v>
      </c>
      <c r="BA32" s="73">
        <v>1</v>
      </c>
      <c r="BB32" s="74">
        <v>2</v>
      </c>
      <c r="BC32" s="75">
        <f t="shared" si="5"/>
        <v>0.37356464144298934</v>
      </c>
      <c r="BD32" s="51" t="s">
        <v>15</v>
      </c>
      <c r="BE32" s="71">
        <v>0.2</v>
      </c>
      <c r="BF32" s="72" t="s">
        <v>30</v>
      </c>
      <c r="BG32" s="73">
        <v>2</v>
      </c>
      <c r="BH32" s="73">
        <v>2</v>
      </c>
      <c r="BI32" s="73">
        <v>1</v>
      </c>
      <c r="BJ32" s="73">
        <v>1</v>
      </c>
      <c r="BK32" s="74">
        <v>2</v>
      </c>
      <c r="BL32" s="75">
        <f t="shared" si="6"/>
        <v>0.37356464144298934</v>
      </c>
      <c r="BM32" s="52" t="s">
        <v>16</v>
      </c>
      <c r="BN32" s="71">
        <v>0.2</v>
      </c>
      <c r="BO32" s="72" t="s">
        <v>30</v>
      </c>
      <c r="BP32" s="73">
        <v>2</v>
      </c>
      <c r="BQ32" s="73">
        <v>2</v>
      </c>
      <c r="BR32" s="73">
        <v>1</v>
      </c>
      <c r="BS32" s="73">
        <v>1</v>
      </c>
      <c r="BT32" s="74">
        <v>2</v>
      </c>
      <c r="BU32" s="75">
        <f t="shared" si="7"/>
        <v>0.37356464144298934</v>
      </c>
    </row>
    <row r="33" spans="1:73" ht="16.5" thickTop="1" thickBot="1">
      <c r="A33" s="11">
        <v>1979</v>
      </c>
      <c r="B33" s="43" t="s">
        <v>17</v>
      </c>
      <c r="J33" s="45">
        <f t="shared" si="0"/>
        <v>4.4081660908397297E-2</v>
      </c>
      <c r="K33" s="46" t="s">
        <v>10</v>
      </c>
      <c r="L33" s="66">
        <v>0.1017</v>
      </c>
      <c r="M33" s="67" t="s">
        <v>30</v>
      </c>
      <c r="N33" s="68">
        <v>2</v>
      </c>
      <c r="O33" s="68">
        <v>2</v>
      </c>
      <c r="P33" s="68">
        <v>1</v>
      </c>
      <c r="Q33" s="68">
        <v>1</v>
      </c>
      <c r="R33" s="69">
        <v>2</v>
      </c>
      <c r="S33" s="70">
        <f t="shared" si="1"/>
        <v>0.37356464144298934</v>
      </c>
      <c r="T33" s="47" t="s">
        <v>11</v>
      </c>
      <c r="U33" s="71">
        <v>0.28570000000000001</v>
      </c>
      <c r="V33" s="72" t="s">
        <v>30</v>
      </c>
      <c r="W33" s="73">
        <v>2</v>
      </c>
      <c r="X33" s="73">
        <v>2</v>
      </c>
      <c r="Y33" s="73">
        <v>1</v>
      </c>
      <c r="Z33" s="73">
        <v>1</v>
      </c>
      <c r="AA33" s="74">
        <v>2</v>
      </c>
      <c r="AB33" s="75">
        <f t="shared" si="2"/>
        <v>0.37356464144298934</v>
      </c>
      <c r="AC33" s="48" t="s">
        <v>12</v>
      </c>
      <c r="AD33" s="71">
        <v>0.18840000000000001</v>
      </c>
      <c r="AE33" s="72" t="s">
        <v>30</v>
      </c>
      <c r="AF33" s="73">
        <v>2</v>
      </c>
      <c r="AG33" s="73">
        <v>2</v>
      </c>
      <c r="AH33" s="73">
        <v>1</v>
      </c>
      <c r="AI33" s="73">
        <v>1</v>
      </c>
      <c r="AJ33" s="74">
        <v>2</v>
      </c>
      <c r="AK33" s="75">
        <f t="shared" si="3"/>
        <v>0.37356464144298934</v>
      </c>
      <c r="AL33" s="49" t="s">
        <v>13</v>
      </c>
      <c r="AM33" s="71">
        <v>0.2</v>
      </c>
      <c r="AN33" s="72" t="s">
        <v>30</v>
      </c>
      <c r="AO33" s="73">
        <v>2</v>
      </c>
      <c r="AP33" s="73">
        <v>2</v>
      </c>
      <c r="AQ33" s="73">
        <v>1</v>
      </c>
      <c r="AR33" s="73">
        <v>1</v>
      </c>
      <c r="AS33" s="74">
        <v>2</v>
      </c>
      <c r="AT33" s="75">
        <f t="shared" si="4"/>
        <v>0.37356464144298934</v>
      </c>
      <c r="AU33" s="50" t="s">
        <v>14</v>
      </c>
      <c r="AV33" s="71">
        <v>0.2</v>
      </c>
      <c r="AW33" s="72" t="s">
        <v>30</v>
      </c>
      <c r="AX33" s="73">
        <v>2</v>
      </c>
      <c r="AY33" s="73">
        <v>2</v>
      </c>
      <c r="AZ33" s="73">
        <v>1</v>
      </c>
      <c r="BA33" s="73">
        <v>1</v>
      </c>
      <c r="BB33" s="74">
        <v>2</v>
      </c>
      <c r="BC33" s="75">
        <f t="shared" si="5"/>
        <v>0.37356464144298934</v>
      </c>
      <c r="BD33" s="51" t="s">
        <v>15</v>
      </c>
      <c r="BE33" s="71">
        <v>0.2</v>
      </c>
      <c r="BF33" s="72" t="s">
        <v>30</v>
      </c>
      <c r="BG33" s="73">
        <v>2</v>
      </c>
      <c r="BH33" s="73">
        <v>2</v>
      </c>
      <c r="BI33" s="73">
        <v>1</v>
      </c>
      <c r="BJ33" s="73">
        <v>1</v>
      </c>
      <c r="BK33" s="74">
        <v>2</v>
      </c>
      <c r="BL33" s="75">
        <f t="shared" si="6"/>
        <v>0.37356464144298934</v>
      </c>
      <c r="BM33" s="52" t="s">
        <v>16</v>
      </c>
      <c r="BN33" s="71">
        <v>0.2</v>
      </c>
      <c r="BO33" s="72" t="s">
        <v>30</v>
      </c>
      <c r="BP33" s="73">
        <v>2</v>
      </c>
      <c r="BQ33" s="73">
        <v>2</v>
      </c>
      <c r="BR33" s="73">
        <v>1</v>
      </c>
      <c r="BS33" s="73">
        <v>1</v>
      </c>
      <c r="BT33" s="74">
        <v>2</v>
      </c>
      <c r="BU33" s="75">
        <f t="shared" si="7"/>
        <v>0.37356464144298934</v>
      </c>
    </row>
    <row r="34" spans="1:73" ht="16.5" thickTop="1" thickBot="1">
      <c r="A34" s="11">
        <v>1980</v>
      </c>
      <c r="B34" s="43" t="s">
        <v>17</v>
      </c>
      <c r="J34" s="45">
        <f t="shared" si="0"/>
        <v>4.4081660908397297E-2</v>
      </c>
      <c r="K34" s="46" t="s">
        <v>10</v>
      </c>
      <c r="L34" s="66">
        <v>0.1017</v>
      </c>
      <c r="M34" s="67" t="s">
        <v>30</v>
      </c>
      <c r="N34" s="68">
        <v>2</v>
      </c>
      <c r="O34" s="68">
        <v>2</v>
      </c>
      <c r="P34" s="68">
        <v>1</v>
      </c>
      <c r="Q34" s="68">
        <v>1</v>
      </c>
      <c r="R34" s="69">
        <v>2</v>
      </c>
      <c r="S34" s="70">
        <f t="shared" si="1"/>
        <v>0.37356464144298934</v>
      </c>
      <c r="T34" s="47" t="s">
        <v>11</v>
      </c>
      <c r="U34" s="71">
        <v>0.28570000000000001</v>
      </c>
      <c r="V34" s="72" t="s">
        <v>30</v>
      </c>
      <c r="W34" s="73">
        <v>2</v>
      </c>
      <c r="X34" s="73">
        <v>2</v>
      </c>
      <c r="Y34" s="73">
        <v>1</v>
      </c>
      <c r="Z34" s="73">
        <v>1</v>
      </c>
      <c r="AA34" s="74">
        <v>2</v>
      </c>
      <c r="AB34" s="75">
        <f t="shared" si="2"/>
        <v>0.37356464144298934</v>
      </c>
      <c r="AC34" s="48" t="s">
        <v>12</v>
      </c>
      <c r="AD34" s="71">
        <v>0.18840000000000001</v>
      </c>
      <c r="AE34" s="72" t="s">
        <v>30</v>
      </c>
      <c r="AF34" s="73">
        <v>2</v>
      </c>
      <c r="AG34" s="73">
        <v>2</v>
      </c>
      <c r="AH34" s="73">
        <v>1</v>
      </c>
      <c r="AI34" s="73">
        <v>1</v>
      </c>
      <c r="AJ34" s="74">
        <v>2</v>
      </c>
      <c r="AK34" s="75">
        <f t="shared" si="3"/>
        <v>0.37356464144298934</v>
      </c>
      <c r="AL34" s="49" t="s">
        <v>13</v>
      </c>
      <c r="AM34" s="71">
        <v>0.2</v>
      </c>
      <c r="AN34" s="72" t="s">
        <v>30</v>
      </c>
      <c r="AO34" s="73">
        <v>2</v>
      </c>
      <c r="AP34" s="73">
        <v>2</v>
      </c>
      <c r="AQ34" s="73">
        <v>1</v>
      </c>
      <c r="AR34" s="73">
        <v>1</v>
      </c>
      <c r="AS34" s="74">
        <v>2</v>
      </c>
      <c r="AT34" s="75">
        <f t="shared" si="4"/>
        <v>0.37356464144298934</v>
      </c>
      <c r="AU34" s="50" t="s">
        <v>14</v>
      </c>
      <c r="AV34" s="71">
        <v>0.2</v>
      </c>
      <c r="AW34" s="72" t="s">
        <v>30</v>
      </c>
      <c r="AX34" s="73">
        <v>2</v>
      </c>
      <c r="AY34" s="73">
        <v>2</v>
      </c>
      <c r="AZ34" s="73">
        <v>1</v>
      </c>
      <c r="BA34" s="73">
        <v>1</v>
      </c>
      <c r="BB34" s="74">
        <v>2</v>
      </c>
      <c r="BC34" s="75">
        <f t="shared" si="5"/>
        <v>0.37356464144298934</v>
      </c>
      <c r="BD34" s="51" t="s">
        <v>15</v>
      </c>
      <c r="BE34" s="71">
        <v>0.2</v>
      </c>
      <c r="BF34" s="72" t="s">
        <v>30</v>
      </c>
      <c r="BG34" s="73">
        <v>2</v>
      </c>
      <c r="BH34" s="73">
        <v>2</v>
      </c>
      <c r="BI34" s="73">
        <v>1</v>
      </c>
      <c r="BJ34" s="73">
        <v>1</v>
      </c>
      <c r="BK34" s="74">
        <v>2</v>
      </c>
      <c r="BL34" s="75">
        <f t="shared" si="6"/>
        <v>0.37356464144298934</v>
      </c>
      <c r="BM34" s="52" t="s">
        <v>16</v>
      </c>
      <c r="BN34" s="71">
        <v>0.2</v>
      </c>
      <c r="BO34" s="72" t="s">
        <v>30</v>
      </c>
      <c r="BP34" s="73">
        <v>2</v>
      </c>
      <c r="BQ34" s="73">
        <v>2</v>
      </c>
      <c r="BR34" s="73">
        <v>1</v>
      </c>
      <c r="BS34" s="73">
        <v>1</v>
      </c>
      <c r="BT34" s="74">
        <v>2</v>
      </c>
      <c r="BU34" s="75">
        <f t="shared" si="7"/>
        <v>0.37356464144298934</v>
      </c>
    </row>
    <row r="35" spans="1:73" ht="16.5" thickTop="1" thickBot="1">
      <c r="A35" s="11">
        <v>1981</v>
      </c>
      <c r="B35" s="43" t="s">
        <v>17</v>
      </c>
      <c r="J35" s="45">
        <f t="shared" si="0"/>
        <v>4.4081660908397297E-2</v>
      </c>
      <c r="K35" s="46" t="s">
        <v>10</v>
      </c>
      <c r="L35" s="66">
        <v>0.1017</v>
      </c>
      <c r="M35" s="67" t="s">
        <v>30</v>
      </c>
      <c r="N35" s="68">
        <v>2</v>
      </c>
      <c r="O35" s="68">
        <v>2</v>
      </c>
      <c r="P35" s="68">
        <v>1</v>
      </c>
      <c r="Q35" s="68">
        <v>1</v>
      </c>
      <c r="R35" s="69">
        <v>2</v>
      </c>
      <c r="S35" s="70">
        <f t="shared" si="1"/>
        <v>0.37356464144298934</v>
      </c>
      <c r="T35" s="47" t="s">
        <v>11</v>
      </c>
      <c r="U35" s="71">
        <v>0.28570000000000001</v>
      </c>
      <c r="V35" s="72" t="s">
        <v>30</v>
      </c>
      <c r="W35" s="73">
        <v>2</v>
      </c>
      <c r="X35" s="73">
        <v>2</v>
      </c>
      <c r="Y35" s="73">
        <v>1</v>
      </c>
      <c r="Z35" s="73">
        <v>1</v>
      </c>
      <c r="AA35" s="74">
        <v>2</v>
      </c>
      <c r="AB35" s="75">
        <f t="shared" si="2"/>
        <v>0.37356464144298934</v>
      </c>
      <c r="AC35" s="48" t="s">
        <v>12</v>
      </c>
      <c r="AD35" s="71">
        <v>0.18840000000000001</v>
      </c>
      <c r="AE35" s="72" t="s">
        <v>30</v>
      </c>
      <c r="AF35" s="73">
        <v>2</v>
      </c>
      <c r="AG35" s="73">
        <v>2</v>
      </c>
      <c r="AH35" s="73">
        <v>1</v>
      </c>
      <c r="AI35" s="73">
        <v>1</v>
      </c>
      <c r="AJ35" s="74">
        <v>2</v>
      </c>
      <c r="AK35" s="75">
        <f t="shared" si="3"/>
        <v>0.37356464144298934</v>
      </c>
      <c r="AL35" s="49" t="s">
        <v>13</v>
      </c>
      <c r="AM35" s="71">
        <v>0.2</v>
      </c>
      <c r="AN35" s="72" t="s">
        <v>30</v>
      </c>
      <c r="AO35" s="73">
        <v>2</v>
      </c>
      <c r="AP35" s="73">
        <v>2</v>
      </c>
      <c r="AQ35" s="73">
        <v>1</v>
      </c>
      <c r="AR35" s="73">
        <v>1</v>
      </c>
      <c r="AS35" s="74">
        <v>2</v>
      </c>
      <c r="AT35" s="75">
        <f t="shared" si="4"/>
        <v>0.37356464144298934</v>
      </c>
      <c r="AU35" s="50" t="s">
        <v>14</v>
      </c>
      <c r="AV35" s="71">
        <v>0.2</v>
      </c>
      <c r="AW35" s="72" t="s">
        <v>30</v>
      </c>
      <c r="AX35" s="73">
        <v>2</v>
      </c>
      <c r="AY35" s="73">
        <v>2</v>
      </c>
      <c r="AZ35" s="73">
        <v>1</v>
      </c>
      <c r="BA35" s="73">
        <v>1</v>
      </c>
      <c r="BB35" s="74">
        <v>2</v>
      </c>
      <c r="BC35" s="75">
        <f t="shared" si="5"/>
        <v>0.37356464144298934</v>
      </c>
      <c r="BD35" s="51" t="s">
        <v>15</v>
      </c>
      <c r="BE35" s="71">
        <v>0.2</v>
      </c>
      <c r="BF35" s="72" t="s">
        <v>30</v>
      </c>
      <c r="BG35" s="73">
        <v>2</v>
      </c>
      <c r="BH35" s="73">
        <v>2</v>
      </c>
      <c r="BI35" s="73">
        <v>1</v>
      </c>
      <c r="BJ35" s="73">
        <v>1</v>
      </c>
      <c r="BK35" s="74">
        <v>2</v>
      </c>
      <c r="BL35" s="75">
        <f t="shared" si="6"/>
        <v>0.37356464144298934</v>
      </c>
      <c r="BM35" s="52" t="s">
        <v>16</v>
      </c>
      <c r="BN35" s="71">
        <v>0.2</v>
      </c>
      <c r="BO35" s="72" t="s">
        <v>30</v>
      </c>
      <c r="BP35" s="73">
        <v>2</v>
      </c>
      <c r="BQ35" s="73">
        <v>2</v>
      </c>
      <c r="BR35" s="73">
        <v>1</v>
      </c>
      <c r="BS35" s="73">
        <v>1</v>
      </c>
      <c r="BT35" s="74">
        <v>2</v>
      </c>
      <c r="BU35" s="75">
        <f t="shared" si="7"/>
        <v>0.37356464144298934</v>
      </c>
    </row>
    <row r="36" spans="1:73" ht="16.5" thickTop="1" thickBot="1">
      <c r="A36" s="11">
        <v>1982</v>
      </c>
      <c r="B36" s="43" t="s">
        <v>17</v>
      </c>
      <c r="J36" s="45">
        <f t="shared" si="0"/>
        <v>4.4081660908397297E-2</v>
      </c>
      <c r="K36" s="46" t="s">
        <v>10</v>
      </c>
      <c r="L36" s="66">
        <v>0.1017</v>
      </c>
      <c r="M36" s="67" t="s">
        <v>30</v>
      </c>
      <c r="N36" s="68">
        <v>2</v>
      </c>
      <c r="O36" s="68">
        <v>2</v>
      </c>
      <c r="P36" s="68">
        <v>1</v>
      </c>
      <c r="Q36" s="68">
        <v>1</v>
      </c>
      <c r="R36" s="69">
        <v>2</v>
      </c>
      <c r="S36" s="70">
        <f t="shared" si="1"/>
        <v>0.37356464144298934</v>
      </c>
      <c r="T36" s="47" t="s">
        <v>11</v>
      </c>
      <c r="U36" s="71">
        <v>0.28570000000000001</v>
      </c>
      <c r="V36" s="72" t="s">
        <v>30</v>
      </c>
      <c r="W36" s="73">
        <v>2</v>
      </c>
      <c r="X36" s="73">
        <v>2</v>
      </c>
      <c r="Y36" s="73">
        <v>1</v>
      </c>
      <c r="Z36" s="73">
        <v>1</v>
      </c>
      <c r="AA36" s="74">
        <v>2</v>
      </c>
      <c r="AB36" s="75">
        <f t="shared" si="2"/>
        <v>0.37356464144298934</v>
      </c>
      <c r="AC36" s="48" t="s">
        <v>12</v>
      </c>
      <c r="AD36" s="71">
        <v>0.18840000000000001</v>
      </c>
      <c r="AE36" s="72" t="s">
        <v>30</v>
      </c>
      <c r="AF36" s="73">
        <v>2</v>
      </c>
      <c r="AG36" s="73">
        <v>2</v>
      </c>
      <c r="AH36" s="73">
        <v>1</v>
      </c>
      <c r="AI36" s="73">
        <v>1</v>
      </c>
      <c r="AJ36" s="74">
        <v>2</v>
      </c>
      <c r="AK36" s="75">
        <f t="shared" si="3"/>
        <v>0.37356464144298934</v>
      </c>
      <c r="AL36" s="49" t="s">
        <v>13</v>
      </c>
      <c r="AM36" s="71">
        <v>0.2</v>
      </c>
      <c r="AN36" s="72" t="s">
        <v>30</v>
      </c>
      <c r="AO36" s="73">
        <v>2</v>
      </c>
      <c r="AP36" s="73">
        <v>2</v>
      </c>
      <c r="AQ36" s="73">
        <v>1</v>
      </c>
      <c r="AR36" s="73">
        <v>1</v>
      </c>
      <c r="AS36" s="74">
        <v>2</v>
      </c>
      <c r="AT36" s="75">
        <f t="shared" si="4"/>
        <v>0.37356464144298934</v>
      </c>
      <c r="AU36" s="50" t="s">
        <v>14</v>
      </c>
      <c r="AV36" s="71">
        <v>0.2</v>
      </c>
      <c r="AW36" s="72" t="s">
        <v>30</v>
      </c>
      <c r="AX36" s="73">
        <v>2</v>
      </c>
      <c r="AY36" s="73">
        <v>2</v>
      </c>
      <c r="AZ36" s="73">
        <v>1</v>
      </c>
      <c r="BA36" s="73">
        <v>1</v>
      </c>
      <c r="BB36" s="74">
        <v>2</v>
      </c>
      <c r="BC36" s="75">
        <f t="shared" si="5"/>
        <v>0.37356464144298934</v>
      </c>
      <c r="BD36" s="51" t="s">
        <v>15</v>
      </c>
      <c r="BE36" s="71">
        <v>0.2</v>
      </c>
      <c r="BF36" s="72" t="s">
        <v>30</v>
      </c>
      <c r="BG36" s="73">
        <v>2</v>
      </c>
      <c r="BH36" s="73">
        <v>2</v>
      </c>
      <c r="BI36" s="73">
        <v>1</v>
      </c>
      <c r="BJ36" s="73">
        <v>1</v>
      </c>
      <c r="BK36" s="74">
        <v>2</v>
      </c>
      <c r="BL36" s="75">
        <f t="shared" si="6"/>
        <v>0.37356464144298934</v>
      </c>
      <c r="BM36" s="52" t="s">
        <v>16</v>
      </c>
      <c r="BN36" s="71">
        <v>0.2</v>
      </c>
      <c r="BO36" s="72" t="s">
        <v>30</v>
      </c>
      <c r="BP36" s="73">
        <v>2</v>
      </c>
      <c r="BQ36" s="73">
        <v>2</v>
      </c>
      <c r="BR36" s="73">
        <v>1</v>
      </c>
      <c r="BS36" s="73">
        <v>1</v>
      </c>
      <c r="BT36" s="74">
        <v>2</v>
      </c>
      <c r="BU36" s="75">
        <f t="shared" si="7"/>
        <v>0.37356464144298934</v>
      </c>
    </row>
    <row r="37" spans="1:73" ht="16.5" thickTop="1" thickBot="1">
      <c r="A37" s="11">
        <v>1983</v>
      </c>
      <c r="B37" s="43" t="s">
        <v>17</v>
      </c>
      <c r="J37" s="45">
        <f t="shared" si="0"/>
        <v>4.4081660908397297E-2</v>
      </c>
      <c r="K37" s="46" t="s">
        <v>10</v>
      </c>
      <c r="L37" s="66">
        <v>0.1017</v>
      </c>
      <c r="M37" s="67" t="s">
        <v>30</v>
      </c>
      <c r="N37" s="68">
        <v>2</v>
      </c>
      <c r="O37" s="68">
        <v>2</v>
      </c>
      <c r="P37" s="68">
        <v>1</v>
      </c>
      <c r="Q37" s="68">
        <v>1</v>
      </c>
      <c r="R37" s="69">
        <v>2</v>
      </c>
      <c r="S37" s="70">
        <f t="shared" si="1"/>
        <v>0.37356464144298934</v>
      </c>
      <c r="T37" s="47" t="s">
        <v>11</v>
      </c>
      <c r="U37" s="71">
        <v>0.28570000000000001</v>
      </c>
      <c r="V37" s="72" t="s">
        <v>30</v>
      </c>
      <c r="W37" s="73">
        <v>2</v>
      </c>
      <c r="X37" s="73">
        <v>2</v>
      </c>
      <c r="Y37" s="73">
        <v>1</v>
      </c>
      <c r="Z37" s="73">
        <v>1</v>
      </c>
      <c r="AA37" s="74">
        <v>2</v>
      </c>
      <c r="AB37" s="75">
        <f t="shared" si="2"/>
        <v>0.37356464144298934</v>
      </c>
      <c r="AC37" s="48" t="s">
        <v>12</v>
      </c>
      <c r="AD37" s="71">
        <v>0.18840000000000001</v>
      </c>
      <c r="AE37" s="72" t="s">
        <v>30</v>
      </c>
      <c r="AF37" s="73">
        <v>2</v>
      </c>
      <c r="AG37" s="73">
        <v>2</v>
      </c>
      <c r="AH37" s="73">
        <v>1</v>
      </c>
      <c r="AI37" s="73">
        <v>1</v>
      </c>
      <c r="AJ37" s="74">
        <v>2</v>
      </c>
      <c r="AK37" s="75">
        <f t="shared" si="3"/>
        <v>0.37356464144298934</v>
      </c>
      <c r="AL37" s="49" t="s">
        <v>13</v>
      </c>
      <c r="AM37" s="71">
        <v>0.2</v>
      </c>
      <c r="AN37" s="72" t="s">
        <v>30</v>
      </c>
      <c r="AO37" s="73">
        <v>2</v>
      </c>
      <c r="AP37" s="73">
        <v>2</v>
      </c>
      <c r="AQ37" s="73">
        <v>1</v>
      </c>
      <c r="AR37" s="73">
        <v>1</v>
      </c>
      <c r="AS37" s="74">
        <v>2</v>
      </c>
      <c r="AT37" s="75">
        <f t="shared" si="4"/>
        <v>0.37356464144298934</v>
      </c>
      <c r="AU37" s="50" t="s">
        <v>14</v>
      </c>
      <c r="AV37" s="71">
        <v>0.2</v>
      </c>
      <c r="AW37" s="72" t="s">
        <v>30</v>
      </c>
      <c r="AX37" s="73">
        <v>2</v>
      </c>
      <c r="AY37" s="73">
        <v>2</v>
      </c>
      <c r="AZ37" s="73">
        <v>1</v>
      </c>
      <c r="BA37" s="73">
        <v>1</v>
      </c>
      <c r="BB37" s="74">
        <v>2</v>
      </c>
      <c r="BC37" s="75">
        <f t="shared" si="5"/>
        <v>0.37356464144298934</v>
      </c>
      <c r="BD37" s="51" t="s">
        <v>15</v>
      </c>
      <c r="BE37" s="71">
        <v>0.2</v>
      </c>
      <c r="BF37" s="72" t="s">
        <v>30</v>
      </c>
      <c r="BG37" s="73">
        <v>2</v>
      </c>
      <c r="BH37" s="73">
        <v>2</v>
      </c>
      <c r="BI37" s="73">
        <v>1</v>
      </c>
      <c r="BJ37" s="73">
        <v>1</v>
      </c>
      <c r="BK37" s="74">
        <v>2</v>
      </c>
      <c r="BL37" s="75">
        <f t="shared" si="6"/>
        <v>0.37356464144298934</v>
      </c>
      <c r="BM37" s="52" t="s">
        <v>16</v>
      </c>
      <c r="BN37" s="71">
        <v>0.2</v>
      </c>
      <c r="BO37" s="72" t="s">
        <v>30</v>
      </c>
      <c r="BP37" s="73">
        <v>2</v>
      </c>
      <c r="BQ37" s="73">
        <v>2</v>
      </c>
      <c r="BR37" s="73">
        <v>1</v>
      </c>
      <c r="BS37" s="73">
        <v>1</v>
      </c>
      <c r="BT37" s="74">
        <v>2</v>
      </c>
      <c r="BU37" s="75">
        <f t="shared" si="7"/>
        <v>0.37356464144298934</v>
      </c>
    </row>
    <row r="38" spans="1:73" ht="16.5" thickTop="1" thickBot="1">
      <c r="A38" s="11">
        <v>1984</v>
      </c>
      <c r="B38" s="43" t="s">
        <v>17</v>
      </c>
      <c r="J38" s="45">
        <f t="shared" si="0"/>
        <v>4.4081660908397297E-2</v>
      </c>
      <c r="K38" s="46" t="s">
        <v>10</v>
      </c>
      <c r="L38" s="66">
        <v>0.1017</v>
      </c>
      <c r="M38" s="67" t="s">
        <v>30</v>
      </c>
      <c r="N38" s="68">
        <v>2</v>
      </c>
      <c r="O38" s="68">
        <v>2</v>
      </c>
      <c r="P38" s="68">
        <v>1</v>
      </c>
      <c r="Q38" s="68">
        <v>1</v>
      </c>
      <c r="R38" s="69">
        <v>2</v>
      </c>
      <c r="S38" s="70">
        <f t="shared" si="1"/>
        <v>0.37356464144298934</v>
      </c>
      <c r="T38" s="47" t="s">
        <v>11</v>
      </c>
      <c r="U38" s="71">
        <v>0.28570000000000001</v>
      </c>
      <c r="V38" s="72" t="s">
        <v>30</v>
      </c>
      <c r="W38" s="73">
        <v>2</v>
      </c>
      <c r="X38" s="73">
        <v>2</v>
      </c>
      <c r="Y38" s="73">
        <v>1</v>
      </c>
      <c r="Z38" s="73">
        <v>1</v>
      </c>
      <c r="AA38" s="74">
        <v>2</v>
      </c>
      <c r="AB38" s="75">
        <f t="shared" si="2"/>
        <v>0.37356464144298934</v>
      </c>
      <c r="AC38" s="48" t="s">
        <v>12</v>
      </c>
      <c r="AD38" s="71">
        <v>0.18840000000000001</v>
      </c>
      <c r="AE38" s="72" t="s">
        <v>30</v>
      </c>
      <c r="AF38" s="73">
        <v>2</v>
      </c>
      <c r="AG38" s="73">
        <v>2</v>
      </c>
      <c r="AH38" s="73">
        <v>1</v>
      </c>
      <c r="AI38" s="73">
        <v>1</v>
      </c>
      <c r="AJ38" s="74">
        <v>2</v>
      </c>
      <c r="AK38" s="75">
        <f t="shared" si="3"/>
        <v>0.37356464144298934</v>
      </c>
      <c r="AL38" s="49" t="s">
        <v>13</v>
      </c>
      <c r="AM38" s="71">
        <v>0.2</v>
      </c>
      <c r="AN38" s="72" t="s">
        <v>30</v>
      </c>
      <c r="AO38" s="73">
        <v>2</v>
      </c>
      <c r="AP38" s="73">
        <v>2</v>
      </c>
      <c r="AQ38" s="73">
        <v>1</v>
      </c>
      <c r="AR38" s="73">
        <v>1</v>
      </c>
      <c r="AS38" s="74">
        <v>2</v>
      </c>
      <c r="AT38" s="75">
        <f t="shared" si="4"/>
        <v>0.37356464144298934</v>
      </c>
      <c r="AU38" s="50" t="s">
        <v>14</v>
      </c>
      <c r="AV38" s="71">
        <v>0.2</v>
      </c>
      <c r="AW38" s="72" t="s">
        <v>30</v>
      </c>
      <c r="AX38" s="73">
        <v>2</v>
      </c>
      <c r="AY38" s="73">
        <v>2</v>
      </c>
      <c r="AZ38" s="73">
        <v>1</v>
      </c>
      <c r="BA38" s="73">
        <v>1</v>
      </c>
      <c r="BB38" s="74">
        <v>2</v>
      </c>
      <c r="BC38" s="75">
        <f t="shared" si="5"/>
        <v>0.37356464144298934</v>
      </c>
      <c r="BD38" s="51" t="s">
        <v>15</v>
      </c>
      <c r="BE38" s="71">
        <v>0.2</v>
      </c>
      <c r="BF38" s="72" t="s">
        <v>30</v>
      </c>
      <c r="BG38" s="73">
        <v>2</v>
      </c>
      <c r="BH38" s="73">
        <v>2</v>
      </c>
      <c r="BI38" s="73">
        <v>1</v>
      </c>
      <c r="BJ38" s="73">
        <v>1</v>
      </c>
      <c r="BK38" s="74">
        <v>2</v>
      </c>
      <c r="BL38" s="75">
        <f t="shared" si="6"/>
        <v>0.37356464144298934</v>
      </c>
      <c r="BM38" s="52" t="s">
        <v>16</v>
      </c>
      <c r="BN38" s="71">
        <v>0.2</v>
      </c>
      <c r="BO38" s="72" t="s">
        <v>30</v>
      </c>
      <c r="BP38" s="73">
        <v>2</v>
      </c>
      <c r="BQ38" s="73">
        <v>2</v>
      </c>
      <c r="BR38" s="73">
        <v>1</v>
      </c>
      <c r="BS38" s="73">
        <v>1</v>
      </c>
      <c r="BT38" s="74">
        <v>2</v>
      </c>
      <c r="BU38" s="75">
        <f t="shared" si="7"/>
        <v>0.37356464144298934</v>
      </c>
    </row>
    <row r="39" spans="1:73" ht="16.5" thickTop="1" thickBot="1">
      <c r="A39" s="11">
        <v>1985</v>
      </c>
      <c r="B39" s="43" t="s">
        <v>17</v>
      </c>
      <c r="J39" s="45">
        <f t="shared" si="0"/>
        <v>4.4081660908397297E-2</v>
      </c>
      <c r="K39" s="46" t="s">
        <v>10</v>
      </c>
      <c r="L39" s="66">
        <v>0.1017</v>
      </c>
      <c r="M39" s="67" t="s">
        <v>30</v>
      </c>
      <c r="N39" s="68">
        <v>2</v>
      </c>
      <c r="O39" s="68">
        <v>2</v>
      </c>
      <c r="P39" s="68">
        <v>1</v>
      </c>
      <c r="Q39" s="68">
        <v>1</v>
      </c>
      <c r="R39" s="69">
        <v>2</v>
      </c>
      <c r="S39" s="70">
        <f t="shared" si="1"/>
        <v>0.37356464144298934</v>
      </c>
      <c r="T39" s="47" t="s">
        <v>11</v>
      </c>
      <c r="U39" s="71">
        <v>0.28570000000000001</v>
      </c>
      <c r="V39" s="72" t="s">
        <v>30</v>
      </c>
      <c r="W39" s="73">
        <v>2</v>
      </c>
      <c r="X39" s="73">
        <v>2</v>
      </c>
      <c r="Y39" s="73">
        <v>1</v>
      </c>
      <c r="Z39" s="73">
        <v>1</v>
      </c>
      <c r="AA39" s="74">
        <v>2</v>
      </c>
      <c r="AB39" s="75">
        <f t="shared" si="2"/>
        <v>0.37356464144298934</v>
      </c>
      <c r="AC39" s="48" t="s">
        <v>12</v>
      </c>
      <c r="AD39" s="71">
        <v>0.18840000000000001</v>
      </c>
      <c r="AE39" s="72" t="s">
        <v>30</v>
      </c>
      <c r="AF39" s="73">
        <v>2</v>
      </c>
      <c r="AG39" s="73">
        <v>2</v>
      </c>
      <c r="AH39" s="73">
        <v>1</v>
      </c>
      <c r="AI39" s="73">
        <v>1</v>
      </c>
      <c r="AJ39" s="74">
        <v>2</v>
      </c>
      <c r="AK39" s="75">
        <f t="shared" si="3"/>
        <v>0.37356464144298934</v>
      </c>
      <c r="AL39" s="49" t="s">
        <v>13</v>
      </c>
      <c r="AM39" s="71">
        <v>0.2</v>
      </c>
      <c r="AN39" s="72" t="s">
        <v>30</v>
      </c>
      <c r="AO39" s="73">
        <v>2</v>
      </c>
      <c r="AP39" s="73">
        <v>2</v>
      </c>
      <c r="AQ39" s="73">
        <v>1</v>
      </c>
      <c r="AR39" s="73">
        <v>1</v>
      </c>
      <c r="AS39" s="74">
        <v>2</v>
      </c>
      <c r="AT39" s="75">
        <f t="shared" si="4"/>
        <v>0.37356464144298934</v>
      </c>
      <c r="AU39" s="50" t="s">
        <v>14</v>
      </c>
      <c r="AV39" s="71">
        <v>0.2</v>
      </c>
      <c r="AW39" s="72" t="s">
        <v>30</v>
      </c>
      <c r="AX39" s="73">
        <v>2</v>
      </c>
      <c r="AY39" s="73">
        <v>2</v>
      </c>
      <c r="AZ39" s="73">
        <v>1</v>
      </c>
      <c r="BA39" s="73">
        <v>1</v>
      </c>
      <c r="BB39" s="74">
        <v>2</v>
      </c>
      <c r="BC39" s="75">
        <f t="shared" si="5"/>
        <v>0.37356464144298934</v>
      </c>
      <c r="BD39" s="51" t="s">
        <v>15</v>
      </c>
      <c r="BE39" s="71">
        <v>0.2</v>
      </c>
      <c r="BF39" s="72" t="s">
        <v>30</v>
      </c>
      <c r="BG39" s="73">
        <v>2</v>
      </c>
      <c r="BH39" s="73">
        <v>2</v>
      </c>
      <c r="BI39" s="73">
        <v>1</v>
      </c>
      <c r="BJ39" s="73">
        <v>1</v>
      </c>
      <c r="BK39" s="74">
        <v>2</v>
      </c>
      <c r="BL39" s="75">
        <f t="shared" si="6"/>
        <v>0.37356464144298934</v>
      </c>
      <c r="BM39" s="52" t="s">
        <v>16</v>
      </c>
      <c r="BN39" s="71">
        <v>0.2</v>
      </c>
      <c r="BO39" s="72" t="s">
        <v>30</v>
      </c>
      <c r="BP39" s="73">
        <v>2</v>
      </c>
      <c r="BQ39" s="73">
        <v>2</v>
      </c>
      <c r="BR39" s="73">
        <v>1</v>
      </c>
      <c r="BS39" s="73">
        <v>1</v>
      </c>
      <c r="BT39" s="74">
        <v>2</v>
      </c>
      <c r="BU39" s="75">
        <f t="shared" si="7"/>
        <v>0.37356464144298934</v>
      </c>
    </row>
    <row r="40" spans="1:73" ht="16.5" thickTop="1" thickBot="1">
      <c r="A40" s="11">
        <v>1986</v>
      </c>
      <c r="B40" s="43" t="s">
        <v>17</v>
      </c>
      <c r="J40" s="45">
        <f t="shared" si="0"/>
        <v>4.4081660908397297E-2</v>
      </c>
      <c r="K40" s="46" t="s">
        <v>10</v>
      </c>
      <c r="L40" s="66">
        <v>0.1017</v>
      </c>
      <c r="M40" s="67" t="s">
        <v>30</v>
      </c>
      <c r="N40" s="68">
        <v>2</v>
      </c>
      <c r="O40" s="68">
        <v>2</v>
      </c>
      <c r="P40" s="68">
        <v>1</v>
      </c>
      <c r="Q40" s="68">
        <v>1</v>
      </c>
      <c r="R40" s="69">
        <v>2</v>
      </c>
      <c r="S40" s="70">
        <f t="shared" si="1"/>
        <v>0.37356464144298934</v>
      </c>
      <c r="T40" s="47" t="s">
        <v>11</v>
      </c>
      <c r="U40" s="71">
        <v>0.28570000000000001</v>
      </c>
      <c r="V40" s="72" t="s">
        <v>30</v>
      </c>
      <c r="W40" s="73">
        <v>2</v>
      </c>
      <c r="X40" s="73">
        <v>2</v>
      </c>
      <c r="Y40" s="73">
        <v>1</v>
      </c>
      <c r="Z40" s="73">
        <v>1</v>
      </c>
      <c r="AA40" s="74">
        <v>2</v>
      </c>
      <c r="AB40" s="75">
        <f t="shared" si="2"/>
        <v>0.37356464144298934</v>
      </c>
      <c r="AC40" s="48" t="s">
        <v>12</v>
      </c>
      <c r="AD40" s="71">
        <v>0.18840000000000001</v>
      </c>
      <c r="AE40" s="72" t="s">
        <v>30</v>
      </c>
      <c r="AF40" s="73">
        <v>2</v>
      </c>
      <c r="AG40" s="73">
        <v>2</v>
      </c>
      <c r="AH40" s="73">
        <v>1</v>
      </c>
      <c r="AI40" s="73">
        <v>1</v>
      </c>
      <c r="AJ40" s="74">
        <v>2</v>
      </c>
      <c r="AK40" s="75">
        <f t="shared" si="3"/>
        <v>0.37356464144298934</v>
      </c>
      <c r="AL40" s="49" t="s">
        <v>13</v>
      </c>
      <c r="AM40" s="71">
        <v>0.2</v>
      </c>
      <c r="AN40" s="72" t="s">
        <v>30</v>
      </c>
      <c r="AO40" s="73">
        <v>2</v>
      </c>
      <c r="AP40" s="73">
        <v>2</v>
      </c>
      <c r="AQ40" s="73">
        <v>1</v>
      </c>
      <c r="AR40" s="73">
        <v>1</v>
      </c>
      <c r="AS40" s="74">
        <v>2</v>
      </c>
      <c r="AT40" s="75">
        <f t="shared" si="4"/>
        <v>0.37356464144298934</v>
      </c>
      <c r="AU40" s="50" t="s">
        <v>14</v>
      </c>
      <c r="AV40" s="71">
        <v>0.2</v>
      </c>
      <c r="AW40" s="72" t="s">
        <v>30</v>
      </c>
      <c r="AX40" s="73">
        <v>2</v>
      </c>
      <c r="AY40" s="73">
        <v>2</v>
      </c>
      <c r="AZ40" s="73">
        <v>1</v>
      </c>
      <c r="BA40" s="73">
        <v>1</v>
      </c>
      <c r="BB40" s="74">
        <v>2</v>
      </c>
      <c r="BC40" s="75">
        <f t="shared" si="5"/>
        <v>0.37356464144298934</v>
      </c>
      <c r="BD40" s="51" t="s">
        <v>15</v>
      </c>
      <c r="BE40" s="71">
        <v>0.2</v>
      </c>
      <c r="BF40" s="72" t="s">
        <v>30</v>
      </c>
      <c r="BG40" s="73">
        <v>2</v>
      </c>
      <c r="BH40" s="73">
        <v>2</v>
      </c>
      <c r="BI40" s="73">
        <v>1</v>
      </c>
      <c r="BJ40" s="73">
        <v>1</v>
      </c>
      <c r="BK40" s="74">
        <v>2</v>
      </c>
      <c r="BL40" s="75">
        <f t="shared" si="6"/>
        <v>0.37356464144298934</v>
      </c>
      <c r="BM40" s="52" t="s">
        <v>16</v>
      </c>
      <c r="BN40" s="71">
        <v>0.2</v>
      </c>
      <c r="BO40" s="72" t="s">
        <v>30</v>
      </c>
      <c r="BP40" s="73">
        <v>2</v>
      </c>
      <c r="BQ40" s="73">
        <v>2</v>
      </c>
      <c r="BR40" s="73">
        <v>1</v>
      </c>
      <c r="BS40" s="73">
        <v>1</v>
      </c>
      <c r="BT40" s="74">
        <v>2</v>
      </c>
      <c r="BU40" s="75">
        <f t="shared" si="7"/>
        <v>0.37356464144298934</v>
      </c>
    </row>
    <row r="41" spans="1:73" ht="16.5" thickTop="1" thickBot="1">
      <c r="A41" s="11">
        <v>1987</v>
      </c>
      <c r="B41" s="43" t="s">
        <v>17</v>
      </c>
      <c r="J41" s="45">
        <f t="shared" si="0"/>
        <v>4.4081660908397297E-2</v>
      </c>
      <c r="K41" s="46" t="s">
        <v>10</v>
      </c>
      <c r="L41" s="66">
        <v>0.1017</v>
      </c>
      <c r="M41" s="67" t="s">
        <v>30</v>
      </c>
      <c r="N41" s="68">
        <v>2</v>
      </c>
      <c r="O41" s="68">
        <v>2</v>
      </c>
      <c r="P41" s="68">
        <v>1</v>
      </c>
      <c r="Q41" s="68">
        <v>1</v>
      </c>
      <c r="R41" s="69">
        <v>2</v>
      </c>
      <c r="S41" s="70">
        <f t="shared" si="1"/>
        <v>0.37356464144298934</v>
      </c>
      <c r="T41" s="47" t="s">
        <v>11</v>
      </c>
      <c r="U41" s="71">
        <v>0.28570000000000001</v>
      </c>
      <c r="V41" s="72" t="s">
        <v>30</v>
      </c>
      <c r="W41" s="73">
        <v>2</v>
      </c>
      <c r="X41" s="73">
        <v>2</v>
      </c>
      <c r="Y41" s="73">
        <v>1</v>
      </c>
      <c r="Z41" s="73">
        <v>1</v>
      </c>
      <c r="AA41" s="74">
        <v>2</v>
      </c>
      <c r="AB41" s="75">
        <f t="shared" si="2"/>
        <v>0.37356464144298934</v>
      </c>
      <c r="AC41" s="48" t="s">
        <v>12</v>
      </c>
      <c r="AD41" s="71">
        <v>0.18840000000000001</v>
      </c>
      <c r="AE41" s="72" t="s">
        <v>30</v>
      </c>
      <c r="AF41" s="73">
        <v>2</v>
      </c>
      <c r="AG41" s="73">
        <v>2</v>
      </c>
      <c r="AH41" s="73">
        <v>1</v>
      </c>
      <c r="AI41" s="73">
        <v>1</v>
      </c>
      <c r="AJ41" s="74">
        <v>2</v>
      </c>
      <c r="AK41" s="75">
        <f t="shared" si="3"/>
        <v>0.37356464144298934</v>
      </c>
      <c r="AL41" s="49" t="s">
        <v>13</v>
      </c>
      <c r="AM41" s="71">
        <v>0.2</v>
      </c>
      <c r="AN41" s="72" t="s">
        <v>30</v>
      </c>
      <c r="AO41" s="73">
        <v>2</v>
      </c>
      <c r="AP41" s="73">
        <v>2</v>
      </c>
      <c r="AQ41" s="73">
        <v>1</v>
      </c>
      <c r="AR41" s="73">
        <v>1</v>
      </c>
      <c r="AS41" s="74">
        <v>2</v>
      </c>
      <c r="AT41" s="75">
        <f t="shared" si="4"/>
        <v>0.37356464144298934</v>
      </c>
      <c r="AU41" s="50" t="s">
        <v>14</v>
      </c>
      <c r="AV41" s="71">
        <v>0.2</v>
      </c>
      <c r="AW41" s="72" t="s">
        <v>30</v>
      </c>
      <c r="AX41" s="73">
        <v>2</v>
      </c>
      <c r="AY41" s="73">
        <v>2</v>
      </c>
      <c r="AZ41" s="73">
        <v>1</v>
      </c>
      <c r="BA41" s="73">
        <v>1</v>
      </c>
      <c r="BB41" s="74">
        <v>2</v>
      </c>
      <c r="BC41" s="75">
        <f t="shared" si="5"/>
        <v>0.37356464144298934</v>
      </c>
      <c r="BD41" s="51" t="s">
        <v>15</v>
      </c>
      <c r="BE41" s="71">
        <v>0.2</v>
      </c>
      <c r="BF41" s="72" t="s">
        <v>30</v>
      </c>
      <c r="BG41" s="73">
        <v>2</v>
      </c>
      <c r="BH41" s="73">
        <v>2</v>
      </c>
      <c r="BI41" s="73">
        <v>1</v>
      </c>
      <c r="BJ41" s="73">
        <v>1</v>
      </c>
      <c r="BK41" s="74">
        <v>2</v>
      </c>
      <c r="BL41" s="75">
        <f t="shared" si="6"/>
        <v>0.37356464144298934</v>
      </c>
      <c r="BM41" s="52" t="s">
        <v>16</v>
      </c>
      <c r="BN41" s="71">
        <v>0.2</v>
      </c>
      <c r="BO41" s="72" t="s">
        <v>30</v>
      </c>
      <c r="BP41" s="73">
        <v>2</v>
      </c>
      <c r="BQ41" s="73">
        <v>2</v>
      </c>
      <c r="BR41" s="73">
        <v>1</v>
      </c>
      <c r="BS41" s="73">
        <v>1</v>
      </c>
      <c r="BT41" s="74">
        <v>2</v>
      </c>
      <c r="BU41" s="75">
        <f t="shared" si="7"/>
        <v>0.37356464144298934</v>
      </c>
    </row>
    <row r="42" spans="1:73" ht="16.5" thickTop="1" thickBot="1">
      <c r="A42" s="11">
        <v>1988</v>
      </c>
      <c r="B42" s="43" t="s">
        <v>17</v>
      </c>
      <c r="J42" s="45">
        <f t="shared" si="0"/>
        <v>4.4081660908397297E-2</v>
      </c>
      <c r="K42" s="46" t="s">
        <v>10</v>
      </c>
      <c r="L42" s="66">
        <v>0.1017</v>
      </c>
      <c r="M42" s="67" t="s">
        <v>30</v>
      </c>
      <c r="N42" s="68">
        <v>2</v>
      </c>
      <c r="O42" s="68">
        <v>2</v>
      </c>
      <c r="P42" s="68">
        <v>1</v>
      </c>
      <c r="Q42" s="68">
        <v>1</v>
      </c>
      <c r="R42" s="69">
        <v>2</v>
      </c>
      <c r="S42" s="70">
        <f t="shared" si="1"/>
        <v>0.37356464144298934</v>
      </c>
      <c r="T42" s="47" t="s">
        <v>11</v>
      </c>
      <c r="U42" s="71">
        <v>0.28570000000000001</v>
      </c>
      <c r="V42" s="72" t="s">
        <v>30</v>
      </c>
      <c r="W42" s="73">
        <v>2</v>
      </c>
      <c r="X42" s="73">
        <v>2</v>
      </c>
      <c r="Y42" s="73">
        <v>1</v>
      </c>
      <c r="Z42" s="73">
        <v>1</v>
      </c>
      <c r="AA42" s="74">
        <v>2</v>
      </c>
      <c r="AB42" s="75">
        <f t="shared" si="2"/>
        <v>0.37356464144298934</v>
      </c>
      <c r="AC42" s="48" t="s">
        <v>12</v>
      </c>
      <c r="AD42" s="71">
        <v>0.18840000000000001</v>
      </c>
      <c r="AE42" s="72" t="s">
        <v>30</v>
      </c>
      <c r="AF42" s="73">
        <v>2</v>
      </c>
      <c r="AG42" s="73">
        <v>2</v>
      </c>
      <c r="AH42" s="73">
        <v>1</v>
      </c>
      <c r="AI42" s="73">
        <v>1</v>
      </c>
      <c r="AJ42" s="74">
        <v>2</v>
      </c>
      <c r="AK42" s="75">
        <f t="shared" si="3"/>
        <v>0.37356464144298934</v>
      </c>
      <c r="AL42" s="49" t="s">
        <v>13</v>
      </c>
      <c r="AM42" s="71">
        <v>0.2</v>
      </c>
      <c r="AN42" s="72" t="s">
        <v>30</v>
      </c>
      <c r="AO42" s="73">
        <v>2</v>
      </c>
      <c r="AP42" s="73">
        <v>2</v>
      </c>
      <c r="AQ42" s="73">
        <v>1</v>
      </c>
      <c r="AR42" s="73">
        <v>1</v>
      </c>
      <c r="AS42" s="74">
        <v>2</v>
      </c>
      <c r="AT42" s="75">
        <f t="shared" si="4"/>
        <v>0.37356464144298934</v>
      </c>
      <c r="AU42" s="50" t="s">
        <v>14</v>
      </c>
      <c r="AV42" s="71">
        <v>0.2</v>
      </c>
      <c r="AW42" s="72" t="s">
        <v>30</v>
      </c>
      <c r="AX42" s="73">
        <v>2</v>
      </c>
      <c r="AY42" s="73">
        <v>2</v>
      </c>
      <c r="AZ42" s="73">
        <v>1</v>
      </c>
      <c r="BA42" s="73">
        <v>1</v>
      </c>
      <c r="BB42" s="74">
        <v>2</v>
      </c>
      <c r="BC42" s="75">
        <f t="shared" si="5"/>
        <v>0.37356464144298934</v>
      </c>
      <c r="BD42" s="51" t="s">
        <v>15</v>
      </c>
      <c r="BE42" s="71">
        <v>0.2</v>
      </c>
      <c r="BF42" s="72" t="s">
        <v>30</v>
      </c>
      <c r="BG42" s="73">
        <v>2</v>
      </c>
      <c r="BH42" s="73">
        <v>2</v>
      </c>
      <c r="BI42" s="73">
        <v>1</v>
      </c>
      <c r="BJ42" s="73">
        <v>1</v>
      </c>
      <c r="BK42" s="74">
        <v>2</v>
      </c>
      <c r="BL42" s="75">
        <f t="shared" si="6"/>
        <v>0.37356464144298934</v>
      </c>
      <c r="BM42" s="52" t="s">
        <v>16</v>
      </c>
      <c r="BN42" s="71">
        <v>0.2</v>
      </c>
      <c r="BO42" s="72" t="s">
        <v>30</v>
      </c>
      <c r="BP42" s="73">
        <v>2</v>
      </c>
      <c r="BQ42" s="73">
        <v>2</v>
      </c>
      <c r="BR42" s="73">
        <v>1</v>
      </c>
      <c r="BS42" s="73">
        <v>1</v>
      </c>
      <c r="BT42" s="74">
        <v>2</v>
      </c>
      <c r="BU42" s="75">
        <f t="shared" si="7"/>
        <v>0.37356464144298934</v>
      </c>
    </row>
    <row r="43" spans="1:73" ht="16.5" thickTop="1" thickBot="1">
      <c r="A43" s="11">
        <v>1989</v>
      </c>
      <c r="B43" s="43" t="s">
        <v>17</v>
      </c>
      <c r="J43" s="45">
        <f t="shared" si="0"/>
        <v>4.4081660908397297E-2</v>
      </c>
      <c r="K43" s="46" t="s">
        <v>10</v>
      </c>
      <c r="L43" s="66">
        <v>0.1017</v>
      </c>
      <c r="M43" s="67" t="s">
        <v>30</v>
      </c>
      <c r="N43" s="68">
        <v>2</v>
      </c>
      <c r="O43" s="68">
        <v>2</v>
      </c>
      <c r="P43" s="68">
        <v>1</v>
      </c>
      <c r="Q43" s="68">
        <v>1</v>
      </c>
      <c r="R43" s="69">
        <v>2</v>
      </c>
      <c r="S43" s="70">
        <f t="shared" si="1"/>
        <v>0.37356464144298934</v>
      </c>
      <c r="T43" s="47" t="s">
        <v>11</v>
      </c>
      <c r="U43" s="71">
        <v>0.28570000000000001</v>
      </c>
      <c r="V43" s="72" t="s">
        <v>30</v>
      </c>
      <c r="W43" s="73">
        <v>2</v>
      </c>
      <c r="X43" s="73">
        <v>2</v>
      </c>
      <c r="Y43" s="73">
        <v>1</v>
      </c>
      <c r="Z43" s="73">
        <v>1</v>
      </c>
      <c r="AA43" s="74">
        <v>2</v>
      </c>
      <c r="AB43" s="75">
        <f t="shared" si="2"/>
        <v>0.37356464144298934</v>
      </c>
      <c r="AC43" s="48" t="s">
        <v>12</v>
      </c>
      <c r="AD43" s="71">
        <v>0.18840000000000001</v>
      </c>
      <c r="AE43" s="72" t="s">
        <v>30</v>
      </c>
      <c r="AF43" s="73">
        <v>2</v>
      </c>
      <c r="AG43" s="73">
        <v>2</v>
      </c>
      <c r="AH43" s="73">
        <v>1</v>
      </c>
      <c r="AI43" s="73">
        <v>1</v>
      </c>
      <c r="AJ43" s="74">
        <v>2</v>
      </c>
      <c r="AK43" s="75">
        <f t="shared" si="3"/>
        <v>0.37356464144298934</v>
      </c>
      <c r="AL43" s="49" t="s">
        <v>13</v>
      </c>
      <c r="AM43" s="71">
        <v>0.2</v>
      </c>
      <c r="AN43" s="72" t="s">
        <v>30</v>
      </c>
      <c r="AO43" s="73">
        <v>2</v>
      </c>
      <c r="AP43" s="73">
        <v>2</v>
      </c>
      <c r="AQ43" s="73">
        <v>1</v>
      </c>
      <c r="AR43" s="73">
        <v>1</v>
      </c>
      <c r="AS43" s="74">
        <v>2</v>
      </c>
      <c r="AT43" s="75">
        <f t="shared" si="4"/>
        <v>0.37356464144298934</v>
      </c>
      <c r="AU43" s="50" t="s">
        <v>14</v>
      </c>
      <c r="AV43" s="71">
        <v>0.2</v>
      </c>
      <c r="AW43" s="72" t="s">
        <v>30</v>
      </c>
      <c r="AX43" s="73">
        <v>2</v>
      </c>
      <c r="AY43" s="73">
        <v>2</v>
      </c>
      <c r="AZ43" s="73">
        <v>1</v>
      </c>
      <c r="BA43" s="73">
        <v>1</v>
      </c>
      <c r="BB43" s="74">
        <v>2</v>
      </c>
      <c r="BC43" s="75">
        <f t="shared" si="5"/>
        <v>0.37356464144298934</v>
      </c>
      <c r="BD43" s="51" t="s">
        <v>15</v>
      </c>
      <c r="BE43" s="71">
        <v>0.2</v>
      </c>
      <c r="BF43" s="72" t="s">
        <v>30</v>
      </c>
      <c r="BG43" s="73">
        <v>2</v>
      </c>
      <c r="BH43" s="73">
        <v>2</v>
      </c>
      <c r="BI43" s="73">
        <v>1</v>
      </c>
      <c r="BJ43" s="73">
        <v>1</v>
      </c>
      <c r="BK43" s="74">
        <v>2</v>
      </c>
      <c r="BL43" s="75">
        <f t="shared" si="6"/>
        <v>0.37356464144298934</v>
      </c>
      <c r="BM43" s="52" t="s">
        <v>16</v>
      </c>
      <c r="BN43" s="71">
        <v>0.2</v>
      </c>
      <c r="BO43" s="72" t="s">
        <v>30</v>
      </c>
      <c r="BP43" s="73">
        <v>2</v>
      </c>
      <c r="BQ43" s="73">
        <v>2</v>
      </c>
      <c r="BR43" s="73">
        <v>1</v>
      </c>
      <c r="BS43" s="73">
        <v>1</v>
      </c>
      <c r="BT43" s="74">
        <v>2</v>
      </c>
      <c r="BU43" s="75">
        <f t="shared" si="7"/>
        <v>0.37356464144298934</v>
      </c>
    </row>
    <row r="44" spans="1:73" ht="16.5" thickTop="1" thickBot="1">
      <c r="A44" s="11">
        <v>1990</v>
      </c>
      <c r="B44" s="43" t="s">
        <v>17</v>
      </c>
      <c r="J44" s="45">
        <f t="shared" si="0"/>
        <v>4.4081660908397297E-2</v>
      </c>
      <c r="K44" s="46" t="s">
        <v>10</v>
      </c>
      <c r="L44" s="66">
        <v>0.1017</v>
      </c>
      <c r="M44" s="67" t="s">
        <v>30</v>
      </c>
      <c r="N44" s="68">
        <v>2</v>
      </c>
      <c r="O44" s="68">
        <v>2</v>
      </c>
      <c r="P44" s="68">
        <v>1</v>
      </c>
      <c r="Q44" s="68">
        <v>1</v>
      </c>
      <c r="R44" s="69">
        <v>2</v>
      </c>
      <c r="S44" s="70">
        <f t="shared" si="1"/>
        <v>0.37356464144298934</v>
      </c>
      <c r="T44" s="47" t="s">
        <v>11</v>
      </c>
      <c r="U44" s="71">
        <v>0.28570000000000001</v>
      </c>
      <c r="V44" s="72" t="s">
        <v>30</v>
      </c>
      <c r="W44" s="73">
        <v>2</v>
      </c>
      <c r="X44" s="73">
        <v>2</v>
      </c>
      <c r="Y44" s="73">
        <v>1</v>
      </c>
      <c r="Z44" s="73">
        <v>1</v>
      </c>
      <c r="AA44" s="74">
        <v>2</v>
      </c>
      <c r="AB44" s="75">
        <f t="shared" si="2"/>
        <v>0.37356464144298934</v>
      </c>
      <c r="AC44" s="48" t="s">
        <v>12</v>
      </c>
      <c r="AD44" s="71">
        <v>0.18840000000000001</v>
      </c>
      <c r="AE44" s="72" t="s">
        <v>30</v>
      </c>
      <c r="AF44" s="73">
        <v>2</v>
      </c>
      <c r="AG44" s="73">
        <v>2</v>
      </c>
      <c r="AH44" s="73">
        <v>1</v>
      </c>
      <c r="AI44" s="73">
        <v>1</v>
      </c>
      <c r="AJ44" s="74">
        <v>2</v>
      </c>
      <c r="AK44" s="75">
        <f t="shared" si="3"/>
        <v>0.37356464144298934</v>
      </c>
      <c r="AL44" s="49" t="s">
        <v>13</v>
      </c>
      <c r="AM44" s="71">
        <v>0.2</v>
      </c>
      <c r="AN44" s="72" t="s">
        <v>30</v>
      </c>
      <c r="AO44" s="73">
        <v>2</v>
      </c>
      <c r="AP44" s="73">
        <v>2</v>
      </c>
      <c r="AQ44" s="73">
        <v>1</v>
      </c>
      <c r="AR44" s="73">
        <v>1</v>
      </c>
      <c r="AS44" s="74">
        <v>2</v>
      </c>
      <c r="AT44" s="75">
        <f t="shared" si="4"/>
        <v>0.37356464144298934</v>
      </c>
      <c r="AU44" s="50" t="s">
        <v>14</v>
      </c>
      <c r="AV44" s="71">
        <v>0.2</v>
      </c>
      <c r="AW44" s="72" t="s">
        <v>30</v>
      </c>
      <c r="AX44" s="73">
        <v>2</v>
      </c>
      <c r="AY44" s="73">
        <v>2</v>
      </c>
      <c r="AZ44" s="73">
        <v>1</v>
      </c>
      <c r="BA44" s="73">
        <v>1</v>
      </c>
      <c r="BB44" s="74">
        <v>2</v>
      </c>
      <c r="BC44" s="75">
        <f t="shared" si="5"/>
        <v>0.37356464144298934</v>
      </c>
      <c r="BD44" s="51" t="s">
        <v>15</v>
      </c>
      <c r="BE44" s="71">
        <v>0.2</v>
      </c>
      <c r="BF44" s="72" t="s">
        <v>30</v>
      </c>
      <c r="BG44" s="73">
        <v>2</v>
      </c>
      <c r="BH44" s="73">
        <v>2</v>
      </c>
      <c r="BI44" s="73">
        <v>1</v>
      </c>
      <c r="BJ44" s="73">
        <v>1</v>
      </c>
      <c r="BK44" s="74">
        <v>2</v>
      </c>
      <c r="BL44" s="75">
        <f t="shared" si="6"/>
        <v>0.37356464144298934</v>
      </c>
      <c r="BM44" s="52" t="s">
        <v>16</v>
      </c>
      <c r="BN44" s="71">
        <v>0.2</v>
      </c>
      <c r="BO44" s="72" t="s">
        <v>30</v>
      </c>
      <c r="BP44" s="73">
        <v>2</v>
      </c>
      <c r="BQ44" s="73">
        <v>2</v>
      </c>
      <c r="BR44" s="73">
        <v>1</v>
      </c>
      <c r="BS44" s="73">
        <v>1</v>
      </c>
      <c r="BT44" s="74">
        <v>2</v>
      </c>
      <c r="BU44" s="75">
        <f t="shared" si="7"/>
        <v>0.37356464144298934</v>
      </c>
    </row>
    <row r="45" spans="1:73" ht="16.5" thickTop="1" thickBot="1">
      <c r="A45" s="11">
        <v>1991</v>
      </c>
      <c r="B45" s="43" t="s">
        <v>17</v>
      </c>
      <c r="J45" s="45">
        <f t="shared" si="0"/>
        <v>4.4081660908397297E-2</v>
      </c>
      <c r="K45" s="46" t="s">
        <v>10</v>
      </c>
      <c r="L45" s="66">
        <v>0.1017</v>
      </c>
      <c r="M45" s="67" t="s">
        <v>30</v>
      </c>
      <c r="N45" s="68">
        <v>2</v>
      </c>
      <c r="O45" s="68">
        <v>2</v>
      </c>
      <c r="P45" s="68">
        <v>1</v>
      </c>
      <c r="Q45" s="68">
        <v>1</v>
      </c>
      <c r="R45" s="69">
        <v>2</v>
      </c>
      <c r="S45" s="70">
        <f t="shared" si="1"/>
        <v>0.37356464144298934</v>
      </c>
      <c r="T45" s="47" t="s">
        <v>11</v>
      </c>
      <c r="U45" s="71">
        <v>0.28570000000000001</v>
      </c>
      <c r="V45" s="72" t="s">
        <v>30</v>
      </c>
      <c r="W45" s="73">
        <v>2</v>
      </c>
      <c r="X45" s="73">
        <v>2</v>
      </c>
      <c r="Y45" s="73">
        <v>1</v>
      </c>
      <c r="Z45" s="73">
        <v>1</v>
      </c>
      <c r="AA45" s="74">
        <v>2</v>
      </c>
      <c r="AB45" s="75">
        <f t="shared" si="2"/>
        <v>0.37356464144298934</v>
      </c>
      <c r="AC45" s="48" t="s">
        <v>12</v>
      </c>
      <c r="AD45" s="71">
        <v>0.18840000000000001</v>
      </c>
      <c r="AE45" s="72" t="s">
        <v>30</v>
      </c>
      <c r="AF45" s="73">
        <v>2</v>
      </c>
      <c r="AG45" s="73">
        <v>2</v>
      </c>
      <c r="AH45" s="73">
        <v>1</v>
      </c>
      <c r="AI45" s="73">
        <v>1</v>
      </c>
      <c r="AJ45" s="74">
        <v>2</v>
      </c>
      <c r="AK45" s="75">
        <f t="shared" si="3"/>
        <v>0.37356464144298934</v>
      </c>
      <c r="AL45" s="49" t="s">
        <v>13</v>
      </c>
      <c r="AM45" s="71">
        <v>0.2</v>
      </c>
      <c r="AN45" s="72" t="s">
        <v>30</v>
      </c>
      <c r="AO45" s="73">
        <v>2</v>
      </c>
      <c r="AP45" s="73">
        <v>2</v>
      </c>
      <c r="AQ45" s="73">
        <v>1</v>
      </c>
      <c r="AR45" s="73">
        <v>1</v>
      </c>
      <c r="AS45" s="74">
        <v>2</v>
      </c>
      <c r="AT45" s="75">
        <f t="shared" si="4"/>
        <v>0.37356464144298934</v>
      </c>
      <c r="AU45" s="50" t="s">
        <v>14</v>
      </c>
      <c r="AV45" s="71">
        <v>0.2</v>
      </c>
      <c r="AW45" s="72" t="s">
        <v>30</v>
      </c>
      <c r="AX45" s="73">
        <v>2</v>
      </c>
      <c r="AY45" s="73">
        <v>2</v>
      </c>
      <c r="AZ45" s="73">
        <v>1</v>
      </c>
      <c r="BA45" s="73">
        <v>1</v>
      </c>
      <c r="BB45" s="74">
        <v>2</v>
      </c>
      <c r="BC45" s="75">
        <f t="shared" si="5"/>
        <v>0.37356464144298934</v>
      </c>
      <c r="BD45" s="51" t="s">
        <v>15</v>
      </c>
      <c r="BE45" s="71">
        <v>0.2</v>
      </c>
      <c r="BF45" s="72" t="s">
        <v>30</v>
      </c>
      <c r="BG45" s="73">
        <v>2</v>
      </c>
      <c r="BH45" s="73">
        <v>2</v>
      </c>
      <c r="BI45" s="73">
        <v>1</v>
      </c>
      <c r="BJ45" s="73">
        <v>1</v>
      </c>
      <c r="BK45" s="74">
        <v>2</v>
      </c>
      <c r="BL45" s="75">
        <f t="shared" si="6"/>
        <v>0.37356464144298934</v>
      </c>
      <c r="BM45" s="52" t="s">
        <v>16</v>
      </c>
      <c r="BN45" s="71">
        <v>0.2</v>
      </c>
      <c r="BO45" s="72" t="s">
        <v>30</v>
      </c>
      <c r="BP45" s="73">
        <v>2</v>
      </c>
      <c r="BQ45" s="73">
        <v>2</v>
      </c>
      <c r="BR45" s="73">
        <v>1</v>
      </c>
      <c r="BS45" s="73">
        <v>1</v>
      </c>
      <c r="BT45" s="74">
        <v>2</v>
      </c>
      <c r="BU45" s="75">
        <f t="shared" si="7"/>
        <v>0.37356464144298934</v>
      </c>
    </row>
    <row r="46" spans="1:73" ht="16.5" thickTop="1" thickBot="1">
      <c r="A46" s="11">
        <v>1992</v>
      </c>
      <c r="B46" s="43" t="s">
        <v>17</v>
      </c>
      <c r="J46" s="45">
        <f t="shared" si="0"/>
        <v>4.4081660908397297E-2</v>
      </c>
      <c r="K46" s="46" t="s">
        <v>10</v>
      </c>
      <c r="L46" s="66">
        <v>0.1017</v>
      </c>
      <c r="M46" s="67" t="s">
        <v>30</v>
      </c>
      <c r="N46" s="68">
        <v>2</v>
      </c>
      <c r="O46" s="68">
        <v>2</v>
      </c>
      <c r="P46" s="68">
        <v>1</v>
      </c>
      <c r="Q46" s="68">
        <v>1</v>
      </c>
      <c r="R46" s="69">
        <v>2</v>
      </c>
      <c r="S46" s="70">
        <f t="shared" si="1"/>
        <v>0.37356464144298934</v>
      </c>
      <c r="T46" s="47" t="s">
        <v>11</v>
      </c>
      <c r="U46" s="71">
        <v>0.28570000000000001</v>
      </c>
      <c r="V46" s="72" t="s">
        <v>30</v>
      </c>
      <c r="W46" s="73">
        <v>2</v>
      </c>
      <c r="X46" s="73">
        <v>2</v>
      </c>
      <c r="Y46" s="73">
        <v>1</v>
      </c>
      <c r="Z46" s="73">
        <v>1</v>
      </c>
      <c r="AA46" s="74">
        <v>2</v>
      </c>
      <c r="AB46" s="75">
        <f t="shared" si="2"/>
        <v>0.37356464144298934</v>
      </c>
      <c r="AC46" s="48" t="s">
        <v>12</v>
      </c>
      <c r="AD46" s="71">
        <v>0.18840000000000001</v>
      </c>
      <c r="AE46" s="72" t="s">
        <v>30</v>
      </c>
      <c r="AF46" s="73">
        <v>2</v>
      </c>
      <c r="AG46" s="73">
        <v>2</v>
      </c>
      <c r="AH46" s="73">
        <v>1</v>
      </c>
      <c r="AI46" s="73">
        <v>1</v>
      </c>
      <c r="AJ46" s="74">
        <v>2</v>
      </c>
      <c r="AK46" s="75">
        <f t="shared" si="3"/>
        <v>0.37356464144298934</v>
      </c>
      <c r="AL46" s="49" t="s">
        <v>13</v>
      </c>
      <c r="AM46" s="71">
        <v>0.2</v>
      </c>
      <c r="AN46" s="72" t="s">
        <v>30</v>
      </c>
      <c r="AO46" s="73">
        <v>2</v>
      </c>
      <c r="AP46" s="73">
        <v>2</v>
      </c>
      <c r="AQ46" s="73">
        <v>1</v>
      </c>
      <c r="AR46" s="73">
        <v>1</v>
      </c>
      <c r="AS46" s="74">
        <v>2</v>
      </c>
      <c r="AT46" s="75">
        <f t="shared" si="4"/>
        <v>0.37356464144298934</v>
      </c>
      <c r="AU46" s="50" t="s">
        <v>14</v>
      </c>
      <c r="AV46" s="71">
        <v>0.2</v>
      </c>
      <c r="AW46" s="72" t="s">
        <v>30</v>
      </c>
      <c r="AX46" s="73">
        <v>2</v>
      </c>
      <c r="AY46" s="73">
        <v>2</v>
      </c>
      <c r="AZ46" s="73">
        <v>1</v>
      </c>
      <c r="BA46" s="73">
        <v>1</v>
      </c>
      <c r="BB46" s="74">
        <v>2</v>
      </c>
      <c r="BC46" s="75">
        <f t="shared" si="5"/>
        <v>0.37356464144298934</v>
      </c>
      <c r="BD46" s="51" t="s">
        <v>15</v>
      </c>
      <c r="BE46" s="71">
        <v>0.2</v>
      </c>
      <c r="BF46" s="72" t="s">
        <v>30</v>
      </c>
      <c r="BG46" s="73">
        <v>2</v>
      </c>
      <c r="BH46" s="73">
        <v>2</v>
      </c>
      <c r="BI46" s="73">
        <v>1</v>
      </c>
      <c r="BJ46" s="73">
        <v>1</v>
      </c>
      <c r="BK46" s="74">
        <v>2</v>
      </c>
      <c r="BL46" s="75">
        <f t="shared" si="6"/>
        <v>0.37356464144298934</v>
      </c>
      <c r="BM46" s="52" t="s">
        <v>16</v>
      </c>
      <c r="BN46" s="71">
        <v>0.2</v>
      </c>
      <c r="BO46" s="72" t="s">
        <v>30</v>
      </c>
      <c r="BP46" s="73">
        <v>2</v>
      </c>
      <c r="BQ46" s="73">
        <v>2</v>
      </c>
      <c r="BR46" s="73">
        <v>1</v>
      </c>
      <c r="BS46" s="73">
        <v>1</v>
      </c>
      <c r="BT46" s="74">
        <v>2</v>
      </c>
      <c r="BU46" s="75">
        <f t="shared" si="7"/>
        <v>0.37356464144298934</v>
      </c>
    </row>
    <row r="47" spans="1:73" ht="16.5" thickTop="1" thickBot="1">
      <c r="A47" s="11">
        <v>1993</v>
      </c>
      <c r="B47" s="43" t="s">
        <v>17</v>
      </c>
      <c r="J47" s="45">
        <f t="shared" si="0"/>
        <v>4.4081660908397297E-2</v>
      </c>
      <c r="K47" s="46" t="s">
        <v>10</v>
      </c>
      <c r="L47" s="66">
        <v>0.1017</v>
      </c>
      <c r="M47" s="67" t="s">
        <v>30</v>
      </c>
      <c r="N47" s="68">
        <v>2</v>
      </c>
      <c r="O47" s="68">
        <v>2</v>
      </c>
      <c r="P47" s="68">
        <v>1</v>
      </c>
      <c r="Q47" s="68">
        <v>1</v>
      </c>
      <c r="R47" s="69">
        <v>2</v>
      </c>
      <c r="S47" s="70">
        <f t="shared" si="1"/>
        <v>0.37356464144298934</v>
      </c>
      <c r="T47" s="47" t="s">
        <v>11</v>
      </c>
      <c r="U47" s="71">
        <v>0.28570000000000001</v>
      </c>
      <c r="V47" s="72" t="s">
        <v>30</v>
      </c>
      <c r="W47" s="73">
        <v>2</v>
      </c>
      <c r="X47" s="73">
        <v>2</v>
      </c>
      <c r="Y47" s="73">
        <v>1</v>
      </c>
      <c r="Z47" s="73">
        <v>1</v>
      </c>
      <c r="AA47" s="74">
        <v>2</v>
      </c>
      <c r="AB47" s="75">
        <f t="shared" si="2"/>
        <v>0.37356464144298934</v>
      </c>
      <c r="AC47" s="48" t="s">
        <v>12</v>
      </c>
      <c r="AD47" s="71">
        <v>0.18840000000000001</v>
      </c>
      <c r="AE47" s="72" t="s">
        <v>30</v>
      </c>
      <c r="AF47" s="73">
        <v>2</v>
      </c>
      <c r="AG47" s="73">
        <v>2</v>
      </c>
      <c r="AH47" s="73">
        <v>1</v>
      </c>
      <c r="AI47" s="73">
        <v>1</v>
      </c>
      <c r="AJ47" s="74">
        <v>2</v>
      </c>
      <c r="AK47" s="75">
        <f t="shared" si="3"/>
        <v>0.37356464144298934</v>
      </c>
      <c r="AL47" s="49" t="s">
        <v>13</v>
      </c>
      <c r="AM47" s="71">
        <v>0.2</v>
      </c>
      <c r="AN47" s="72" t="s">
        <v>30</v>
      </c>
      <c r="AO47" s="73">
        <v>2</v>
      </c>
      <c r="AP47" s="73">
        <v>2</v>
      </c>
      <c r="AQ47" s="73">
        <v>1</v>
      </c>
      <c r="AR47" s="73">
        <v>1</v>
      </c>
      <c r="AS47" s="74">
        <v>2</v>
      </c>
      <c r="AT47" s="75">
        <f t="shared" si="4"/>
        <v>0.37356464144298934</v>
      </c>
      <c r="AU47" s="50" t="s">
        <v>14</v>
      </c>
      <c r="AV47" s="71">
        <v>0.2</v>
      </c>
      <c r="AW47" s="72" t="s">
        <v>30</v>
      </c>
      <c r="AX47" s="73">
        <v>2</v>
      </c>
      <c r="AY47" s="73">
        <v>2</v>
      </c>
      <c r="AZ47" s="73">
        <v>1</v>
      </c>
      <c r="BA47" s="73">
        <v>1</v>
      </c>
      <c r="BB47" s="74">
        <v>2</v>
      </c>
      <c r="BC47" s="75">
        <f t="shared" si="5"/>
        <v>0.37356464144298934</v>
      </c>
      <c r="BD47" s="51" t="s">
        <v>15</v>
      </c>
      <c r="BE47" s="71">
        <v>0.2</v>
      </c>
      <c r="BF47" s="72" t="s">
        <v>30</v>
      </c>
      <c r="BG47" s="73">
        <v>2</v>
      </c>
      <c r="BH47" s="73">
        <v>2</v>
      </c>
      <c r="BI47" s="73">
        <v>1</v>
      </c>
      <c r="BJ47" s="73">
        <v>1</v>
      </c>
      <c r="BK47" s="74">
        <v>2</v>
      </c>
      <c r="BL47" s="75">
        <f t="shared" si="6"/>
        <v>0.37356464144298934</v>
      </c>
      <c r="BM47" s="52" t="s">
        <v>16</v>
      </c>
      <c r="BN47" s="71">
        <v>0.2</v>
      </c>
      <c r="BO47" s="72" t="s">
        <v>30</v>
      </c>
      <c r="BP47" s="73">
        <v>2</v>
      </c>
      <c r="BQ47" s="73">
        <v>2</v>
      </c>
      <c r="BR47" s="73">
        <v>1</v>
      </c>
      <c r="BS47" s="73">
        <v>1</v>
      </c>
      <c r="BT47" s="74">
        <v>2</v>
      </c>
      <c r="BU47" s="75">
        <f t="shared" si="7"/>
        <v>0.37356464144298934</v>
      </c>
    </row>
    <row r="48" spans="1:73" ht="16.5" thickTop="1" thickBot="1">
      <c r="A48" s="11">
        <v>1994</v>
      </c>
      <c r="B48" s="43" t="s">
        <v>17</v>
      </c>
      <c r="J48" s="45">
        <f t="shared" si="0"/>
        <v>4.4081660908397297E-2</v>
      </c>
      <c r="K48" s="46" t="s">
        <v>10</v>
      </c>
      <c r="L48" s="66">
        <v>0.1017</v>
      </c>
      <c r="M48" s="67" t="s">
        <v>30</v>
      </c>
      <c r="N48" s="68">
        <v>2</v>
      </c>
      <c r="O48" s="68">
        <v>2</v>
      </c>
      <c r="P48" s="68">
        <v>1</v>
      </c>
      <c r="Q48" s="68">
        <v>1</v>
      </c>
      <c r="R48" s="69">
        <v>2</v>
      </c>
      <c r="S48" s="70">
        <f t="shared" si="1"/>
        <v>0.37356464144298934</v>
      </c>
      <c r="T48" s="47" t="s">
        <v>11</v>
      </c>
      <c r="U48" s="71">
        <v>0.28570000000000001</v>
      </c>
      <c r="V48" s="72" t="s">
        <v>30</v>
      </c>
      <c r="W48" s="73">
        <v>2</v>
      </c>
      <c r="X48" s="73">
        <v>2</v>
      </c>
      <c r="Y48" s="73">
        <v>1</v>
      </c>
      <c r="Z48" s="73">
        <v>1</v>
      </c>
      <c r="AA48" s="74">
        <v>2</v>
      </c>
      <c r="AB48" s="75">
        <f t="shared" si="2"/>
        <v>0.37356464144298934</v>
      </c>
      <c r="AC48" s="48" t="s">
        <v>12</v>
      </c>
      <c r="AD48" s="71">
        <v>0.18840000000000001</v>
      </c>
      <c r="AE48" s="72" t="s">
        <v>30</v>
      </c>
      <c r="AF48" s="73">
        <v>2</v>
      </c>
      <c r="AG48" s="73">
        <v>2</v>
      </c>
      <c r="AH48" s="73">
        <v>1</v>
      </c>
      <c r="AI48" s="73">
        <v>1</v>
      </c>
      <c r="AJ48" s="74">
        <v>2</v>
      </c>
      <c r="AK48" s="75">
        <f t="shared" si="3"/>
        <v>0.37356464144298934</v>
      </c>
      <c r="AL48" s="49" t="s">
        <v>13</v>
      </c>
      <c r="AM48" s="71">
        <v>0.2</v>
      </c>
      <c r="AN48" s="72" t="s">
        <v>30</v>
      </c>
      <c r="AO48" s="73">
        <v>2</v>
      </c>
      <c r="AP48" s="73">
        <v>2</v>
      </c>
      <c r="AQ48" s="73">
        <v>1</v>
      </c>
      <c r="AR48" s="73">
        <v>1</v>
      </c>
      <c r="AS48" s="74">
        <v>2</v>
      </c>
      <c r="AT48" s="75">
        <f t="shared" si="4"/>
        <v>0.37356464144298934</v>
      </c>
      <c r="AU48" s="50" t="s">
        <v>14</v>
      </c>
      <c r="AV48" s="71">
        <v>0.2</v>
      </c>
      <c r="AW48" s="72" t="s">
        <v>30</v>
      </c>
      <c r="AX48" s="73">
        <v>2</v>
      </c>
      <c r="AY48" s="73">
        <v>2</v>
      </c>
      <c r="AZ48" s="73">
        <v>1</v>
      </c>
      <c r="BA48" s="73">
        <v>1</v>
      </c>
      <c r="BB48" s="74">
        <v>2</v>
      </c>
      <c r="BC48" s="75">
        <f t="shared" si="5"/>
        <v>0.37356464144298934</v>
      </c>
      <c r="BD48" s="51" t="s">
        <v>15</v>
      </c>
      <c r="BE48" s="71">
        <v>0.2</v>
      </c>
      <c r="BF48" s="72" t="s">
        <v>30</v>
      </c>
      <c r="BG48" s="73">
        <v>2</v>
      </c>
      <c r="BH48" s="73">
        <v>2</v>
      </c>
      <c r="BI48" s="73">
        <v>1</v>
      </c>
      <c r="BJ48" s="73">
        <v>1</v>
      </c>
      <c r="BK48" s="74">
        <v>2</v>
      </c>
      <c r="BL48" s="75">
        <f t="shared" si="6"/>
        <v>0.37356464144298934</v>
      </c>
      <c r="BM48" s="52" t="s">
        <v>16</v>
      </c>
      <c r="BN48" s="71">
        <v>0.2</v>
      </c>
      <c r="BO48" s="72" t="s">
        <v>30</v>
      </c>
      <c r="BP48" s="73">
        <v>2</v>
      </c>
      <c r="BQ48" s="73">
        <v>2</v>
      </c>
      <c r="BR48" s="73">
        <v>1</v>
      </c>
      <c r="BS48" s="73">
        <v>1</v>
      </c>
      <c r="BT48" s="74">
        <v>2</v>
      </c>
      <c r="BU48" s="75">
        <f t="shared" si="7"/>
        <v>0.37356464144298934</v>
      </c>
    </row>
    <row r="49" spans="1:73" ht="16.5" thickTop="1" thickBot="1">
      <c r="A49" s="11">
        <v>1995</v>
      </c>
      <c r="B49" s="43" t="s">
        <v>17</v>
      </c>
      <c r="J49" s="45">
        <f t="shared" si="0"/>
        <v>4.4081660908397297E-2</v>
      </c>
      <c r="K49" s="46" t="s">
        <v>10</v>
      </c>
      <c r="L49" s="66">
        <v>0.1017</v>
      </c>
      <c r="M49" s="67" t="s">
        <v>30</v>
      </c>
      <c r="N49" s="68">
        <v>2</v>
      </c>
      <c r="O49" s="68">
        <v>2</v>
      </c>
      <c r="P49" s="68">
        <v>1</v>
      </c>
      <c r="Q49" s="68">
        <v>1</v>
      </c>
      <c r="R49" s="69">
        <v>2</v>
      </c>
      <c r="S49" s="70">
        <f t="shared" si="1"/>
        <v>0.37356464144298934</v>
      </c>
      <c r="T49" s="47" t="s">
        <v>11</v>
      </c>
      <c r="U49" s="71">
        <v>0.28570000000000001</v>
      </c>
      <c r="V49" s="72" t="s">
        <v>30</v>
      </c>
      <c r="W49" s="73">
        <v>2</v>
      </c>
      <c r="X49" s="73">
        <v>2</v>
      </c>
      <c r="Y49" s="73">
        <v>1</v>
      </c>
      <c r="Z49" s="73">
        <v>1</v>
      </c>
      <c r="AA49" s="74">
        <v>2</v>
      </c>
      <c r="AB49" s="75">
        <f t="shared" si="2"/>
        <v>0.37356464144298934</v>
      </c>
      <c r="AC49" s="48" t="s">
        <v>12</v>
      </c>
      <c r="AD49" s="71">
        <v>0.18840000000000001</v>
      </c>
      <c r="AE49" s="72" t="s">
        <v>30</v>
      </c>
      <c r="AF49" s="73">
        <v>2</v>
      </c>
      <c r="AG49" s="73">
        <v>2</v>
      </c>
      <c r="AH49" s="73">
        <v>1</v>
      </c>
      <c r="AI49" s="73">
        <v>1</v>
      </c>
      <c r="AJ49" s="74">
        <v>2</v>
      </c>
      <c r="AK49" s="75">
        <f t="shared" si="3"/>
        <v>0.37356464144298934</v>
      </c>
      <c r="AL49" s="49" t="s">
        <v>13</v>
      </c>
      <c r="AM49" s="71">
        <v>0.2</v>
      </c>
      <c r="AN49" s="72" t="s">
        <v>30</v>
      </c>
      <c r="AO49" s="73">
        <v>2</v>
      </c>
      <c r="AP49" s="73">
        <v>2</v>
      </c>
      <c r="AQ49" s="73">
        <v>1</v>
      </c>
      <c r="AR49" s="73">
        <v>1</v>
      </c>
      <c r="AS49" s="74">
        <v>2</v>
      </c>
      <c r="AT49" s="75">
        <f t="shared" si="4"/>
        <v>0.37356464144298934</v>
      </c>
      <c r="AU49" s="50" t="s">
        <v>14</v>
      </c>
      <c r="AV49" s="71">
        <v>0.2</v>
      </c>
      <c r="AW49" s="72" t="s">
        <v>30</v>
      </c>
      <c r="AX49" s="73">
        <v>2</v>
      </c>
      <c r="AY49" s="73">
        <v>2</v>
      </c>
      <c r="AZ49" s="73">
        <v>1</v>
      </c>
      <c r="BA49" s="73">
        <v>1</v>
      </c>
      <c r="BB49" s="74">
        <v>2</v>
      </c>
      <c r="BC49" s="75">
        <f t="shared" si="5"/>
        <v>0.37356464144298934</v>
      </c>
      <c r="BD49" s="51" t="s">
        <v>15</v>
      </c>
      <c r="BE49" s="71">
        <v>0.2</v>
      </c>
      <c r="BF49" s="72" t="s">
        <v>30</v>
      </c>
      <c r="BG49" s="73">
        <v>2</v>
      </c>
      <c r="BH49" s="73">
        <v>2</v>
      </c>
      <c r="BI49" s="73">
        <v>1</v>
      </c>
      <c r="BJ49" s="73">
        <v>1</v>
      </c>
      <c r="BK49" s="74">
        <v>2</v>
      </c>
      <c r="BL49" s="75">
        <f t="shared" si="6"/>
        <v>0.37356464144298934</v>
      </c>
      <c r="BM49" s="52" t="s">
        <v>16</v>
      </c>
      <c r="BN49" s="71">
        <v>0.2</v>
      </c>
      <c r="BO49" s="72" t="s">
        <v>30</v>
      </c>
      <c r="BP49" s="73">
        <v>2</v>
      </c>
      <c r="BQ49" s="73">
        <v>2</v>
      </c>
      <c r="BR49" s="73">
        <v>1</v>
      </c>
      <c r="BS49" s="73">
        <v>1</v>
      </c>
      <c r="BT49" s="74">
        <v>2</v>
      </c>
      <c r="BU49" s="75">
        <f t="shared" si="7"/>
        <v>0.37356464144298934</v>
      </c>
    </row>
    <row r="50" spans="1:73" ht="16.5" thickTop="1" thickBot="1">
      <c r="A50" s="11">
        <v>1996</v>
      </c>
      <c r="B50" s="43" t="s">
        <v>17</v>
      </c>
      <c r="J50" s="45">
        <f t="shared" si="0"/>
        <v>4.4081660908397297E-2</v>
      </c>
      <c r="K50" s="46" t="s">
        <v>10</v>
      </c>
      <c r="L50" s="66">
        <v>0.1017</v>
      </c>
      <c r="M50" s="67" t="s">
        <v>30</v>
      </c>
      <c r="N50" s="68">
        <v>2</v>
      </c>
      <c r="O50" s="68">
        <v>2</v>
      </c>
      <c r="P50" s="68">
        <v>1</v>
      </c>
      <c r="Q50" s="68">
        <v>1</v>
      </c>
      <c r="R50" s="69">
        <v>2</v>
      </c>
      <c r="S50" s="70">
        <f t="shared" si="1"/>
        <v>0.37356464144298934</v>
      </c>
      <c r="T50" s="47" t="s">
        <v>11</v>
      </c>
      <c r="U50" s="71">
        <v>0.28570000000000001</v>
      </c>
      <c r="V50" s="72" t="s">
        <v>30</v>
      </c>
      <c r="W50" s="73">
        <v>2</v>
      </c>
      <c r="X50" s="73">
        <v>2</v>
      </c>
      <c r="Y50" s="73">
        <v>1</v>
      </c>
      <c r="Z50" s="73">
        <v>1</v>
      </c>
      <c r="AA50" s="74">
        <v>2</v>
      </c>
      <c r="AB50" s="75">
        <f t="shared" si="2"/>
        <v>0.37356464144298934</v>
      </c>
      <c r="AC50" s="48" t="s">
        <v>12</v>
      </c>
      <c r="AD50" s="71">
        <v>0.18840000000000001</v>
      </c>
      <c r="AE50" s="72" t="s">
        <v>30</v>
      </c>
      <c r="AF50" s="73">
        <v>2</v>
      </c>
      <c r="AG50" s="73">
        <v>2</v>
      </c>
      <c r="AH50" s="73">
        <v>1</v>
      </c>
      <c r="AI50" s="73">
        <v>1</v>
      </c>
      <c r="AJ50" s="74">
        <v>2</v>
      </c>
      <c r="AK50" s="75">
        <f t="shared" si="3"/>
        <v>0.37356464144298934</v>
      </c>
      <c r="AL50" s="49" t="s">
        <v>13</v>
      </c>
      <c r="AM50" s="71">
        <v>0.2</v>
      </c>
      <c r="AN50" s="72" t="s">
        <v>30</v>
      </c>
      <c r="AO50" s="73">
        <v>2</v>
      </c>
      <c r="AP50" s="73">
        <v>2</v>
      </c>
      <c r="AQ50" s="73">
        <v>1</v>
      </c>
      <c r="AR50" s="73">
        <v>1</v>
      </c>
      <c r="AS50" s="74">
        <v>2</v>
      </c>
      <c r="AT50" s="75">
        <f t="shared" si="4"/>
        <v>0.37356464144298934</v>
      </c>
      <c r="AU50" s="50" t="s">
        <v>14</v>
      </c>
      <c r="AV50" s="71">
        <v>0.2</v>
      </c>
      <c r="AW50" s="72" t="s">
        <v>30</v>
      </c>
      <c r="AX50" s="73">
        <v>2</v>
      </c>
      <c r="AY50" s="73">
        <v>2</v>
      </c>
      <c r="AZ50" s="73">
        <v>1</v>
      </c>
      <c r="BA50" s="73">
        <v>1</v>
      </c>
      <c r="BB50" s="74">
        <v>2</v>
      </c>
      <c r="BC50" s="75">
        <f t="shared" si="5"/>
        <v>0.37356464144298934</v>
      </c>
      <c r="BD50" s="51" t="s">
        <v>15</v>
      </c>
      <c r="BE50" s="71">
        <v>0.2</v>
      </c>
      <c r="BF50" s="72" t="s">
        <v>30</v>
      </c>
      <c r="BG50" s="73">
        <v>2</v>
      </c>
      <c r="BH50" s="73">
        <v>2</v>
      </c>
      <c r="BI50" s="73">
        <v>1</v>
      </c>
      <c r="BJ50" s="73">
        <v>1</v>
      </c>
      <c r="BK50" s="74">
        <v>2</v>
      </c>
      <c r="BL50" s="75">
        <f t="shared" si="6"/>
        <v>0.37356464144298934</v>
      </c>
      <c r="BM50" s="52" t="s">
        <v>16</v>
      </c>
      <c r="BN50" s="71">
        <v>0.2</v>
      </c>
      <c r="BO50" s="72" t="s">
        <v>30</v>
      </c>
      <c r="BP50" s="73">
        <v>2</v>
      </c>
      <c r="BQ50" s="73">
        <v>2</v>
      </c>
      <c r="BR50" s="73">
        <v>1</v>
      </c>
      <c r="BS50" s="73">
        <v>1</v>
      </c>
      <c r="BT50" s="74">
        <v>2</v>
      </c>
      <c r="BU50" s="75">
        <f t="shared" si="7"/>
        <v>0.37356464144298934</v>
      </c>
    </row>
    <row r="51" spans="1:73" ht="16.5" thickTop="1" thickBot="1">
      <c r="A51" s="11">
        <v>1997</v>
      </c>
      <c r="B51" s="43" t="s">
        <v>17</v>
      </c>
      <c r="J51" s="45">
        <f t="shared" si="0"/>
        <v>4.4081660908397297E-2</v>
      </c>
      <c r="K51" s="46" t="s">
        <v>10</v>
      </c>
      <c r="L51" s="66">
        <v>0.1017</v>
      </c>
      <c r="M51" s="67" t="s">
        <v>30</v>
      </c>
      <c r="N51" s="68">
        <v>2</v>
      </c>
      <c r="O51" s="68">
        <v>2</v>
      </c>
      <c r="P51" s="68">
        <v>1</v>
      </c>
      <c r="Q51" s="68">
        <v>1</v>
      </c>
      <c r="R51" s="69">
        <v>2</v>
      </c>
      <c r="S51" s="70">
        <f t="shared" si="1"/>
        <v>0.37356464144298934</v>
      </c>
      <c r="T51" s="47" t="s">
        <v>11</v>
      </c>
      <c r="U51" s="71">
        <v>0.28570000000000001</v>
      </c>
      <c r="V51" s="72" t="s">
        <v>30</v>
      </c>
      <c r="W51" s="73">
        <v>2</v>
      </c>
      <c r="X51" s="73">
        <v>2</v>
      </c>
      <c r="Y51" s="73">
        <v>1</v>
      </c>
      <c r="Z51" s="73">
        <v>1</v>
      </c>
      <c r="AA51" s="74">
        <v>2</v>
      </c>
      <c r="AB51" s="75">
        <f t="shared" si="2"/>
        <v>0.37356464144298934</v>
      </c>
      <c r="AC51" s="48" t="s">
        <v>12</v>
      </c>
      <c r="AD51" s="71">
        <v>0.18840000000000001</v>
      </c>
      <c r="AE51" s="72" t="s">
        <v>30</v>
      </c>
      <c r="AF51" s="73">
        <v>2</v>
      </c>
      <c r="AG51" s="73">
        <v>2</v>
      </c>
      <c r="AH51" s="73">
        <v>1</v>
      </c>
      <c r="AI51" s="73">
        <v>1</v>
      </c>
      <c r="AJ51" s="74">
        <v>2</v>
      </c>
      <c r="AK51" s="75">
        <f t="shared" si="3"/>
        <v>0.37356464144298934</v>
      </c>
      <c r="AL51" s="49" t="s">
        <v>13</v>
      </c>
      <c r="AM51" s="71">
        <v>0.2</v>
      </c>
      <c r="AN51" s="72" t="s">
        <v>30</v>
      </c>
      <c r="AO51" s="73">
        <v>2</v>
      </c>
      <c r="AP51" s="73">
        <v>2</v>
      </c>
      <c r="AQ51" s="73">
        <v>1</v>
      </c>
      <c r="AR51" s="73">
        <v>1</v>
      </c>
      <c r="AS51" s="74">
        <v>2</v>
      </c>
      <c r="AT51" s="75">
        <f t="shared" si="4"/>
        <v>0.37356464144298934</v>
      </c>
      <c r="AU51" s="50" t="s">
        <v>14</v>
      </c>
      <c r="AV51" s="71">
        <v>0.2</v>
      </c>
      <c r="AW51" s="72" t="s">
        <v>30</v>
      </c>
      <c r="AX51" s="73">
        <v>2</v>
      </c>
      <c r="AY51" s="73">
        <v>2</v>
      </c>
      <c r="AZ51" s="73">
        <v>1</v>
      </c>
      <c r="BA51" s="73">
        <v>1</v>
      </c>
      <c r="BB51" s="74">
        <v>2</v>
      </c>
      <c r="BC51" s="75">
        <f t="shared" si="5"/>
        <v>0.37356464144298934</v>
      </c>
      <c r="BD51" s="51" t="s">
        <v>15</v>
      </c>
      <c r="BE51" s="71">
        <v>0.2</v>
      </c>
      <c r="BF51" s="72" t="s">
        <v>30</v>
      </c>
      <c r="BG51" s="73">
        <v>2</v>
      </c>
      <c r="BH51" s="73">
        <v>2</v>
      </c>
      <c r="BI51" s="73">
        <v>1</v>
      </c>
      <c r="BJ51" s="73">
        <v>1</v>
      </c>
      <c r="BK51" s="74">
        <v>2</v>
      </c>
      <c r="BL51" s="75">
        <f t="shared" si="6"/>
        <v>0.37356464144298934</v>
      </c>
      <c r="BM51" s="52" t="s">
        <v>16</v>
      </c>
      <c r="BN51" s="71">
        <v>0.2</v>
      </c>
      <c r="BO51" s="72" t="s">
        <v>30</v>
      </c>
      <c r="BP51" s="73">
        <v>2</v>
      </c>
      <c r="BQ51" s="73">
        <v>2</v>
      </c>
      <c r="BR51" s="73">
        <v>1</v>
      </c>
      <c r="BS51" s="73">
        <v>1</v>
      </c>
      <c r="BT51" s="74">
        <v>2</v>
      </c>
      <c r="BU51" s="75">
        <f t="shared" si="7"/>
        <v>0.37356464144298934</v>
      </c>
    </row>
    <row r="52" spans="1:73" ht="16.5" thickTop="1" thickBot="1">
      <c r="A52" s="11">
        <v>1998</v>
      </c>
      <c r="B52" s="43" t="s">
        <v>17</v>
      </c>
      <c r="J52" s="45">
        <f t="shared" si="0"/>
        <v>4.4081660908397297E-2</v>
      </c>
      <c r="K52" s="46" t="s">
        <v>10</v>
      </c>
      <c r="L52" s="66">
        <v>0.1017</v>
      </c>
      <c r="M52" s="67" t="s">
        <v>30</v>
      </c>
      <c r="N52" s="68">
        <v>2</v>
      </c>
      <c r="O52" s="68">
        <v>2</v>
      </c>
      <c r="P52" s="68">
        <v>1</v>
      </c>
      <c r="Q52" s="68">
        <v>1</v>
      </c>
      <c r="R52" s="69">
        <v>2</v>
      </c>
      <c r="S52" s="70">
        <f t="shared" si="1"/>
        <v>0.37356464144298934</v>
      </c>
      <c r="T52" s="47" t="s">
        <v>11</v>
      </c>
      <c r="U52" s="71">
        <v>0.28570000000000001</v>
      </c>
      <c r="V52" s="72" t="s">
        <v>30</v>
      </c>
      <c r="W52" s="73">
        <v>2</v>
      </c>
      <c r="X52" s="73">
        <v>2</v>
      </c>
      <c r="Y52" s="73">
        <v>1</v>
      </c>
      <c r="Z52" s="73">
        <v>1</v>
      </c>
      <c r="AA52" s="74">
        <v>2</v>
      </c>
      <c r="AB52" s="75">
        <f t="shared" si="2"/>
        <v>0.37356464144298934</v>
      </c>
      <c r="AC52" s="48" t="s">
        <v>12</v>
      </c>
      <c r="AD52" s="71">
        <v>0.18840000000000001</v>
      </c>
      <c r="AE52" s="72" t="s">
        <v>30</v>
      </c>
      <c r="AF52" s="73">
        <v>2</v>
      </c>
      <c r="AG52" s="73">
        <v>2</v>
      </c>
      <c r="AH52" s="73">
        <v>1</v>
      </c>
      <c r="AI52" s="73">
        <v>1</v>
      </c>
      <c r="AJ52" s="74">
        <v>2</v>
      </c>
      <c r="AK52" s="75">
        <f t="shared" si="3"/>
        <v>0.37356464144298934</v>
      </c>
      <c r="AL52" s="49" t="s">
        <v>13</v>
      </c>
      <c r="AM52" s="71">
        <v>0.2</v>
      </c>
      <c r="AN52" s="72" t="s">
        <v>30</v>
      </c>
      <c r="AO52" s="73">
        <v>2</v>
      </c>
      <c r="AP52" s="73">
        <v>2</v>
      </c>
      <c r="AQ52" s="73">
        <v>1</v>
      </c>
      <c r="AR52" s="73">
        <v>1</v>
      </c>
      <c r="AS52" s="74">
        <v>2</v>
      </c>
      <c r="AT52" s="75">
        <f t="shared" si="4"/>
        <v>0.37356464144298934</v>
      </c>
      <c r="AU52" s="50" t="s">
        <v>14</v>
      </c>
      <c r="AV52" s="71">
        <v>0.2</v>
      </c>
      <c r="AW52" s="72" t="s">
        <v>30</v>
      </c>
      <c r="AX52" s="73">
        <v>2</v>
      </c>
      <c r="AY52" s="73">
        <v>2</v>
      </c>
      <c r="AZ52" s="73">
        <v>1</v>
      </c>
      <c r="BA52" s="73">
        <v>1</v>
      </c>
      <c r="BB52" s="74">
        <v>2</v>
      </c>
      <c r="BC52" s="75">
        <f t="shared" si="5"/>
        <v>0.37356464144298934</v>
      </c>
      <c r="BD52" s="51" t="s">
        <v>15</v>
      </c>
      <c r="BE52" s="71">
        <v>0.2</v>
      </c>
      <c r="BF52" s="72" t="s">
        <v>30</v>
      </c>
      <c r="BG52" s="73">
        <v>2</v>
      </c>
      <c r="BH52" s="73">
        <v>2</v>
      </c>
      <c r="BI52" s="73">
        <v>1</v>
      </c>
      <c r="BJ52" s="73">
        <v>1</v>
      </c>
      <c r="BK52" s="74">
        <v>2</v>
      </c>
      <c r="BL52" s="75">
        <f t="shared" si="6"/>
        <v>0.37356464144298934</v>
      </c>
      <c r="BM52" s="52" t="s">
        <v>16</v>
      </c>
      <c r="BN52" s="71">
        <v>0.2</v>
      </c>
      <c r="BO52" s="72" t="s">
        <v>30</v>
      </c>
      <c r="BP52" s="73">
        <v>2</v>
      </c>
      <c r="BQ52" s="73">
        <v>2</v>
      </c>
      <c r="BR52" s="73">
        <v>1</v>
      </c>
      <c r="BS52" s="73">
        <v>1</v>
      </c>
      <c r="BT52" s="74">
        <v>2</v>
      </c>
      <c r="BU52" s="75">
        <f t="shared" si="7"/>
        <v>0.37356464144298934</v>
      </c>
    </row>
    <row r="53" spans="1:73" ht="16.5" thickTop="1" thickBot="1">
      <c r="A53" s="11">
        <v>1999</v>
      </c>
      <c r="B53" s="43" t="s">
        <v>17</v>
      </c>
      <c r="J53" s="45">
        <f t="shared" si="0"/>
        <v>4.4081660908397297E-2</v>
      </c>
      <c r="K53" s="46" t="s">
        <v>10</v>
      </c>
      <c r="L53" s="66">
        <v>0.1017</v>
      </c>
      <c r="M53" s="67" t="s">
        <v>30</v>
      </c>
      <c r="N53" s="68">
        <v>2</v>
      </c>
      <c r="O53" s="68">
        <v>2</v>
      </c>
      <c r="P53" s="68">
        <v>1</v>
      </c>
      <c r="Q53" s="68">
        <v>1</v>
      </c>
      <c r="R53" s="69">
        <v>2</v>
      </c>
      <c r="S53" s="70">
        <f t="shared" si="1"/>
        <v>0.37356464144298934</v>
      </c>
      <c r="T53" s="47" t="s">
        <v>11</v>
      </c>
      <c r="U53" s="71">
        <v>0.28570000000000001</v>
      </c>
      <c r="V53" s="72" t="s">
        <v>30</v>
      </c>
      <c r="W53" s="73">
        <v>2</v>
      </c>
      <c r="X53" s="73">
        <v>2</v>
      </c>
      <c r="Y53" s="73">
        <v>1</v>
      </c>
      <c r="Z53" s="73">
        <v>1</v>
      </c>
      <c r="AA53" s="74">
        <v>2</v>
      </c>
      <c r="AB53" s="75">
        <f t="shared" si="2"/>
        <v>0.37356464144298934</v>
      </c>
      <c r="AC53" s="48" t="s">
        <v>12</v>
      </c>
      <c r="AD53" s="71">
        <v>0.18840000000000001</v>
      </c>
      <c r="AE53" s="72" t="s">
        <v>30</v>
      </c>
      <c r="AF53" s="73">
        <v>2</v>
      </c>
      <c r="AG53" s="73">
        <v>2</v>
      </c>
      <c r="AH53" s="73">
        <v>1</v>
      </c>
      <c r="AI53" s="73">
        <v>1</v>
      </c>
      <c r="AJ53" s="74">
        <v>2</v>
      </c>
      <c r="AK53" s="75">
        <f t="shared" si="3"/>
        <v>0.37356464144298934</v>
      </c>
      <c r="AL53" s="49" t="s">
        <v>13</v>
      </c>
      <c r="AM53" s="71">
        <v>0.2</v>
      </c>
      <c r="AN53" s="72" t="s">
        <v>30</v>
      </c>
      <c r="AO53" s="73">
        <v>2</v>
      </c>
      <c r="AP53" s="73">
        <v>2</v>
      </c>
      <c r="AQ53" s="73">
        <v>1</v>
      </c>
      <c r="AR53" s="73">
        <v>1</v>
      </c>
      <c r="AS53" s="74">
        <v>2</v>
      </c>
      <c r="AT53" s="75">
        <f t="shared" si="4"/>
        <v>0.37356464144298934</v>
      </c>
      <c r="AU53" s="50" t="s">
        <v>14</v>
      </c>
      <c r="AV53" s="71">
        <v>0.2</v>
      </c>
      <c r="AW53" s="72" t="s">
        <v>30</v>
      </c>
      <c r="AX53" s="73">
        <v>2</v>
      </c>
      <c r="AY53" s="73">
        <v>2</v>
      </c>
      <c r="AZ53" s="73">
        <v>1</v>
      </c>
      <c r="BA53" s="73">
        <v>1</v>
      </c>
      <c r="BB53" s="74">
        <v>2</v>
      </c>
      <c r="BC53" s="75">
        <f t="shared" si="5"/>
        <v>0.37356464144298934</v>
      </c>
      <c r="BD53" s="51" t="s">
        <v>15</v>
      </c>
      <c r="BE53" s="71">
        <v>0.2</v>
      </c>
      <c r="BF53" s="72" t="s">
        <v>30</v>
      </c>
      <c r="BG53" s="73">
        <v>2</v>
      </c>
      <c r="BH53" s="73">
        <v>2</v>
      </c>
      <c r="BI53" s="73">
        <v>1</v>
      </c>
      <c r="BJ53" s="73">
        <v>1</v>
      </c>
      <c r="BK53" s="74">
        <v>2</v>
      </c>
      <c r="BL53" s="75">
        <f t="shared" si="6"/>
        <v>0.37356464144298934</v>
      </c>
      <c r="BM53" s="52" t="s">
        <v>16</v>
      </c>
      <c r="BN53" s="71">
        <v>0.2</v>
      </c>
      <c r="BO53" s="72" t="s">
        <v>30</v>
      </c>
      <c r="BP53" s="73">
        <v>2</v>
      </c>
      <c r="BQ53" s="73">
        <v>2</v>
      </c>
      <c r="BR53" s="73">
        <v>1</v>
      </c>
      <c r="BS53" s="73">
        <v>1</v>
      </c>
      <c r="BT53" s="74">
        <v>2</v>
      </c>
      <c r="BU53" s="75">
        <f t="shared" si="7"/>
        <v>0.37356464144298934</v>
      </c>
    </row>
    <row r="54" spans="1:73" ht="16.5" thickTop="1" thickBot="1">
      <c r="A54" s="11">
        <v>2000</v>
      </c>
      <c r="B54" s="43" t="s">
        <v>17</v>
      </c>
      <c r="J54" s="45">
        <f t="shared" si="0"/>
        <v>4.4081660908397297E-2</v>
      </c>
      <c r="K54" s="46" t="s">
        <v>10</v>
      </c>
      <c r="L54" s="66">
        <v>0.1017</v>
      </c>
      <c r="M54" s="67" t="s">
        <v>30</v>
      </c>
      <c r="N54" s="68">
        <v>2</v>
      </c>
      <c r="O54" s="68">
        <v>2</v>
      </c>
      <c r="P54" s="68">
        <v>1</v>
      </c>
      <c r="Q54" s="68">
        <v>1</v>
      </c>
      <c r="R54" s="69">
        <v>2</v>
      </c>
      <c r="S54" s="70">
        <f t="shared" si="1"/>
        <v>0.37356464144298934</v>
      </c>
      <c r="T54" s="47" t="s">
        <v>11</v>
      </c>
      <c r="U54" s="71">
        <v>0.28570000000000001</v>
      </c>
      <c r="V54" s="72" t="s">
        <v>30</v>
      </c>
      <c r="W54" s="73">
        <v>2</v>
      </c>
      <c r="X54" s="73">
        <v>2</v>
      </c>
      <c r="Y54" s="73">
        <v>1</v>
      </c>
      <c r="Z54" s="73">
        <v>1</v>
      </c>
      <c r="AA54" s="74">
        <v>2</v>
      </c>
      <c r="AB54" s="75">
        <f t="shared" si="2"/>
        <v>0.37356464144298934</v>
      </c>
      <c r="AC54" s="48" t="s">
        <v>12</v>
      </c>
      <c r="AD54" s="71">
        <v>0.18840000000000001</v>
      </c>
      <c r="AE54" s="72" t="s">
        <v>30</v>
      </c>
      <c r="AF54" s="73">
        <v>2</v>
      </c>
      <c r="AG54" s="73">
        <v>2</v>
      </c>
      <c r="AH54" s="73">
        <v>1</v>
      </c>
      <c r="AI54" s="73">
        <v>1</v>
      </c>
      <c r="AJ54" s="74">
        <v>2</v>
      </c>
      <c r="AK54" s="75">
        <f t="shared" si="3"/>
        <v>0.37356464144298934</v>
      </c>
      <c r="AL54" s="49" t="s">
        <v>13</v>
      </c>
      <c r="AM54" s="71">
        <v>0.2</v>
      </c>
      <c r="AN54" s="72" t="s">
        <v>30</v>
      </c>
      <c r="AO54" s="73">
        <v>2</v>
      </c>
      <c r="AP54" s="73">
        <v>2</v>
      </c>
      <c r="AQ54" s="73">
        <v>1</v>
      </c>
      <c r="AR54" s="73">
        <v>1</v>
      </c>
      <c r="AS54" s="74">
        <v>2</v>
      </c>
      <c r="AT54" s="75">
        <f t="shared" si="4"/>
        <v>0.37356464144298934</v>
      </c>
      <c r="AU54" s="50" t="s">
        <v>14</v>
      </c>
      <c r="AV54" s="71">
        <v>0.2</v>
      </c>
      <c r="AW54" s="72" t="s">
        <v>30</v>
      </c>
      <c r="AX54" s="73">
        <v>2</v>
      </c>
      <c r="AY54" s="73">
        <v>2</v>
      </c>
      <c r="AZ54" s="73">
        <v>1</v>
      </c>
      <c r="BA54" s="73">
        <v>1</v>
      </c>
      <c r="BB54" s="74">
        <v>2</v>
      </c>
      <c r="BC54" s="75">
        <f t="shared" si="5"/>
        <v>0.37356464144298934</v>
      </c>
      <c r="BD54" s="51" t="s">
        <v>15</v>
      </c>
      <c r="BE54" s="71">
        <v>0.2</v>
      </c>
      <c r="BF54" s="72" t="s">
        <v>30</v>
      </c>
      <c r="BG54" s="73">
        <v>2</v>
      </c>
      <c r="BH54" s="73">
        <v>2</v>
      </c>
      <c r="BI54" s="73">
        <v>1</v>
      </c>
      <c r="BJ54" s="73">
        <v>1</v>
      </c>
      <c r="BK54" s="74">
        <v>2</v>
      </c>
      <c r="BL54" s="75">
        <f t="shared" si="6"/>
        <v>0.37356464144298934</v>
      </c>
      <c r="BM54" s="52" t="s">
        <v>16</v>
      </c>
      <c r="BN54" s="71">
        <v>0.2</v>
      </c>
      <c r="BO54" s="72" t="s">
        <v>30</v>
      </c>
      <c r="BP54" s="73">
        <v>2</v>
      </c>
      <c r="BQ54" s="73">
        <v>2</v>
      </c>
      <c r="BR54" s="73">
        <v>1</v>
      </c>
      <c r="BS54" s="73">
        <v>1</v>
      </c>
      <c r="BT54" s="74">
        <v>2</v>
      </c>
      <c r="BU54" s="75">
        <f t="shared" si="7"/>
        <v>0.37356464144298934</v>
      </c>
    </row>
    <row r="55" spans="1:73" ht="16.5" thickTop="1" thickBot="1">
      <c r="A55" s="11">
        <v>2001</v>
      </c>
      <c r="B55" s="43" t="s">
        <v>17</v>
      </c>
      <c r="J55" s="45">
        <f t="shared" si="0"/>
        <v>4.4081660908397297E-2</v>
      </c>
      <c r="K55" s="46" t="s">
        <v>10</v>
      </c>
      <c r="L55" s="66">
        <v>0.1017</v>
      </c>
      <c r="M55" s="67" t="s">
        <v>30</v>
      </c>
      <c r="N55" s="68">
        <v>2</v>
      </c>
      <c r="O55" s="68">
        <v>2</v>
      </c>
      <c r="P55" s="68">
        <v>1</v>
      </c>
      <c r="Q55" s="68">
        <v>1</v>
      </c>
      <c r="R55" s="69">
        <v>2</v>
      </c>
      <c r="S55" s="70">
        <f t="shared" si="1"/>
        <v>0.37356464144298934</v>
      </c>
      <c r="T55" s="47" t="s">
        <v>11</v>
      </c>
      <c r="U55" s="71">
        <v>0.28570000000000001</v>
      </c>
      <c r="V55" s="72" t="s">
        <v>30</v>
      </c>
      <c r="W55" s="73">
        <v>2</v>
      </c>
      <c r="X55" s="73">
        <v>2</v>
      </c>
      <c r="Y55" s="73">
        <v>1</v>
      </c>
      <c r="Z55" s="73">
        <v>1</v>
      </c>
      <c r="AA55" s="74">
        <v>2</v>
      </c>
      <c r="AB55" s="75">
        <f t="shared" si="2"/>
        <v>0.37356464144298934</v>
      </c>
      <c r="AC55" s="48" t="s">
        <v>12</v>
      </c>
      <c r="AD55" s="71">
        <v>0.18840000000000001</v>
      </c>
      <c r="AE55" s="72" t="s">
        <v>30</v>
      </c>
      <c r="AF55" s="73">
        <v>2</v>
      </c>
      <c r="AG55" s="73">
        <v>2</v>
      </c>
      <c r="AH55" s="73">
        <v>1</v>
      </c>
      <c r="AI55" s="73">
        <v>1</v>
      </c>
      <c r="AJ55" s="74">
        <v>2</v>
      </c>
      <c r="AK55" s="75">
        <f t="shared" si="3"/>
        <v>0.37356464144298934</v>
      </c>
      <c r="AL55" s="49" t="s">
        <v>13</v>
      </c>
      <c r="AM55" s="71">
        <v>0.2</v>
      </c>
      <c r="AN55" s="72" t="s">
        <v>30</v>
      </c>
      <c r="AO55" s="73">
        <v>2</v>
      </c>
      <c r="AP55" s="73">
        <v>2</v>
      </c>
      <c r="AQ55" s="73">
        <v>1</v>
      </c>
      <c r="AR55" s="73">
        <v>1</v>
      </c>
      <c r="AS55" s="74">
        <v>2</v>
      </c>
      <c r="AT55" s="75">
        <f t="shared" si="4"/>
        <v>0.37356464144298934</v>
      </c>
      <c r="AU55" s="50" t="s">
        <v>14</v>
      </c>
      <c r="AV55" s="71">
        <v>0.2</v>
      </c>
      <c r="AW55" s="72" t="s">
        <v>30</v>
      </c>
      <c r="AX55" s="73">
        <v>2</v>
      </c>
      <c r="AY55" s="73">
        <v>2</v>
      </c>
      <c r="AZ55" s="73">
        <v>1</v>
      </c>
      <c r="BA55" s="73">
        <v>1</v>
      </c>
      <c r="BB55" s="74">
        <v>2</v>
      </c>
      <c r="BC55" s="75">
        <f t="shared" si="5"/>
        <v>0.37356464144298934</v>
      </c>
      <c r="BD55" s="51" t="s">
        <v>15</v>
      </c>
      <c r="BE55" s="71">
        <v>0.2</v>
      </c>
      <c r="BF55" s="72" t="s">
        <v>30</v>
      </c>
      <c r="BG55" s="73">
        <v>2</v>
      </c>
      <c r="BH55" s="73">
        <v>2</v>
      </c>
      <c r="BI55" s="73">
        <v>1</v>
      </c>
      <c r="BJ55" s="73">
        <v>1</v>
      </c>
      <c r="BK55" s="74">
        <v>2</v>
      </c>
      <c r="BL55" s="75">
        <f t="shared" si="6"/>
        <v>0.37356464144298934</v>
      </c>
      <c r="BM55" s="52" t="s">
        <v>16</v>
      </c>
      <c r="BN55" s="71">
        <v>0.2</v>
      </c>
      <c r="BO55" s="72" t="s">
        <v>30</v>
      </c>
      <c r="BP55" s="73">
        <v>2</v>
      </c>
      <c r="BQ55" s="73">
        <v>2</v>
      </c>
      <c r="BR55" s="73">
        <v>1</v>
      </c>
      <c r="BS55" s="73">
        <v>1</v>
      </c>
      <c r="BT55" s="74">
        <v>2</v>
      </c>
      <c r="BU55" s="75">
        <f t="shared" si="7"/>
        <v>0.37356464144298934</v>
      </c>
    </row>
    <row r="56" spans="1:73" ht="16.5" thickTop="1" thickBot="1">
      <c r="A56" s="11">
        <v>2002</v>
      </c>
      <c r="B56" s="43" t="s">
        <v>17</v>
      </c>
      <c r="J56" s="45">
        <f t="shared" si="0"/>
        <v>4.4081660908397297E-2</v>
      </c>
      <c r="K56" s="46" t="s">
        <v>10</v>
      </c>
      <c r="L56" s="66">
        <v>0.1017</v>
      </c>
      <c r="M56" s="67" t="s">
        <v>30</v>
      </c>
      <c r="N56" s="68">
        <v>2</v>
      </c>
      <c r="O56" s="68">
        <v>2</v>
      </c>
      <c r="P56" s="68">
        <v>1</v>
      </c>
      <c r="Q56" s="68">
        <v>1</v>
      </c>
      <c r="R56" s="69">
        <v>2</v>
      </c>
      <c r="S56" s="70">
        <f t="shared" si="1"/>
        <v>0.37356464144298934</v>
      </c>
      <c r="T56" s="47" t="s">
        <v>11</v>
      </c>
      <c r="U56" s="71">
        <v>0.28570000000000001</v>
      </c>
      <c r="V56" s="72" t="s">
        <v>30</v>
      </c>
      <c r="W56" s="73">
        <v>2</v>
      </c>
      <c r="X56" s="73">
        <v>2</v>
      </c>
      <c r="Y56" s="73">
        <v>1</v>
      </c>
      <c r="Z56" s="73">
        <v>1</v>
      </c>
      <c r="AA56" s="74">
        <v>2</v>
      </c>
      <c r="AB56" s="75">
        <f t="shared" si="2"/>
        <v>0.37356464144298934</v>
      </c>
      <c r="AC56" s="48" t="s">
        <v>12</v>
      </c>
      <c r="AD56" s="71">
        <v>0.18840000000000001</v>
      </c>
      <c r="AE56" s="72" t="s">
        <v>30</v>
      </c>
      <c r="AF56" s="73">
        <v>2</v>
      </c>
      <c r="AG56" s="73">
        <v>2</v>
      </c>
      <c r="AH56" s="73">
        <v>1</v>
      </c>
      <c r="AI56" s="73">
        <v>1</v>
      </c>
      <c r="AJ56" s="74">
        <v>2</v>
      </c>
      <c r="AK56" s="75">
        <f t="shared" si="3"/>
        <v>0.37356464144298934</v>
      </c>
      <c r="AL56" s="49" t="s">
        <v>13</v>
      </c>
      <c r="AM56" s="71">
        <v>0.2</v>
      </c>
      <c r="AN56" s="72" t="s">
        <v>30</v>
      </c>
      <c r="AO56" s="73">
        <v>2</v>
      </c>
      <c r="AP56" s="73">
        <v>2</v>
      </c>
      <c r="AQ56" s="73">
        <v>1</v>
      </c>
      <c r="AR56" s="73">
        <v>1</v>
      </c>
      <c r="AS56" s="74">
        <v>2</v>
      </c>
      <c r="AT56" s="75">
        <f t="shared" si="4"/>
        <v>0.37356464144298934</v>
      </c>
      <c r="AU56" s="50" t="s">
        <v>14</v>
      </c>
      <c r="AV56" s="71">
        <v>0.2</v>
      </c>
      <c r="AW56" s="72" t="s">
        <v>30</v>
      </c>
      <c r="AX56" s="73">
        <v>2</v>
      </c>
      <c r="AY56" s="73">
        <v>2</v>
      </c>
      <c r="AZ56" s="73">
        <v>1</v>
      </c>
      <c r="BA56" s="73">
        <v>1</v>
      </c>
      <c r="BB56" s="74">
        <v>2</v>
      </c>
      <c r="BC56" s="75">
        <f t="shared" si="5"/>
        <v>0.37356464144298934</v>
      </c>
      <c r="BD56" s="51" t="s">
        <v>15</v>
      </c>
      <c r="BE56" s="71">
        <v>0.2</v>
      </c>
      <c r="BF56" s="72" t="s">
        <v>30</v>
      </c>
      <c r="BG56" s="73">
        <v>2</v>
      </c>
      <c r="BH56" s="73">
        <v>2</v>
      </c>
      <c r="BI56" s="73">
        <v>1</v>
      </c>
      <c r="BJ56" s="73">
        <v>1</v>
      </c>
      <c r="BK56" s="74">
        <v>2</v>
      </c>
      <c r="BL56" s="75">
        <f t="shared" si="6"/>
        <v>0.37356464144298934</v>
      </c>
      <c r="BM56" s="52" t="s">
        <v>16</v>
      </c>
      <c r="BN56" s="71">
        <v>0.2</v>
      </c>
      <c r="BO56" s="72" t="s">
        <v>30</v>
      </c>
      <c r="BP56" s="73">
        <v>2</v>
      </c>
      <c r="BQ56" s="73">
        <v>2</v>
      </c>
      <c r="BR56" s="73">
        <v>1</v>
      </c>
      <c r="BS56" s="73">
        <v>1</v>
      </c>
      <c r="BT56" s="74">
        <v>2</v>
      </c>
      <c r="BU56" s="75">
        <f t="shared" si="7"/>
        <v>0.37356464144298934</v>
      </c>
    </row>
    <row r="57" spans="1:73" ht="16.5" thickTop="1" thickBot="1">
      <c r="A57" s="11">
        <v>2003</v>
      </c>
      <c r="B57" s="43" t="s">
        <v>17</v>
      </c>
      <c r="J57" s="45">
        <f t="shared" si="0"/>
        <v>4.4081660908397297E-2</v>
      </c>
      <c r="K57" s="46" t="s">
        <v>10</v>
      </c>
      <c r="L57" s="66">
        <v>0.1017</v>
      </c>
      <c r="M57" s="67" t="s">
        <v>30</v>
      </c>
      <c r="N57" s="68">
        <v>2</v>
      </c>
      <c r="O57" s="68">
        <v>2</v>
      </c>
      <c r="P57" s="68">
        <v>1</v>
      </c>
      <c r="Q57" s="68">
        <v>1</v>
      </c>
      <c r="R57" s="69">
        <v>2</v>
      </c>
      <c r="S57" s="70">
        <f t="shared" si="1"/>
        <v>0.37356464144298934</v>
      </c>
      <c r="T57" s="47" t="s">
        <v>11</v>
      </c>
      <c r="U57" s="71">
        <v>0.28570000000000001</v>
      </c>
      <c r="V57" s="72" t="s">
        <v>30</v>
      </c>
      <c r="W57" s="73">
        <v>2</v>
      </c>
      <c r="X57" s="73">
        <v>2</v>
      </c>
      <c r="Y57" s="73">
        <v>1</v>
      </c>
      <c r="Z57" s="73">
        <v>1</v>
      </c>
      <c r="AA57" s="74">
        <v>2</v>
      </c>
      <c r="AB57" s="75">
        <f t="shared" si="2"/>
        <v>0.37356464144298934</v>
      </c>
      <c r="AC57" s="48" t="s">
        <v>12</v>
      </c>
      <c r="AD57" s="71">
        <v>0.18840000000000001</v>
      </c>
      <c r="AE57" s="72" t="s">
        <v>30</v>
      </c>
      <c r="AF57" s="73">
        <v>2</v>
      </c>
      <c r="AG57" s="73">
        <v>2</v>
      </c>
      <c r="AH57" s="73">
        <v>1</v>
      </c>
      <c r="AI57" s="73">
        <v>1</v>
      </c>
      <c r="AJ57" s="74">
        <v>2</v>
      </c>
      <c r="AK57" s="75">
        <f t="shared" si="3"/>
        <v>0.37356464144298934</v>
      </c>
      <c r="AL57" s="49" t="s">
        <v>13</v>
      </c>
      <c r="AM57" s="71">
        <v>0.2</v>
      </c>
      <c r="AN57" s="72" t="s">
        <v>30</v>
      </c>
      <c r="AO57" s="73">
        <v>2</v>
      </c>
      <c r="AP57" s="73">
        <v>2</v>
      </c>
      <c r="AQ57" s="73">
        <v>1</v>
      </c>
      <c r="AR57" s="73">
        <v>1</v>
      </c>
      <c r="AS57" s="74">
        <v>2</v>
      </c>
      <c r="AT57" s="75">
        <f t="shared" si="4"/>
        <v>0.37356464144298934</v>
      </c>
      <c r="AU57" s="50" t="s">
        <v>14</v>
      </c>
      <c r="AV57" s="71">
        <v>0.2</v>
      </c>
      <c r="AW57" s="72" t="s">
        <v>30</v>
      </c>
      <c r="AX57" s="73">
        <v>2</v>
      </c>
      <c r="AY57" s="73">
        <v>2</v>
      </c>
      <c r="AZ57" s="73">
        <v>1</v>
      </c>
      <c r="BA57" s="73">
        <v>1</v>
      </c>
      <c r="BB57" s="74">
        <v>2</v>
      </c>
      <c r="BC57" s="75">
        <f t="shared" si="5"/>
        <v>0.37356464144298934</v>
      </c>
      <c r="BD57" s="51" t="s">
        <v>15</v>
      </c>
      <c r="BE57" s="71">
        <v>0.2</v>
      </c>
      <c r="BF57" s="72" t="s">
        <v>30</v>
      </c>
      <c r="BG57" s="73">
        <v>2</v>
      </c>
      <c r="BH57" s="73">
        <v>2</v>
      </c>
      <c r="BI57" s="73">
        <v>1</v>
      </c>
      <c r="BJ57" s="73">
        <v>1</v>
      </c>
      <c r="BK57" s="74">
        <v>2</v>
      </c>
      <c r="BL57" s="75">
        <f t="shared" si="6"/>
        <v>0.37356464144298934</v>
      </c>
      <c r="BM57" s="52" t="s">
        <v>16</v>
      </c>
      <c r="BN57" s="71">
        <v>0.2</v>
      </c>
      <c r="BO57" s="72" t="s">
        <v>30</v>
      </c>
      <c r="BP57" s="73">
        <v>2</v>
      </c>
      <c r="BQ57" s="73">
        <v>2</v>
      </c>
      <c r="BR57" s="73">
        <v>1</v>
      </c>
      <c r="BS57" s="73">
        <v>1</v>
      </c>
      <c r="BT57" s="74">
        <v>2</v>
      </c>
      <c r="BU57" s="75">
        <f t="shared" si="7"/>
        <v>0.37356464144298934</v>
      </c>
    </row>
    <row r="58" spans="1:73" ht="16.5" thickTop="1" thickBot="1">
      <c r="A58" s="11">
        <v>2004</v>
      </c>
      <c r="B58" s="43" t="s">
        <v>17</v>
      </c>
      <c r="J58" s="45">
        <f t="shared" si="0"/>
        <v>4.4081660908397297E-2</v>
      </c>
      <c r="K58" s="46" t="s">
        <v>10</v>
      </c>
      <c r="L58" s="66">
        <v>0.1017</v>
      </c>
      <c r="M58" s="67" t="s">
        <v>30</v>
      </c>
      <c r="N58" s="68">
        <v>2</v>
      </c>
      <c r="O58" s="68">
        <v>2</v>
      </c>
      <c r="P58" s="68">
        <v>1</v>
      </c>
      <c r="Q58" s="68">
        <v>1</v>
      </c>
      <c r="R58" s="69">
        <v>2</v>
      </c>
      <c r="S58" s="70">
        <f t="shared" si="1"/>
        <v>0.37356464144298934</v>
      </c>
      <c r="T58" s="47" t="s">
        <v>11</v>
      </c>
      <c r="U58" s="71">
        <v>0.28570000000000001</v>
      </c>
      <c r="V58" s="72" t="s">
        <v>30</v>
      </c>
      <c r="W58" s="73">
        <v>2</v>
      </c>
      <c r="X58" s="73">
        <v>2</v>
      </c>
      <c r="Y58" s="73">
        <v>1</v>
      </c>
      <c r="Z58" s="73">
        <v>1</v>
      </c>
      <c r="AA58" s="74">
        <v>2</v>
      </c>
      <c r="AB58" s="75">
        <f t="shared" si="2"/>
        <v>0.37356464144298934</v>
      </c>
      <c r="AC58" s="48" t="s">
        <v>12</v>
      </c>
      <c r="AD58" s="71">
        <v>0.18840000000000001</v>
      </c>
      <c r="AE58" s="72" t="s">
        <v>30</v>
      </c>
      <c r="AF58" s="73">
        <v>2</v>
      </c>
      <c r="AG58" s="73">
        <v>2</v>
      </c>
      <c r="AH58" s="73">
        <v>1</v>
      </c>
      <c r="AI58" s="73">
        <v>1</v>
      </c>
      <c r="AJ58" s="74">
        <v>2</v>
      </c>
      <c r="AK58" s="75">
        <f t="shared" si="3"/>
        <v>0.37356464144298934</v>
      </c>
      <c r="AL58" s="49" t="s">
        <v>13</v>
      </c>
      <c r="AM58" s="71">
        <v>0.2</v>
      </c>
      <c r="AN58" s="72" t="s">
        <v>30</v>
      </c>
      <c r="AO58" s="73">
        <v>2</v>
      </c>
      <c r="AP58" s="73">
        <v>2</v>
      </c>
      <c r="AQ58" s="73">
        <v>1</v>
      </c>
      <c r="AR58" s="73">
        <v>1</v>
      </c>
      <c r="AS58" s="74">
        <v>2</v>
      </c>
      <c r="AT58" s="75">
        <f t="shared" si="4"/>
        <v>0.37356464144298934</v>
      </c>
      <c r="AU58" s="50" t="s">
        <v>14</v>
      </c>
      <c r="AV58" s="71">
        <v>0.2</v>
      </c>
      <c r="AW58" s="72" t="s">
        <v>30</v>
      </c>
      <c r="AX58" s="73">
        <v>2</v>
      </c>
      <c r="AY58" s="73">
        <v>2</v>
      </c>
      <c r="AZ58" s="73">
        <v>1</v>
      </c>
      <c r="BA58" s="73">
        <v>1</v>
      </c>
      <c r="BB58" s="74">
        <v>2</v>
      </c>
      <c r="BC58" s="75">
        <f t="shared" si="5"/>
        <v>0.37356464144298934</v>
      </c>
      <c r="BD58" s="51" t="s">
        <v>15</v>
      </c>
      <c r="BE58" s="71">
        <v>0.2</v>
      </c>
      <c r="BF58" s="72" t="s">
        <v>30</v>
      </c>
      <c r="BG58" s="73">
        <v>2</v>
      </c>
      <c r="BH58" s="73">
        <v>2</v>
      </c>
      <c r="BI58" s="73">
        <v>1</v>
      </c>
      <c r="BJ58" s="73">
        <v>1</v>
      </c>
      <c r="BK58" s="74">
        <v>2</v>
      </c>
      <c r="BL58" s="75">
        <f t="shared" si="6"/>
        <v>0.37356464144298934</v>
      </c>
      <c r="BM58" s="52" t="s">
        <v>16</v>
      </c>
      <c r="BN58" s="71">
        <v>0.2</v>
      </c>
      <c r="BO58" s="72" t="s">
        <v>30</v>
      </c>
      <c r="BP58" s="73">
        <v>2</v>
      </c>
      <c r="BQ58" s="73">
        <v>2</v>
      </c>
      <c r="BR58" s="73">
        <v>1</v>
      </c>
      <c r="BS58" s="73">
        <v>1</v>
      </c>
      <c r="BT58" s="74">
        <v>2</v>
      </c>
      <c r="BU58" s="75">
        <f t="shared" si="7"/>
        <v>0.37356464144298934</v>
      </c>
    </row>
    <row r="59" spans="1:73" ht="16.5" thickTop="1" thickBot="1">
      <c r="A59" s="11">
        <v>2005</v>
      </c>
      <c r="B59" s="43" t="s">
        <v>17</v>
      </c>
      <c r="J59" s="45">
        <f t="shared" si="0"/>
        <v>4.4081660908397297E-2</v>
      </c>
      <c r="K59" s="46" t="s">
        <v>10</v>
      </c>
      <c r="L59" s="66">
        <v>0.1017</v>
      </c>
      <c r="M59" s="67" t="s">
        <v>30</v>
      </c>
      <c r="N59" s="68">
        <v>2</v>
      </c>
      <c r="O59" s="68">
        <v>2</v>
      </c>
      <c r="P59" s="68">
        <v>1</v>
      </c>
      <c r="Q59" s="68">
        <v>1</v>
      </c>
      <c r="R59" s="69">
        <v>2</v>
      </c>
      <c r="S59" s="70">
        <f t="shared" si="1"/>
        <v>0.37356464144298934</v>
      </c>
      <c r="T59" s="47" t="s">
        <v>11</v>
      </c>
      <c r="U59" s="71">
        <v>0.28570000000000001</v>
      </c>
      <c r="V59" s="72" t="s">
        <v>30</v>
      </c>
      <c r="W59" s="73">
        <v>2</v>
      </c>
      <c r="X59" s="73">
        <v>2</v>
      </c>
      <c r="Y59" s="73">
        <v>1</v>
      </c>
      <c r="Z59" s="73">
        <v>1</v>
      </c>
      <c r="AA59" s="74">
        <v>2</v>
      </c>
      <c r="AB59" s="75">
        <f t="shared" si="2"/>
        <v>0.37356464144298934</v>
      </c>
      <c r="AC59" s="48" t="s">
        <v>12</v>
      </c>
      <c r="AD59" s="71">
        <v>0.18840000000000001</v>
      </c>
      <c r="AE59" s="72" t="s">
        <v>30</v>
      </c>
      <c r="AF59" s="73">
        <v>2</v>
      </c>
      <c r="AG59" s="73">
        <v>2</v>
      </c>
      <c r="AH59" s="73">
        <v>1</v>
      </c>
      <c r="AI59" s="73">
        <v>1</v>
      </c>
      <c r="AJ59" s="74">
        <v>2</v>
      </c>
      <c r="AK59" s="75">
        <f t="shared" si="3"/>
        <v>0.37356464144298934</v>
      </c>
      <c r="AL59" s="49" t="s">
        <v>13</v>
      </c>
      <c r="AM59" s="71">
        <v>0.2</v>
      </c>
      <c r="AN59" s="72" t="s">
        <v>30</v>
      </c>
      <c r="AO59" s="73">
        <v>2</v>
      </c>
      <c r="AP59" s="73">
        <v>2</v>
      </c>
      <c r="AQ59" s="73">
        <v>1</v>
      </c>
      <c r="AR59" s="73">
        <v>1</v>
      </c>
      <c r="AS59" s="74">
        <v>2</v>
      </c>
      <c r="AT59" s="75">
        <f t="shared" si="4"/>
        <v>0.37356464144298934</v>
      </c>
      <c r="AU59" s="50" t="s">
        <v>14</v>
      </c>
      <c r="AV59" s="71">
        <v>0.2</v>
      </c>
      <c r="AW59" s="72" t="s">
        <v>30</v>
      </c>
      <c r="AX59" s="73">
        <v>2</v>
      </c>
      <c r="AY59" s="73">
        <v>2</v>
      </c>
      <c r="AZ59" s="73">
        <v>1</v>
      </c>
      <c r="BA59" s="73">
        <v>1</v>
      </c>
      <c r="BB59" s="74">
        <v>2</v>
      </c>
      <c r="BC59" s="75">
        <f t="shared" si="5"/>
        <v>0.37356464144298934</v>
      </c>
      <c r="BD59" s="51" t="s">
        <v>15</v>
      </c>
      <c r="BE59" s="71">
        <v>0.2</v>
      </c>
      <c r="BF59" s="72" t="s">
        <v>30</v>
      </c>
      <c r="BG59" s="73">
        <v>2</v>
      </c>
      <c r="BH59" s="73">
        <v>2</v>
      </c>
      <c r="BI59" s="73">
        <v>1</v>
      </c>
      <c r="BJ59" s="73">
        <v>1</v>
      </c>
      <c r="BK59" s="74">
        <v>2</v>
      </c>
      <c r="BL59" s="75">
        <f t="shared" si="6"/>
        <v>0.37356464144298934</v>
      </c>
      <c r="BM59" s="52" t="s">
        <v>16</v>
      </c>
      <c r="BN59" s="71">
        <v>0.2</v>
      </c>
      <c r="BO59" s="72" t="s">
        <v>30</v>
      </c>
      <c r="BP59" s="73">
        <v>2</v>
      </c>
      <c r="BQ59" s="73">
        <v>2</v>
      </c>
      <c r="BR59" s="73">
        <v>1</v>
      </c>
      <c r="BS59" s="73">
        <v>1</v>
      </c>
      <c r="BT59" s="74">
        <v>2</v>
      </c>
      <c r="BU59" s="75">
        <f t="shared" si="7"/>
        <v>0.37356464144298934</v>
      </c>
    </row>
    <row r="60" spans="1:73" ht="16.5" thickTop="1" thickBot="1">
      <c r="A60" s="11">
        <v>2006</v>
      </c>
      <c r="B60" s="43" t="s">
        <v>17</v>
      </c>
      <c r="J60" s="45">
        <f t="shared" si="0"/>
        <v>4.4081660908397297E-2</v>
      </c>
      <c r="K60" s="46" t="s">
        <v>10</v>
      </c>
      <c r="L60" s="66">
        <v>0.1017</v>
      </c>
      <c r="M60" s="67" t="s">
        <v>30</v>
      </c>
      <c r="N60" s="68">
        <v>2</v>
      </c>
      <c r="O60" s="68">
        <v>2</v>
      </c>
      <c r="P60" s="68">
        <v>1</v>
      </c>
      <c r="Q60" s="68">
        <v>1</v>
      </c>
      <c r="R60" s="69">
        <v>2</v>
      </c>
      <c r="S60" s="70">
        <f t="shared" si="1"/>
        <v>0.37356464144298934</v>
      </c>
      <c r="T60" s="47" t="s">
        <v>11</v>
      </c>
      <c r="U60" s="71">
        <v>0.28570000000000001</v>
      </c>
      <c r="V60" s="72" t="s">
        <v>30</v>
      </c>
      <c r="W60" s="73">
        <v>2</v>
      </c>
      <c r="X60" s="73">
        <v>2</v>
      </c>
      <c r="Y60" s="73">
        <v>1</v>
      </c>
      <c r="Z60" s="73">
        <v>1</v>
      </c>
      <c r="AA60" s="74">
        <v>2</v>
      </c>
      <c r="AB60" s="75">
        <f t="shared" si="2"/>
        <v>0.37356464144298934</v>
      </c>
      <c r="AC60" s="48" t="s">
        <v>12</v>
      </c>
      <c r="AD60" s="71">
        <v>0.18840000000000001</v>
      </c>
      <c r="AE60" s="72" t="s">
        <v>30</v>
      </c>
      <c r="AF60" s="73">
        <v>2</v>
      </c>
      <c r="AG60" s="73">
        <v>2</v>
      </c>
      <c r="AH60" s="73">
        <v>1</v>
      </c>
      <c r="AI60" s="73">
        <v>1</v>
      </c>
      <c r="AJ60" s="74">
        <v>2</v>
      </c>
      <c r="AK60" s="75">
        <f t="shared" si="3"/>
        <v>0.37356464144298934</v>
      </c>
      <c r="AL60" s="49" t="s">
        <v>13</v>
      </c>
      <c r="AM60" s="71">
        <v>0.2</v>
      </c>
      <c r="AN60" s="72" t="s">
        <v>30</v>
      </c>
      <c r="AO60" s="73">
        <v>2</v>
      </c>
      <c r="AP60" s="73">
        <v>2</v>
      </c>
      <c r="AQ60" s="73">
        <v>1</v>
      </c>
      <c r="AR60" s="73">
        <v>1</v>
      </c>
      <c r="AS60" s="74">
        <v>2</v>
      </c>
      <c r="AT60" s="75">
        <f t="shared" si="4"/>
        <v>0.37356464144298934</v>
      </c>
      <c r="AU60" s="50" t="s">
        <v>14</v>
      </c>
      <c r="AV60" s="71">
        <v>0.2</v>
      </c>
      <c r="AW60" s="72" t="s">
        <v>30</v>
      </c>
      <c r="AX60" s="73">
        <v>2</v>
      </c>
      <c r="AY60" s="73">
        <v>2</v>
      </c>
      <c r="AZ60" s="73">
        <v>1</v>
      </c>
      <c r="BA60" s="73">
        <v>1</v>
      </c>
      <c r="BB60" s="74">
        <v>2</v>
      </c>
      <c r="BC60" s="75">
        <f t="shared" si="5"/>
        <v>0.37356464144298934</v>
      </c>
      <c r="BD60" s="51" t="s">
        <v>15</v>
      </c>
      <c r="BE60" s="71">
        <v>0.2</v>
      </c>
      <c r="BF60" s="72" t="s">
        <v>30</v>
      </c>
      <c r="BG60" s="73">
        <v>2</v>
      </c>
      <c r="BH60" s="73">
        <v>2</v>
      </c>
      <c r="BI60" s="73">
        <v>1</v>
      </c>
      <c r="BJ60" s="73">
        <v>1</v>
      </c>
      <c r="BK60" s="74">
        <v>2</v>
      </c>
      <c r="BL60" s="75">
        <f t="shared" si="6"/>
        <v>0.37356464144298934</v>
      </c>
      <c r="BM60" s="52" t="s">
        <v>16</v>
      </c>
      <c r="BN60" s="71">
        <v>0.2</v>
      </c>
      <c r="BO60" s="72" t="s">
        <v>30</v>
      </c>
      <c r="BP60" s="73">
        <v>2</v>
      </c>
      <c r="BQ60" s="73">
        <v>2</v>
      </c>
      <c r="BR60" s="73">
        <v>1</v>
      </c>
      <c r="BS60" s="73">
        <v>1</v>
      </c>
      <c r="BT60" s="74">
        <v>2</v>
      </c>
      <c r="BU60" s="75">
        <f t="shared" si="7"/>
        <v>0.37356464144298934</v>
      </c>
    </row>
    <row r="61" spans="1:73" ht="16.5" thickTop="1" thickBot="1">
      <c r="A61" s="11">
        <v>2007</v>
      </c>
      <c r="B61" s="43" t="s">
        <v>17</v>
      </c>
      <c r="J61" s="45">
        <f t="shared" si="0"/>
        <v>4.4081660908397297E-2</v>
      </c>
      <c r="K61" s="46" t="s">
        <v>10</v>
      </c>
      <c r="L61" s="66">
        <v>0.1017</v>
      </c>
      <c r="M61" s="67" t="s">
        <v>30</v>
      </c>
      <c r="N61" s="68">
        <v>2</v>
      </c>
      <c r="O61" s="68">
        <v>2</v>
      </c>
      <c r="P61" s="68">
        <v>1</v>
      </c>
      <c r="Q61" s="68">
        <v>1</v>
      </c>
      <c r="R61" s="69">
        <v>2</v>
      </c>
      <c r="S61" s="70">
        <f t="shared" si="1"/>
        <v>0.37356464144298934</v>
      </c>
      <c r="T61" s="47" t="s">
        <v>11</v>
      </c>
      <c r="U61" s="71">
        <v>0.28570000000000001</v>
      </c>
      <c r="V61" s="72" t="s">
        <v>30</v>
      </c>
      <c r="W61" s="73">
        <v>2</v>
      </c>
      <c r="X61" s="73">
        <v>2</v>
      </c>
      <c r="Y61" s="73">
        <v>1</v>
      </c>
      <c r="Z61" s="73">
        <v>1</v>
      </c>
      <c r="AA61" s="74">
        <v>2</v>
      </c>
      <c r="AB61" s="75">
        <f t="shared" si="2"/>
        <v>0.37356464144298934</v>
      </c>
      <c r="AC61" s="48" t="s">
        <v>12</v>
      </c>
      <c r="AD61" s="71">
        <v>0.18840000000000001</v>
      </c>
      <c r="AE61" s="72" t="s">
        <v>30</v>
      </c>
      <c r="AF61" s="73">
        <v>2</v>
      </c>
      <c r="AG61" s="73">
        <v>2</v>
      </c>
      <c r="AH61" s="73">
        <v>1</v>
      </c>
      <c r="AI61" s="73">
        <v>1</v>
      </c>
      <c r="AJ61" s="74">
        <v>2</v>
      </c>
      <c r="AK61" s="75">
        <f t="shared" si="3"/>
        <v>0.37356464144298934</v>
      </c>
      <c r="AL61" s="49" t="s">
        <v>13</v>
      </c>
      <c r="AM61" s="71">
        <v>0.2</v>
      </c>
      <c r="AN61" s="72" t="s">
        <v>30</v>
      </c>
      <c r="AO61" s="73">
        <v>2</v>
      </c>
      <c r="AP61" s="73">
        <v>2</v>
      </c>
      <c r="AQ61" s="73">
        <v>1</v>
      </c>
      <c r="AR61" s="73">
        <v>1</v>
      </c>
      <c r="AS61" s="74">
        <v>2</v>
      </c>
      <c r="AT61" s="75">
        <f t="shared" si="4"/>
        <v>0.37356464144298934</v>
      </c>
      <c r="AU61" s="50" t="s">
        <v>14</v>
      </c>
      <c r="AV61" s="71">
        <v>0.2</v>
      </c>
      <c r="AW61" s="72" t="s">
        <v>30</v>
      </c>
      <c r="AX61" s="73">
        <v>2</v>
      </c>
      <c r="AY61" s="73">
        <v>2</v>
      </c>
      <c r="AZ61" s="73">
        <v>1</v>
      </c>
      <c r="BA61" s="73">
        <v>1</v>
      </c>
      <c r="BB61" s="74">
        <v>2</v>
      </c>
      <c r="BC61" s="75">
        <f t="shared" si="5"/>
        <v>0.37356464144298934</v>
      </c>
      <c r="BD61" s="51" t="s">
        <v>15</v>
      </c>
      <c r="BE61" s="71">
        <v>0.2</v>
      </c>
      <c r="BF61" s="72" t="s">
        <v>30</v>
      </c>
      <c r="BG61" s="73">
        <v>2</v>
      </c>
      <c r="BH61" s="73">
        <v>2</v>
      </c>
      <c r="BI61" s="73">
        <v>1</v>
      </c>
      <c r="BJ61" s="73">
        <v>1</v>
      </c>
      <c r="BK61" s="74">
        <v>2</v>
      </c>
      <c r="BL61" s="75">
        <f t="shared" si="6"/>
        <v>0.37356464144298934</v>
      </c>
      <c r="BM61" s="52" t="s">
        <v>16</v>
      </c>
      <c r="BN61" s="71">
        <v>0.2</v>
      </c>
      <c r="BO61" s="72" t="s">
        <v>30</v>
      </c>
      <c r="BP61" s="73">
        <v>2</v>
      </c>
      <c r="BQ61" s="73">
        <v>2</v>
      </c>
      <c r="BR61" s="73">
        <v>1</v>
      </c>
      <c r="BS61" s="73">
        <v>1</v>
      </c>
      <c r="BT61" s="74">
        <v>2</v>
      </c>
      <c r="BU61" s="75">
        <f t="shared" si="7"/>
        <v>0.37356464144298934</v>
      </c>
    </row>
    <row r="62" spans="1:73" ht="16.5" thickTop="1" thickBot="1">
      <c r="A62" s="11">
        <v>2008</v>
      </c>
      <c r="B62" s="43" t="s">
        <v>17</v>
      </c>
      <c r="J62" s="45">
        <f t="shared" si="0"/>
        <v>4.4081660908397297E-2</v>
      </c>
      <c r="K62" s="46" t="s">
        <v>10</v>
      </c>
      <c r="L62" s="66">
        <v>0.1017</v>
      </c>
      <c r="M62" s="67" t="s">
        <v>30</v>
      </c>
      <c r="N62" s="68">
        <v>2</v>
      </c>
      <c r="O62" s="68">
        <v>2</v>
      </c>
      <c r="P62" s="68">
        <v>1</v>
      </c>
      <c r="Q62" s="68">
        <v>1</v>
      </c>
      <c r="R62" s="69">
        <v>2</v>
      </c>
      <c r="S62" s="70">
        <f t="shared" si="1"/>
        <v>0.37356464144298934</v>
      </c>
      <c r="T62" s="47" t="s">
        <v>11</v>
      </c>
      <c r="U62" s="71">
        <v>0.28570000000000001</v>
      </c>
      <c r="V62" s="72" t="s">
        <v>30</v>
      </c>
      <c r="W62" s="73">
        <v>2</v>
      </c>
      <c r="X62" s="73">
        <v>2</v>
      </c>
      <c r="Y62" s="73">
        <v>1</v>
      </c>
      <c r="Z62" s="73">
        <v>1</v>
      </c>
      <c r="AA62" s="74">
        <v>2</v>
      </c>
      <c r="AB62" s="75">
        <f t="shared" si="2"/>
        <v>0.37356464144298934</v>
      </c>
      <c r="AC62" s="48" t="s">
        <v>12</v>
      </c>
      <c r="AD62" s="71">
        <v>0.18840000000000001</v>
      </c>
      <c r="AE62" s="72" t="s">
        <v>30</v>
      </c>
      <c r="AF62" s="73">
        <v>2</v>
      </c>
      <c r="AG62" s="73">
        <v>2</v>
      </c>
      <c r="AH62" s="73">
        <v>1</v>
      </c>
      <c r="AI62" s="73">
        <v>1</v>
      </c>
      <c r="AJ62" s="74">
        <v>2</v>
      </c>
      <c r="AK62" s="75">
        <f t="shared" si="3"/>
        <v>0.37356464144298934</v>
      </c>
      <c r="AL62" s="49" t="s">
        <v>13</v>
      </c>
      <c r="AM62" s="71">
        <v>0.2</v>
      </c>
      <c r="AN62" s="72" t="s">
        <v>30</v>
      </c>
      <c r="AO62" s="73">
        <v>2</v>
      </c>
      <c r="AP62" s="73">
        <v>2</v>
      </c>
      <c r="AQ62" s="73">
        <v>1</v>
      </c>
      <c r="AR62" s="73">
        <v>1</v>
      </c>
      <c r="AS62" s="74">
        <v>2</v>
      </c>
      <c r="AT62" s="75">
        <f t="shared" si="4"/>
        <v>0.37356464144298934</v>
      </c>
      <c r="AU62" s="50" t="s">
        <v>14</v>
      </c>
      <c r="AV62" s="71">
        <v>0.2</v>
      </c>
      <c r="AW62" s="72" t="s">
        <v>30</v>
      </c>
      <c r="AX62" s="73">
        <v>2</v>
      </c>
      <c r="AY62" s="73">
        <v>2</v>
      </c>
      <c r="AZ62" s="73">
        <v>1</v>
      </c>
      <c r="BA62" s="73">
        <v>1</v>
      </c>
      <c r="BB62" s="74">
        <v>2</v>
      </c>
      <c r="BC62" s="75">
        <f t="shared" si="5"/>
        <v>0.37356464144298934</v>
      </c>
      <c r="BD62" s="51" t="s">
        <v>15</v>
      </c>
      <c r="BE62" s="71">
        <v>0.2</v>
      </c>
      <c r="BF62" s="72" t="s">
        <v>30</v>
      </c>
      <c r="BG62" s="73">
        <v>2</v>
      </c>
      <c r="BH62" s="73">
        <v>2</v>
      </c>
      <c r="BI62" s="73">
        <v>1</v>
      </c>
      <c r="BJ62" s="73">
        <v>1</v>
      </c>
      <c r="BK62" s="74">
        <v>2</v>
      </c>
      <c r="BL62" s="75">
        <f t="shared" si="6"/>
        <v>0.37356464144298934</v>
      </c>
      <c r="BM62" s="52" t="s">
        <v>16</v>
      </c>
      <c r="BN62" s="71">
        <v>0.2</v>
      </c>
      <c r="BO62" s="72" t="s">
        <v>30</v>
      </c>
      <c r="BP62" s="73">
        <v>2</v>
      </c>
      <c r="BQ62" s="73">
        <v>2</v>
      </c>
      <c r="BR62" s="73">
        <v>1</v>
      </c>
      <c r="BS62" s="73">
        <v>1</v>
      </c>
      <c r="BT62" s="74">
        <v>2</v>
      </c>
      <c r="BU62" s="75">
        <f t="shared" si="7"/>
        <v>0.37356464144298934</v>
      </c>
    </row>
    <row r="63" spans="1:73" ht="16.5" thickTop="1" thickBot="1">
      <c r="A63" s="11">
        <v>2009</v>
      </c>
      <c r="B63" s="43" t="s">
        <v>17</v>
      </c>
      <c r="J63" s="45">
        <f t="shared" si="0"/>
        <v>4.4081660908397297E-2</v>
      </c>
      <c r="K63" s="46" t="s">
        <v>10</v>
      </c>
      <c r="L63" s="66">
        <v>0.1017</v>
      </c>
      <c r="M63" s="67" t="s">
        <v>30</v>
      </c>
      <c r="N63" s="68">
        <v>2</v>
      </c>
      <c r="O63" s="68">
        <v>2</v>
      </c>
      <c r="P63" s="68">
        <v>1</v>
      </c>
      <c r="Q63" s="68">
        <v>1</v>
      </c>
      <c r="R63" s="69">
        <v>2</v>
      </c>
      <c r="S63" s="70">
        <f t="shared" si="1"/>
        <v>0.37356464144298934</v>
      </c>
      <c r="T63" s="47" t="s">
        <v>11</v>
      </c>
      <c r="U63" s="71">
        <v>0.28570000000000001</v>
      </c>
      <c r="V63" s="72" t="s">
        <v>30</v>
      </c>
      <c r="W63" s="73">
        <v>2</v>
      </c>
      <c r="X63" s="73">
        <v>2</v>
      </c>
      <c r="Y63" s="73">
        <v>1</v>
      </c>
      <c r="Z63" s="73">
        <v>1</v>
      </c>
      <c r="AA63" s="74">
        <v>2</v>
      </c>
      <c r="AB63" s="75">
        <f t="shared" si="2"/>
        <v>0.37356464144298934</v>
      </c>
      <c r="AC63" s="48" t="s">
        <v>12</v>
      </c>
      <c r="AD63" s="71">
        <v>0.18840000000000001</v>
      </c>
      <c r="AE63" s="72" t="s">
        <v>30</v>
      </c>
      <c r="AF63" s="73">
        <v>2</v>
      </c>
      <c r="AG63" s="73">
        <v>2</v>
      </c>
      <c r="AH63" s="73">
        <v>1</v>
      </c>
      <c r="AI63" s="73">
        <v>1</v>
      </c>
      <c r="AJ63" s="74">
        <v>2</v>
      </c>
      <c r="AK63" s="75">
        <f t="shared" si="3"/>
        <v>0.37356464144298934</v>
      </c>
      <c r="AL63" s="49" t="s">
        <v>13</v>
      </c>
      <c r="AM63" s="71">
        <v>0.2</v>
      </c>
      <c r="AN63" s="72" t="s">
        <v>30</v>
      </c>
      <c r="AO63" s="73">
        <v>2</v>
      </c>
      <c r="AP63" s="73">
        <v>2</v>
      </c>
      <c r="AQ63" s="73">
        <v>1</v>
      </c>
      <c r="AR63" s="73">
        <v>1</v>
      </c>
      <c r="AS63" s="74">
        <v>2</v>
      </c>
      <c r="AT63" s="75">
        <f t="shared" si="4"/>
        <v>0.37356464144298934</v>
      </c>
      <c r="AU63" s="50" t="s">
        <v>14</v>
      </c>
      <c r="AV63" s="71">
        <v>0.2</v>
      </c>
      <c r="AW63" s="72" t="s">
        <v>30</v>
      </c>
      <c r="AX63" s="73">
        <v>2</v>
      </c>
      <c r="AY63" s="73">
        <v>2</v>
      </c>
      <c r="AZ63" s="73">
        <v>1</v>
      </c>
      <c r="BA63" s="73">
        <v>1</v>
      </c>
      <c r="BB63" s="74">
        <v>2</v>
      </c>
      <c r="BC63" s="75">
        <f t="shared" si="5"/>
        <v>0.37356464144298934</v>
      </c>
      <c r="BD63" s="51" t="s">
        <v>15</v>
      </c>
      <c r="BE63" s="71">
        <v>0.2</v>
      </c>
      <c r="BF63" s="72" t="s">
        <v>30</v>
      </c>
      <c r="BG63" s="73">
        <v>2</v>
      </c>
      <c r="BH63" s="73">
        <v>2</v>
      </c>
      <c r="BI63" s="73">
        <v>1</v>
      </c>
      <c r="BJ63" s="73">
        <v>1</v>
      </c>
      <c r="BK63" s="74">
        <v>2</v>
      </c>
      <c r="BL63" s="75">
        <f t="shared" si="6"/>
        <v>0.37356464144298934</v>
      </c>
      <c r="BM63" s="52" t="s">
        <v>16</v>
      </c>
      <c r="BN63" s="71">
        <v>0.2</v>
      </c>
      <c r="BO63" s="72" t="s">
        <v>30</v>
      </c>
      <c r="BP63" s="73">
        <v>2</v>
      </c>
      <c r="BQ63" s="73">
        <v>2</v>
      </c>
      <c r="BR63" s="73">
        <v>1</v>
      </c>
      <c r="BS63" s="73">
        <v>1</v>
      </c>
      <c r="BT63" s="74">
        <v>2</v>
      </c>
      <c r="BU63" s="75">
        <f t="shared" si="7"/>
        <v>0.37356464144298934</v>
      </c>
    </row>
    <row r="64" spans="1:73" ht="16.5" thickTop="1" thickBot="1">
      <c r="A64" s="11">
        <v>2010</v>
      </c>
      <c r="B64" s="43" t="s">
        <v>17</v>
      </c>
      <c r="J64" s="45">
        <f t="shared" si="0"/>
        <v>4.4081660908397297E-2</v>
      </c>
      <c r="K64" s="46" t="s">
        <v>10</v>
      </c>
      <c r="L64" s="66">
        <v>0.1017</v>
      </c>
      <c r="M64" s="67" t="s">
        <v>30</v>
      </c>
      <c r="N64" s="68">
        <v>2</v>
      </c>
      <c r="O64" s="68">
        <v>2</v>
      </c>
      <c r="P64" s="68">
        <v>1</v>
      </c>
      <c r="Q64" s="68">
        <v>1</v>
      </c>
      <c r="R64" s="69">
        <v>2</v>
      </c>
      <c r="S64" s="70">
        <f t="shared" si="1"/>
        <v>0.37356464144298934</v>
      </c>
      <c r="T64" s="47" t="s">
        <v>11</v>
      </c>
      <c r="U64" s="71">
        <v>0.28570000000000001</v>
      </c>
      <c r="V64" s="72" t="s">
        <v>30</v>
      </c>
      <c r="W64" s="73">
        <v>2</v>
      </c>
      <c r="X64" s="73">
        <v>2</v>
      </c>
      <c r="Y64" s="73">
        <v>1</v>
      </c>
      <c r="Z64" s="73">
        <v>1</v>
      </c>
      <c r="AA64" s="74">
        <v>2</v>
      </c>
      <c r="AB64" s="75">
        <f t="shared" si="2"/>
        <v>0.37356464144298934</v>
      </c>
      <c r="AC64" s="48" t="s">
        <v>12</v>
      </c>
      <c r="AD64" s="71">
        <v>0.18840000000000001</v>
      </c>
      <c r="AE64" s="72" t="s">
        <v>30</v>
      </c>
      <c r="AF64" s="73">
        <v>2</v>
      </c>
      <c r="AG64" s="73">
        <v>2</v>
      </c>
      <c r="AH64" s="73">
        <v>1</v>
      </c>
      <c r="AI64" s="73">
        <v>1</v>
      </c>
      <c r="AJ64" s="74">
        <v>2</v>
      </c>
      <c r="AK64" s="75">
        <f t="shared" si="3"/>
        <v>0.37356464144298934</v>
      </c>
      <c r="AL64" s="49" t="s">
        <v>13</v>
      </c>
      <c r="AM64" s="71">
        <v>0.2</v>
      </c>
      <c r="AN64" s="72" t="s">
        <v>30</v>
      </c>
      <c r="AO64" s="73">
        <v>2</v>
      </c>
      <c r="AP64" s="73">
        <v>2</v>
      </c>
      <c r="AQ64" s="73">
        <v>1</v>
      </c>
      <c r="AR64" s="73">
        <v>1</v>
      </c>
      <c r="AS64" s="74">
        <v>2</v>
      </c>
      <c r="AT64" s="75">
        <f t="shared" si="4"/>
        <v>0.37356464144298934</v>
      </c>
      <c r="AU64" s="50" t="s">
        <v>14</v>
      </c>
      <c r="AV64" s="71">
        <v>0.2</v>
      </c>
      <c r="AW64" s="72" t="s">
        <v>30</v>
      </c>
      <c r="AX64" s="73">
        <v>2</v>
      </c>
      <c r="AY64" s="73">
        <v>2</v>
      </c>
      <c r="AZ64" s="73">
        <v>1</v>
      </c>
      <c r="BA64" s="73">
        <v>1</v>
      </c>
      <c r="BB64" s="74">
        <v>2</v>
      </c>
      <c r="BC64" s="75">
        <f t="shared" si="5"/>
        <v>0.37356464144298934</v>
      </c>
      <c r="BD64" s="51" t="s">
        <v>15</v>
      </c>
      <c r="BE64" s="71">
        <v>0.2</v>
      </c>
      <c r="BF64" s="72" t="s">
        <v>30</v>
      </c>
      <c r="BG64" s="73">
        <v>2</v>
      </c>
      <c r="BH64" s="73">
        <v>2</v>
      </c>
      <c r="BI64" s="73">
        <v>1</v>
      </c>
      <c r="BJ64" s="73">
        <v>1</v>
      </c>
      <c r="BK64" s="74">
        <v>2</v>
      </c>
      <c r="BL64" s="75">
        <f t="shared" si="6"/>
        <v>0.37356464144298934</v>
      </c>
      <c r="BM64" s="52" t="s">
        <v>16</v>
      </c>
      <c r="BN64" s="71">
        <v>0.2</v>
      </c>
      <c r="BO64" s="72" t="s">
        <v>30</v>
      </c>
      <c r="BP64" s="73">
        <v>2</v>
      </c>
      <c r="BQ64" s="73">
        <v>2</v>
      </c>
      <c r="BR64" s="73">
        <v>1</v>
      </c>
      <c r="BS64" s="73">
        <v>1</v>
      </c>
      <c r="BT64" s="74">
        <v>2</v>
      </c>
      <c r="BU64" s="75">
        <f t="shared" si="7"/>
        <v>0.37356464144298934</v>
      </c>
    </row>
    <row r="65" spans="1:73" ht="16.5" thickTop="1" thickBot="1">
      <c r="A65" s="11">
        <v>2011</v>
      </c>
      <c r="B65" s="43" t="s">
        <v>17</v>
      </c>
      <c r="J65" s="45">
        <f t="shared" si="0"/>
        <v>4.4081660908397297E-2</v>
      </c>
      <c r="K65" s="46" t="s">
        <v>10</v>
      </c>
      <c r="L65" s="66">
        <v>0.1017</v>
      </c>
      <c r="M65" s="67" t="s">
        <v>30</v>
      </c>
      <c r="N65" s="68">
        <v>2</v>
      </c>
      <c r="O65" s="68">
        <v>2</v>
      </c>
      <c r="P65" s="68">
        <v>1</v>
      </c>
      <c r="Q65" s="68">
        <v>1</v>
      </c>
      <c r="R65" s="69">
        <v>2</v>
      </c>
      <c r="S65" s="70">
        <f t="shared" si="1"/>
        <v>0.37356464144298934</v>
      </c>
      <c r="T65" s="47" t="s">
        <v>11</v>
      </c>
      <c r="U65" s="71">
        <v>0.28570000000000001</v>
      </c>
      <c r="V65" s="72" t="s">
        <v>30</v>
      </c>
      <c r="W65" s="73">
        <v>2</v>
      </c>
      <c r="X65" s="73">
        <v>2</v>
      </c>
      <c r="Y65" s="73">
        <v>1</v>
      </c>
      <c r="Z65" s="73">
        <v>1</v>
      </c>
      <c r="AA65" s="74">
        <v>2</v>
      </c>
      <c r="AB65" s="75">
        <f t="shared" si="2"/>
        <v>0.37356464144298934</v>
      </c>
      <c r="AC65" s="48" t="s">
        <v>12</v>
      </c>
      <c r="AD65" s="71">
        <v>0.18840000000000001</v>
      </c>
      <c r="AE65" s="72" t="s">
        <v>30</v>
      </c>
      <c r="AF65" s="73">
        <v>2</v>
      </c>
      <c r="AG65" s="73">
        <v>2</v>
      </c>
      <c r="AH65" s="73">
        <v>1</v>
      </c>
      <c r="AI65" s="73">
        <v>1</v>
      </c>
      <c r="AJ65" s="74">
        <v>2</v>
      </c>
      <c r="AK65" s="75">
        <f t="shared" si="3"/>
        <v>0.37356464144298934</v>
      </c>
      <c r="AL65" s="49" t="s">
        <v>13</v>
      </c>
      <c r="AM65" s="71">
        <v>0.2</v>
      </c>
      <c r="AN65" s="72" t="s">
        <v>30</v>
      </c>
      <c r="AO65" s="73">
        <v>2</v>
      </c>
      <c r="AP65" s="73">
        <v>2</v>
      </c>
      <c r="AQ65" s="73">
        <v>1</v>
      </c>
      <c r="AR65" s="73">
        <v>1</v>
      </c>
      <c r="AS65" s="74">
        <v>2</v>
      </c>
      <c r="AT65" s="75">
        <f t="shared" si="4"/>
        <v>0.37356464144298934</v>
      </c>
      <c r="AU65" s="50" t="s">
        <v>14</v>
      </c>
      <c r="AV65" s="71">
        <v>0.2</v>
      </c>
      <c r="AW65" s="72" t="s">
        <v>30</v>
      </c>
      <c r="AX65" s="73">
        <v>2</v>
      </c>
      <c r="AY65" s="73">
        <v>2</v>
      </c>
      <c r="AZ65" s="73">
        <v>1</v>
      </c>
      <c r="BA65" s="73">
        <v>1</v>
      </c>
      <c r="BB65" s="74">
        <v>2</v>
      </c>
      <c r="BC65" s="75">
        <f t="shared" si="5"/>
        <v>0.37356464144298934</v>
      </c>
      <c r="BD65" s="51" t="s">
        <v>15</v>
      </c>
      <c r="BE65" s="71">
        <v>0.2</v>
      </c>
      <c r="BF65" s="72" t="s">
        <v>30</v>
      </c>
      <c r="BG65" s="73">
        <v>2</v>
      </c>
      <c r="BH65" s="73">
        <v>2</v>
      </c>
      <c r="BI65" s="73">
        <v>1</v>
      </c>
      <c r="BJ65" s="73">
        <v>1</v>
      </c>
      <c r="BK65" s="74">
        <v>2</v>
      </c>
      <c r="BL65" s="75">
        <f t="shared" si="6"/>
        <v>0.37356464144298934</v>
      </c>
      <c r="BM65" s="52" t="s">
        <v>16</v>
      </c>
      <c r="BN65" s="71">
        <v>0.2</v>
      </c>
      <c r="BO65" s="72" t="s">
        <v>30</v>
      </c>
      <c r="BP65" s="73">
        <v>2</v>
      </c>
      <c r="BQ65" s="73">
        <v>2</v>
      </c>
      <c r="BR65" s="73">
        <v>1</v>
      </c>
      <c r="BS65" s="73">
        <v>1</v>
      </c>
      <c r="BT65" s="74">
        <v>2</v>
      </c>
      <c r="BU65" s="75">
        <f t="shared" si="7"/>
        <v>0.37356464144298934</v>
      </c>
    </row>
    <row r="66" spans="1:73" ht="16.5" thickTop="1" thickBot="1">
      <c r="A66" s="11">
        <v>2012</v>
      </c>
      <c r="B66" s="43" t="s">
        <v>17</v>
      </c>
      <c r="J66" s="45">
        <f t="shared" si="0"/>
        <v>4.4081660908397297E-2</v>
      </c>
      <c r="K66" s="46" t="s">
        <v>10</v>
      </c>
      <c r="L66" s="66">
        <v>0.1017</v>
      </c>
      <c r="M66" s="67" t="s">
        <v>30</v>
      </c>
      <c r="N66" s="68">
        <v>2</v>
      </c>
      <c r="O66" s="68">
        <v>2</v>
      </c>
      <c r="P66" s="68">
        <v>1</v>
      </c>
      <c r="Q66" s="68">
        <v>1</v>
      </c>
      <c r="R66" s="69">
        <v>2</v>
      </c>
      <c r="S66" s="70">
        <f t="shared" si="1"/>
        <v>0.37356464144298934</v>
      </c>
      <c r="T66" s="47" t="s">
        <v>11</v>
      </c>
      <c r="U66" s="71">
        <v>0.28570000000000001</v>
      </c>
      <c r="V66" s="72" t="s">
        <v>30</v>
      </c>
      <c r="W66" s="73">
        <v>2</v>
      </c>
      <c r="X66" s="73">
        <v>2</v>
      </c>
      <c r="Y66" s="73">
        <v>1</v>
      </c>
      <c r="Z66" s="73">
        <v>1</v>
      </c>
      <c r="AA66" s="74">
        <v>2</v>
      </c>
      <c r="AB66" s="75">
        <f t="shared" si="2"/>
        <v>0.37356464144298934</v>
      </c>
      <c r="AC66" s="48" t="s">
        <v>12</v>
      </c>
      <c r="AD66" s="71">
        <v>0.18840000000000001</v>
      </c>
      <c r="AE66" s="72" t="s">
        <v>30</v>
      </c>
      <c r="AF66" s="73">
        <v>2</v>
      </c>
      <c r="AG66" s="73">
        <v>2</v>
      </c>
      <c r="AH66" s="73">
        <v>1</v>
      </c>
      <c r="AI66" s="73">
        <v>1</v>
      </c>
      <c r="AJ66" s="74">
        <v>2</v>
      </c>
      <c r="AK66" s="75">
        <f t="shared" si="3"/>
        <v>0.37356464144298934</v>
      </c>
      <c r="AL66" s="49" t="s">
        <v>13</v>
      </c>
      <c r="AM66" s="71">
        <v>0.2</v>
      </c>
      <c r="AN66" s="72" t="s">
        <v>30</v>
      </c>
      <c r="AO66" s="73">
        <v>2</v>
      </c>
      <c r="AP66" s="73">
        <v>2</v>
      </c>
      <c r="AQ66" s="73">
        <v>1</v>
      </c>
      <c r="AR66" s="73">
        <v>1</v>
      </c>
      <c r="AS66" s="74">
        <v>2</v>
      </c>
      <c r="AT66" s="75">
        <f t="shared" si="4"/>
        <v>0.37356464144298934</v>
      </c>
      <c r="AU66" s="50" t="s">
        <v>14</v>
      </c>
      <c r="AV66" s="71">
        <v>0.2</v>
      </c>
      <c r="AW66" s="72" t="s">
        <v>30</v>
      </c>
      <c r="AX66" s="73">
        <v>2</v>
      </c>
      <c r="AY66" s="73">
        <v>2</v>
      </c>
      <c r="AZ66" s="73">
        <v>1</v>
      </c>
      <c r="BA66" s="73">
        <v>1</v>
      </c>
      <c r="BB66" s="74">
        <v>2</v>
      </c>
      <c r="BC66" s="75">
        <f t="shared" si="5"/>
        <v>0.37356464144298934</v>
      </c>
      <c r="BD66" s="51" t="s">
        <v>15</v>
      </c>
      <c r="BE66" s="71">
        <v>0.2</v>
      </c>
      <c r="BF66" s="72" t="s">
        <v>30</v>
      </c>
      <c r="BG66" s="73">
        <v>2</v>
      </c>
      <c r="BH66" s="73">
        <v>2</v>
      </c>
      <c r="BI66" s="73">
        <v>1</v>
      </c>
      <c r="BJ66" s="73">
        <v>1</v>
      </c>
      <c r="BK66" s="74">
        <v>2</v>
      </c>
      <c r="BL66" s="75">
        <f t="shared" si="6"/>
        <v>0.37356464144298934</v>
      </c>
      <c r="BM66" s="52" t="s">
        <v>16</v>
      </c>
      <c r="BN66" s="71">
        <v>0.2</v>
      </c>
      <c r="BO66" s="72" t="s">
        <v>30</v>
      </c>
      <c r="BP66" s="73">
        <v>2</v>
      </c>
      <c r="BQ66" s="73">
        <v>2</v>
      </c>
      <c r="BR66" s="73">
        <v>1</v>
      </c>
      <c r="BS66" s="73">
        <v>1</v>
      </c>
      <c r="BT66" s="74">
        <v>2</v>
      </c>
      <c r="BU66" s="75">
        <f t="shared" si="7"/>
        <v>0.37356464144298934</v>
      </c>
    </row>
    <row r="67" spans="1:73" ht="16.5" thickTop="1" thickBot="1">
      <c r="A67" s="11">
        <v>2013</v>
      </c>
      <c r="B67" s="43" t="s">
        <v>17</v>
      </c>
      <c r="J67" s="45">
        <f t="shared" si="0"/>
        <v>4.4081660908397297E-2</v>
      </c>
      <c r="K67" s="46" t="s">
        <v>10</v>
      </c>
      <c r="L67" s="66">
        <v>0.1017</v>
      </c>
      <c r="M67" s="67" t="s">
        <v>30</v>
      </c>
      <c r="N67" s="68">
        <v>2</v>
      </c>
      <c r="O67" s="68">
        <v>2</v>
      </c>
      <c r="P67" s="68">
        <v>1</v>
      </c>
      <c r="Q67" s="68">
        <v>1</v>
      </c>
      <c r="R67" s="69">
        <v>2</v>
      </c>
      <c r="S67" s="70">
        <f t="shared" si="1"/>
        <v>0.37356464144298934</v>
      </c>
      <c r="T67" s="47" t="s">
        <v>11</v>
      </c>
      <c r="U67" s="71">
        <v>0.28570000000000001</v>
      </c>
      <c r="V67" s="72" t="s">
        <v>30</v>
      </c>
      <c r="W67" s="73">
        <v>2</v>
      </c>
      <c r="X67" s="73">
        <v>2</v>
      </c>
      <c r="Y67" s="73">
        <v>1</v>
      </c>
      <c r="Z67" s="73">
        <v>1</v>
      </c>
      <c r="AA67" s="74">
        <v>2</v>
      </c>
      <c r="AB67" s="75">
        <f t="shared" si="2"/>
        <v>0.37356464144298934</v>
      </c>
      <c r="AC67" s="48" t="s">
        <v>12</v>
      </c>
      <c r="AD67" s="71">
        <v>0.18840000000000001</v>
      </c>
      <c r="AE67" s="72" t="s">
        <v>30</v>
      </c>
      <c r="AF67" s="73">
        <v>2</v>
      </c>
      <c r="AG67" s="73">
        <v>2</v>
      </c>
      <c r="AH67" s="73">
        <v>1</v>
      </c>
      <c r="AI67" s="73">
        <v>1</v>
      </c>
      <c r="AJ67" s="74">
        <v>2</v>
      </c>
      <c r="AK67" s="75">
        <f t="shared" si="3"/>
        <v>0.37356464144298934</v>
      </c>
      <c r="AL67" s="49" t="s">
        <v>13</v>
      </c>
      <c r="AM67" s="71">
        <v>0.2</v>
      </c>
      <c r="AN67" s="72" t="s">
        <v>30</v>
      </c>
      <c r="AO67" s="73">
        <v>2</v>
      </c>
      <c r="AP67" s="73">
        <v>2</v>
      </c>
      <c r="AQ67" s="73">
        <v>1</v>
      </c>
      <c r="AR67" s="73">
        <v>1</v>
      </c>
      <c r="AS67" s="74">
        <v>2</v>
      </c>
      <c r="AT67" s="75">
        <f t="shared" si="4"/>
        <v>0.37356464144298934</v>
      </c>
      <c r="AU67" s="50" t="s">
        <v>14</v>
      </c>
      <c r="AV67" s="71">
        <v>0.2</v>
      </c>
      <c r="AW67" s="72" t="s">
        <v>30</v>
      </c>
      <c r="AX67" s="73">
        <v>2</v>
      </c>
      <c r="AY67" s="73">
        <v>2</v>
      </c>
      <c r="AZ67" s="73">
        <v>1</v>
      </c>
      <c r="BA67" s="73">
        <v>1</v>
      </c>
      <c r="BB67" s="74">
        <v>2</v>
      </c>
      <c r="BC67" s="75">
        <f t="shared" si="5"/>
        <v>0.37356464144298934</v>
      </c>
      <c r="BD67" s="51" t="s">
        <v>15</v>
      </c>
      <c r="BE67" s="71">
        <v>0.2</v>
      </c>
      <c r="BF67" s="72" t="s">
        <v>30</v>
      </c>
      <c r="BG67" s="73">
        <v>2</v>
      </c>
      <c r="BH67" s="73">
        <v>2</v>
      </c>
      <c r="BI67" s="73">
        <v>1</v>
      </c>
      <c r="BJ67" s="73">
        <v>1</v>
      </c>
      <c r="BK67" s="74">
        <v>2</v>
      </c>
      <c r="BL67" s="75">
        <f t="shared" si="6"/>
        <v>0.37356464144298934</v>
      </c>
      <c r="BM67" s="52" t="s">
        <v>16</v>
      </c>
      <c r="BN67" s="71">
        <v>0.2</v>
      </c>
      <c r="BO67" s="72" t="s">
        <v>30</v>
      </c>
      <c r="BP67" s="73">
        <v>2</v>
      </c>
      <c r="BQ67" s="73">
        <v>2</v>
      </c>
      <c r="BR67" s="73">
        <v>1</v>
      </c>
      <c r="BS67" s="73">
        <v>1</v>
      </c>
      <c r="BT67" s="74">
        <v>2</v>
      </c>
      <c r="BU67" s="75">
        <f t="shared" si="7"/>
        <v>0.37356464144298934</v>
      </c>
    </row>
    <row r="68" spans="1:73" ht="16.5" thickTop="1" thickBot="1">
      <c r="A68" s="11">
        <v>2014</v>
      </c>
      <c r="B68" s="43" t="s">
        <v>17</v>
      </c>
      <c r="J68" s="45">
        <f t="shared" ref="J68:J73" si="8">SQRT((1.5*EXP(1.105*I68))^2+(1.5*EXP(1.105*(E68-1)))^2+(1.5*EXP(1.105*(F68-1)))^2+(1.5*EXP(1.105*(G68-1)))^2+(1.5*EXP(1.105*(H68-1)))^2)/100*2.45</f>
        <v>4.4081660908397297E-2</v>
      </c>
      <c r="K68" s="46" t="s">
        <v>10</v>
      </c>
      <c r="L68" s="66">
        <v>0.1017</v>
      </c>
      <c r="M68" s="67" t="s">
        <v>30</v>
      </c>
      <c r="N68" s="68">
        <v>2</v>
      </c>
      <c r="O68" s="68">
        <v>2</v>
      </c>
      <c r="P68" s="68">
        <v>1</v>
      </c>
      <c r="Q68" s="68">
        <v>1</v>
      </c>
      <c r="R68" s="69">
        <v>2</v>
      </c>
      <c r="S68" s="70">
        <f t="shared" ref="S68:S73" si="9">IF( OR( ISBLANK(N68),ISBLANK(O68), ISBLANK(P68), ISBLANK(Q68), ISBLANK(R68) ), "", 1.5*SQRT(   EXP(2.21*(N68-1)) + EXP(2.21*(O68-1)) + EXP(2.21*(P68-1)) + EXP(2.21*(Q68-1)) + EXP(2.21*R68)   )/100*2.45 )</f>
        <v>0.37356464144298934</v>
      </c>
      <c r="T68" s="47" t="s">
        <v>11</v>
      </c>
      <c r="U68" s="71">
        <v>0.28570000000000001</v>
      </c>
      <c r="V68" s="72" t="s">
        <v>30</v>
      </c>
      <c r="W68" s="73">
        <v>2</v>
      </c>
      <c r="X68" s="73">
        <v>2</v>
      </c>
      <c r="Y68" s="73">
        <v>1</v>
      </c>
      <c r="Z68" s="73">
        <v>1</v>
      </c>
      <c r="AA68" s="74">
        <v>2</v>
      </c>
      <c r="AB68" s="75">
        <f t="shared" ref="AB68:AB73" si="10">IF( OR( ISBLANK(W68),ISBLANK(X68), ISBLANK(Y68), ISBLANK(Z68), ISBLANK(AA68) ), "", 1.5*SQRT(   EXP(2.21*(W68-1)) + EXP(2.21*(X68-1)) + EXP(2.21*(Y68-1)) + EXP(2.21*(Z68-1)) + EXP(2.21*AA68)   )/100*2.45 )</f>
        <v>0.37356464144298934</v>
      </c>
      <c r="AC68" s="48" t="s">
        <v>12</v>
      </c>
      <c r="AD68" s="71">
        <v>0.18840000000000001</v>
      </c>
      <c r="AE68" s="72" t="s">
        <v>30</v>
      </c>
      <c r="AF68" s="73">
        <v>2</v>
      </c>
      <c r="AG68" s="73">
        <v>2</v>
      </c>
      <c r="AH68" s="73">
        <v>1</v>
      </c>
      <c r="AI68" s="73">
        <v>1</v>
      </c>
      <c r="AJ68" s="74">
        <v>2</v>
      </c>
      <c r="AK68" s="75">
        <f t="shared" ref="AK68:AK73" si="11">IF( OR( ISBLANK(AF68),ISBLANK(AG68), ISBLANK(AH68), ISBLANK(AI68), ISBLANK(AJ68) ), "", 1.5*SQRT(   EXP(2.21*(AF68-1)) + EXP(2.21*(AG68-1)) + EXP(2.21*(AH68-1)) + EXP(2.21*(AI68-1)) + EXP(2.21*AJ68)   )/100*2.45 )</f>
        <v>0.37356464144298934</v>
      </c>
      <c r="AL68" s="49" t="s">
        <v>13</v>
      </c>
      <c r="AM68" s="71">
        <v>0.2</v>
      </c>
      <c r="AN68" s="72" t="s">
        <v>30</v>
      </c>
      <c r="AO68" s="73">
        <v>2</v>
      </c>
      <c r="AP68" s="73">
        <v>2</v>
      </c>
      <c r="AQ68" s="73">
        <v>1</v>
      </c>
      <c r="AR68" s="73">
        <v>1</v>
      </c>
      <c r="AS68" s="74">
        <v>2</v>
      </c>
      <c r="AT68" s="75">
        <f t="shared" ref="AT68:AT73" si="12">IF( OR( ISBLANK(AO68),ISBLANK(AP68), ISBLANK(AQ68), ISBLANK(AR68), ISBLANK(AS68) ), "", 1.5*SQRT(   EXP(2.21*(AO68-1)) + EXP(2.21*(AP68-1)) + EXP(2.21*(AQ68-1)) + EXP(2.21*(AR68-1)) + EXP(2.21*AS68)   )/100*2.45 )</f>
        <v>0.37356464144298934</v>
      </c>
      <c r="AU68" s="50" t="s">
        <v>14</v>
      </c>
      <c r="AV68" s="71">
        <v>0.2</v>
      </c>
      <c r="AW68" s="72" t="s">
        <v>30</v>
      </c>
      <c r="AX68" s="73">
        <v>2</v>
      </c>
      <c r="AY68" s="73">
        <v>2</v>
      </c>
      <c r="AZ68" s="73">
        <v>1</v>
      </c>
      <c r="BA68" s="73">
        <v>1</v>
      </c>
      <c r="BB68" s="74">
        <v>2</v>
      </c>
      <c r="BC68" s="75">
        <f t="shared" ref="BC68:BC73" si="13">IF( OR( ISBLANK(AX68),ISBLANK(AY68), ISBLANK(AZ68), ISBLANK(BA68), ISBLANK(BB68) ), "", 1.5*SQRT(   EXP(2.21*(AX68-1)) + EXP(2.21*(AY68-1)) + EXP(2.21*(AZ68-1)) + EXP(2.21*(BA68-1)) + EXP(2.21*BB68)   )/100*2.45 )</f>
        <v>0.37356464144298934</v>
      </c>
      <c r="BD68" s="51" t="s">
        <v>15</v>
      </c>
      <c r="BE68" s="71">
        <v>0.2</v>
      </c>
      <c r="BF68" s="72" t="s">
        <v>30</v>
      </c>
      <c r="BG68" s="73">
        <v>2</v>
      </c>
      <c r="BH68" s="73">
        <v>2</v>
      </c>
      <c r="BI68" s="73">
        <v>1</v>
      </c>
      <c r="BJ68" s="73">
        <v>1</v>
      </c>
      <c r="BK68" s="74">
        <v>2</v>
      </c>
      <c r="BL68" s="75">
        <f t="shared" ref="BL68:BL73" si="14">IF( OR( ISBLANK(BG68),ISBLANK(BH68), ISBLANK(BI68), ISBLANK(BJ68), ISBLANK(BK68) ), "", 1.5*SQRT(   EXP(2.21*(BG68-1)) + EXP(2.21*(BH68-1)) + EXP(2.21*(BI68-1)) + EXP(2.21*(BJ68-1)) + EXP(2.21*BK68)   )/100*2.45 )</f>
        <v>0.37356464144298934</v>
      </c>
      <c r="BM68" s="52" t="s">
        <v>16</v>
      </c>
      <c r="BN68" s="71">
        <v>0.2</v>
      </c>
      <c r="BO68" s="72" t="s">
        <v>30</v>
      </c>
      <c r="BP68" s="73">
        <v>2</v>
      </c>
      <c r="BQ68" s="73">
        <v>2</v>
      </c>
      <c r="BR68" s="73">
        <v>1</v>
      </c>
      <c r="BS68" s="73">
        <v>1</v>
      </c>
      <c r="BT68" s="74">
        <v>2</v>
      </c>
      <c r="BU68" s="75">
        <f t="shared" ref="BU68:BU73" si="15">IF( OR( ISBLANK(BP68),ISBLANK(BQ68), ISBLANK(BR68), ISBLANK(BS68), ISBLANK(BT68) ), "", 1.5*SQRT(   EXP(2.21*(BP68-1)) + EXP(2.21*(BQ68-1)) + EXP(2.21*(BR68-1)) + EXP(2.21*(BS68-1)) + EXP(2.21*BT68)   )/100*2.45 )</f>
        <v>0.37356464144298934</v>
      </c>
    </row>
    <row r="69" spans="1:73" ht="16.5" thickTop="1" thickBot="1">
      <c r="A69" s="11">
        <v>2015</v>
      </c>
      <c r="B69" s="43" t="s">
        <v>17</v>
      </c>
      <c r="J69" s="45">
        <f t="shared" si="8"/>
        <v>4.4081660908397297E-2</v>
      </c>
      <c r="K69" s="46" t="s">
        <v>10</v>
      </c>
      <c r="L69" s="66">
        <v>0.1017</v>
      </c>
      <c r="M69" s="67" t="s">
        <v>30</v>
      </c>
      <c r="N69" s="68">
        <v>2</v>
      </c>
      <c r="O69" s="68">
        <v>2</v>
      </c>
      <c r="P69" s="68">
        <v>1</v>
      </c>
      <c r="Q69" s="68">
        <v>1</v>
      </c>
      <c r="R69" s="69">
        <v>2</v>
      </c>
      <c r="S69" s="70">
        <f t="shared" si="9"/>
        <v>0.37356464144298934</v>
      </c>
      <c r="T69" s="47" t="s">
        <v>11</v>
      </c>
      <c r="U69" s="71">
        <v>0.28570000000000001</v>
      </c>
      <c r="V69" s="72" t="s">
        <v>30</v>
      </c>
      <c r="W69" s="73">
        <v>2</v>
      </c>
      <c r="X69" s="73">
        <v>2</v>
      </c>
      <c r="Y69" s="73">
        <v>1</v>
      </c>
      <c r="Z69" s="73">
        <v>1</v>
      </c>
      <c r="AA69" s="74">
        <v>2</v>
      </c>
      <c r="AB69" s="75">
        <f t="shared" si="10"/>
        <v>0.37356464144298934</v>
      </c>
      <c r="AC69" s="48" t="s">
        <v>12</v>
      </c>
      <c r="AD69" s="71">
        <v>0.18840000000000001</v>
      </c>
      <c r="AE69" s="72" t="s">
        <v>30</v>
      </c>
      <c r="AF69" s="73">
        <v>2</v>
      </c>
      <c r="AG69" s="73">
        <v>2</v>
      </c>
      <c r="AH69" s="73">
        <v>1</v>
      </c>
      <c r="AI69" s="73">
        <v>1</v>
      </c>
      <c r="AJ69" s="74">
        <v>2</v>
      </c>
      <c r="AK69" s="75">
        <f t="shared" si="11"/>
        <v>0.37356464144298934</v>
      </c>
      <c r="AL69" s="49" t="s">
        <v>13</v>
      </c>
      <c r="AM69" s="71">
        <v>0.2</v>
      </c>
      <c r="AN69" s="72" t="s">
        <v>30</v>
      </c>
      <c r="AO69" s="73">
        <v>2</v>
      </c>
      <c r="AP69" s="73">
        <v>2</v>
      </c>
      <c r="AQ69" s="73">
        <v>1</v>
      </c>
      <c r="AR69" s="73">
        <v>1</v>
      </c>
      <c r="AS69" s="74">
        <v>2</v>
      </c>
      <c r="AT69" s="75">
        <f t="shared" si="12"/>
        <v>0.37356464144298934</v>
      </c>
      <c r="AU69" s="50" t="s">
        <v>14</v>
      </c>
      <c r="AV69" s="71">
        <v>0.2</v>
      </c>
      <c r="AW69" s="72" t="s">
        <v>30</v>
      </c>
      <c r="AX69" s="73">
        <v>2</v>
      </c>
      <c r="AY69" s="73">
        <v>2</v>
      </c>
      <c r="AZ69" s="73">
        <v>1</v>
      </c>
      <c r="BA69" s="73">
        <v>1</v>
      </c>
      <c r="BB69" s="74">
        <v>2</v>
      </c>
      <c r="BC69" s="75">
        <f t="shared" si="13"/>
        <v>0.37356464144298934</v>
      </c>
      <c r="BD69" s="51" t="s">
        <v>15</v>
      </c>
      <c r="BE69" s="71">
        <v>0.2</v>
      </c>
      <c r="BF69" s="72" t="s">
        <v>30</v>
      </c>
      <c r="BG69" s="73">
        <v>2</v>
      </c>
      <c r="BH69" s="73">
        <v>2</v>
      </c>
      <c r="BI69" s="73">
        <v>1</v>
      </c>
      <c r="BJ69" s="73">
        <v>1</v>
      </c>
      <c r="BK69" s="74">
        <v>2</v>
      </c>
      <c r="BL69" s="75">
        <f t="shared" si="14"/>
        <v>0.37356464144298934</v>
      </c>
      <c r="BM69" s="52" t="s">
        <v>16</v>
      </c>
      <c r="BN69" s="71">
        <v>0.2</v>
      </c>
      <c r="BO69" s="72" t="s">
        <v>30</v>
      </c>
      <c r="BP69" s="73">
        <v>2</v>
      </c>
      <c r="BQ69" s="73">
        <v>2</v>
      </c>
      <c r="BR69" s="73">
        <v>1</v>
      </c>
      <c r="BS69" s="73">
        <v>1</v>
      </c>
      <c r="BT69" s="74">
        <v>2</v>
      </c>
      <c r="BU69" s="75">
        <f t="shared" si="15"/>
        <v>0.37356464144298934</v>
      </c>
    </row>
    <row r="70" spans="1:73" ht="16.5" thickTop="1" thickBot="1">
      <c r="A70" s="11">
        <v>2016</v>
      </c>
      <c r="B70" s="43" t="s">
        <v>17</v>
      </c>
      <c r="J70" s="45">
        <f t="shared" si="8"/>
        <v>4.4081660908397297E-2</v>
      </c>
      <c r="K70" s="46" t="s">
        <v>10</v>
      </c>
      <c r="L70" s="66">
        <v>0.1017</v>
      </c>
      <c r="M70" s="67" t="s">
        <v>30</v>
      </c>
      <c r="N70" s="68">
        <v>2</v>
      </c>
      <c r="O70" s="68">
        <v>2</v>
      </c>
      <c r="P70" s="68">
        <v>1</v>
      </c>
      <c r="Q70" s="68">
        <v>1</v>
      </c>
      <c r="R70" s="69">
        <v>2</v>
      </c>
      <c r="S70" s="70">
        <f t="shared" si="9"/>
        <v>0.37356464144298934</v>
      </c>
      <c r="T70" s="47" t="s">
        <v>11</v>
      </c>
      <c r="U70" s="71">
        <v>0.28570000000000001</v>
      </c>
      <c r="V70" s="72" t="s">
        <v>30</v>
      </c>
      <c r="W70" s="73">
        <v>2</v>
      </c>
      <c r="X70" s="73">
        <v>2</v>
      </c>
      <c r="Y70" s="73">
        <v>1</v>
      </c>
      <c r="Z70" s="73">
        <v>1</v>
      </c>
      <c r="AA70" s="74">
        <v>2</v>
      </c>
      <c r="AB70" s="75">
        <f t="shared" si="10"/>
        <v>0.37356464144298934</v>
      </c>
      <c r="AC70" s="48" t="s">
        <v>12</v>
      </c>
      <c r="AD70" s="71">
        <v>0.18840000000000001</v>
      </c>
      <c r="AE70" s="72" t="s">
        <v>30</v>
      </c>
      <c r="AF70" s="73">
        <v>2</v>
      </c>
      <c r="AG70" s="73">
        <v>2</v>
      </c>
      <c r="AH70" s="73">
        <v>1</v>
      </c>
      <c r="AI70" s="73">
        <v>1</v>
      </c>
      <c r="AJ70" s="74">
        <v>2</v>
      </c>
      <c r="AK70" s="75">
        <f t="shared" si="11"/>
        <v>0.37356464144298934</v>
      </c>
      <c r="AL70" s="49" t="s">
        <v>13</v>
      </c>
      <c r="AM70" s="71">
        <v>0.2</v>
      </c>
      <c r="AN70" s="72" t="s">
        <v>30</v>
      </c>
      <c r="AO70" s="73">
        <v>2</v>
      </c>
      <c r="AP70" s="73">
        <v>2</v>
      </c>
      <c r="AQ70" s="73">
        <v>1</v>
      </c>
      <c r="AR70" s="73">
        <v>1</v>
      </c>
      <c r="AS70" s="74">
        <v>2</v>
      </c>
      <c r="AT70" s="75">
        <f t="shared" si="12"/>
        <v>0.37356464144298934</v>
      </c>
      <c r="AU70" s="50" t="s">
        <v>14</v>
      </c>
      <c r="AV70" s="71">
        <v>0.2</v>
      </c>
      <c r="AW70" s="72" t="s">
        <v>30</v>
      </c>
      <c r="AX70" s="73">
        <v>2</v>
      </c>
      <c r="AY70" s="73">
        <v>2</v>
      </c>
      <c r="AZ70" s="73">
        <v>1</v>
      </c>
      <c r="BA70" s="73">
        <v>1</v>
      </c>
      <c r="BB70" s="74">
        <v>2</v>
      </c>
      <c r="BC70" s="75">
        <f t="shared" si="13"/>
        <v>0.37356464144298934</v>
      </c>
      <c r="BD70" s="51" t="s">
        <v>15</v>
      </c>
      <c r="BE70" s="71">
        <v>0.2</v>
      </c>
      <c r="BF70" s="72" t="s">
        <v>30</v>
      </c>
      <c r="BG70" s="73">
        <v>2</v>
      </c>
      <c r="BH70" s="73">
        <v>2</v>
      </c>
      <c r="BI70" s="73">
        <v>1</v>
      </c>
      <c r="BJ70" s="73">
        <v>1</v>
      </c>
      <c r="BK70" s="74">
        <v>2</v>
      </c>
      <c r="BL70" s="75">
        <f t="shared" si="14"/>
        <v>0.37356464144298934</v>
      </c>
      <c r="BM70" s="52" t="s">
        <v>16</v>
      </c>
      <c r="BN70" s="71">
        <v>0.2</v>
      </c>
      <c r="BO70" s="72" t="s">
        <v>30</v>
      </c>
      <c r="BP70" s="73">
        <v>2</v>
      </c>
      <c r="BQ70" s="73">
        <v>2</v>
      </c>
      <c r="BR70" s="73">
        <v>1</v>
      </c>
      <c r="BS70" s="73">
        <v>1</v>
      </c>
      <c r="BT70" s="74">
        <v>2</v>
      </c>
      <c r="BU70" s="75">
        <f t="shared" si="15"/>
        <v>0.37356464144298934</v>
      </c>
    </row>
    <row r="71" spans="1:73" ht="16.5" thickTop="1" thickBot="1">
      <c r="A71" s="11">
        <v>2017</v>
      </c>
      <c r="B71" s="43" t="s">
        <v>17</v>
      </c>
      <c r="J71" s="45">
        <f t="shared" ref="J71:J72" si="16">SQRT((1.5*EXP(1.105*I71))^2+(1.5*EXP(1.105*(E71-1)))^2+(1.5*EXP(1.105*(F71-1)))^2+(1.5*EXP(1.105*(G71-1)))^2+(1.5*EXP(1.105*(H71-1)))^2)/100*2.45</f>
        <v>4.4081660908397297E-2</v>
      </c>
      <c r="K71" s="46" t="s">
        <v>10</v>
      </c>
      <c r="L71" s="66">
        <v>0.1017</v>
      </c>
      <c r="M71" s="67" t="s">
        <v>30</v>
      </c>
      <c r="N71" s="68">
        <v>2</v>
      </c>
      <c r="O71" s="68">
        <v>2</v>
      </c>
      <c r="P71" s="68">
        <v>1</v>
      </c>
      <c r="Q71" s="68">
        <v>1</v>
      </c>
      <c r="R71" s="69">
        <v>2</v>
      </c>
      <c r="S71" s="70">
        <f t="shared" ref="S71:S72" si="17">IF( OR( ISBLANK(N71),ISBLANK(O71), ISBLANK(P71), ISBLANK(Q71), ISBLANK(R71) ), "", 1.5*SQRT(   EXP(2.21*(N71-1)) + EXP(2.21*(O71-1)) + EXP(2.21*(P71-1)) + EXP(2.21*(Q71-1)) + EXP(2.21*R71)   )/100*2.45 )</f>
        <v>0.37356464144298934</v>
      </c>
      <c r="T71" s="47" t="s">
        <v>11</v>
      </c>
      <c r="U71" s="71">
        <v>0.28570000000000001</v>
      </c>
      <c r="V71" s="72" t="s">
        <v>30</v>
      </c>
      <c r="W71" s="73">
        <v>2</v>
      </c>
      <c r="X71" s="73">
        <v>2</v>
      </c>
      <c r="Y71" s="73">
        <v>1</v>
      </c>
      <c r="Z71" s="73">
        <v>1</v>
      </c>
      <c r="AA71" s="74">
        <v>2</v>
      </c>
      <c r="AB71" s="75">
        <f t="shared" ref="AB71:AB72" si="18">IF( OR( ISBLANK(W71),ISBLANK(X71), ISBLANK(Y71), ISBLANK(Z71), ISBLANK(AA71) ), "", 1.5*SQRT(   EXP(2.21*(W71-1)) + EXP(2.21*(X71-1)) + EXP(2.21*(Y71-1)) + EXP(2.21*(Z71-1)) + EXP(2.21*AA71)   )/100*2.45 )</f>
        <v>0.37356464144298934</v>
      </c>
      <c r="AC71" s="48" t="s">
        <v>12</v>
      </c>
      <c r="AD71" s="71">
        <v>0.18840000000000001</v>
      </c>
      <c r="AE71" s="72" t="s">
        <v>30</v>
      </c>
      <c r="AF71" s="73">
        <v>2</v>
      </c>
      <c r="AG71" s="73">
        <v>2</v>
      </c>
      <c r="AH71" s="73">
        <v>1</v>
      </c>
      <c r="AI71" s="73">
        <v>1</v>
      </c>
      <c r="AJ71" s="74">
        <v>2</v>
      </c>
      <c r="AK71" s="75">
        <f t="shared" ref="AK71:AK72" si="19">IF( OR( ISBLANK(AF71),ISBLANK(AG71), ISBLANK(AH71), ISBLANK(AI71), ISBLANK(AJ71) ), "", 1.5*SQRT(   EXP(2.21*(AF71-1)) + EXP(2.21*(AG71-1)) + EXP(2.21*(AH71-1)) + EXP(2.21*(AI71-1)) + EXP(2.21*AJ71)   )/100*2.45 )</f>
        <v>0.37356464144298934</v>
      </c>
      <c r="AL71" s="49" t="s">
        <v>13</v>
      </c>
      <c r="AM71" s="71">
        <v>0.2</v>
      </c>
      <c r="AN71" s="72" t="s">
        <v>30</v>
      </c>
      <c r="AO71" s="73">
        <v>2</v>
      </c>
      <c r="AP71" s="73">
        <v>2</v>
      </c>
      <c r="AQ71" s="73">
        <v>1</v>
      </c>
      <c r="AR71" s="73">
        <v>1</v>
      </c>
      <c r="AS71" s="74">
        <v>2</v>
      </c>
      <c r="AT71" s="75">
        <f t="shared" ref="AT71:AT72" si="20">IF( OR( ISBLANK(AO71),ISBLANK(AP71), ISBLANK(AQ71), ISBLANK(AR71), ISBLANK(AS71) ), "", 1.5*SQRT(   EXP(2.21*(AO71-1)) + EXP(2.21*(AP71-1)) + EXP(2.21*(AQ71-1)) + EXP(2.21*(AR71-1)) + EXP(2.21*AS71)   )/100*2.45 )</f>
        <v>0.37356464144298934</v>
      </c>
      <c r="AU71" s="50" t="s">
        <v>14</v>
      </c>
      <c r="AV71" s="71">
        <v>0.2</v>
      </c>
      <c r="AW71" s="72" t="s">
        <v>30</v>
      </c>
      <c r="AX71" s="73">
        <v>2</v>
      </c>
      <c r="AY71" s="73">
        <v>2</v>
      </c>
      <c r="AZ71" s="73">
        <v>1</v>
      </c>
      <c r="BA71" s="73">
        <v>1</v>
      </c>
      <c r="BB71" s="74">
        <v>2</v>
      </c>
      <c r="BC71" s="75">
        <f t="shared" ref="BC71:BC72" si="21">IF( OR( ISBLANK(AX71),ISBLANK(AY71), ISBLANK(AZ71), ISBLANK(BA71), ISBLANK(BB71) ), "", 1.5*SQRT(   EXP(2.21*(AX71-1)) + EXP(2.21*(AY71-1)) + EXP(2.21*(AZ71-1)) + EXP(2.21*(BA71-1)) + EXP(2.21*BB71)   )/100*2.45 )</f>
        <v>0.37356464144298934</v>
      </c>
      <c r="BD71" s="51" t="s">
        <v>15</v>
      </c>
      <c r="BE71" s="71">
        <v>0.2</v>
      </c>
      <c r="BF71" s="72" t="s">
        <v>30</v>
      </c>
      <c r="BG71" s="73">
        <v>2</v>
      </c>
      <c r="BH71" s="73">
        <v>2</v>
      </c>
      <c r="BI71" s="73">
        <v>1</v>
      </c>
      <c r="BJ71" s="73">
        <v>1</v>
      </c>
      <c r="BK71" s="74">
        <v>2</v>
      </c>
      <c r="BL71" s="75">
        <f t="shared" ref="BL71:BL72" si="22">IF( OR( ISBLANK(BG71),ISBLANK(BH71), ISBLANK(BI71), ISBLANK(BJ71), ISBLANK(BK71) ), "", 1.5*SQRT(   EXP(2.21*(BG71-1)) + EXP(2.21*(BH71-1)) + EXP(2.21*(BI71-1)) + EXP(2.21*(BJ71-1)) + EXP(2.21*BK71)   )/100*2.45 )</f>
        <v>0.37356464144298934</v>
      </c>
      <c r="BM71" s="52" t="s">
        <v>16</v>
      </c>
      <c r="BN71" s="71">
        <v>0.2</v>
      </c>
      <c r="BO71" s="72" t="s">
        <v>30</v>
      </c>
      <c r="BP71" s="73">
        <v>2</v>
      </c>
      <c r="BQ71" s="73">
        <v>2</v>
      </c>
      <c r="BR71" s="73">
        <v>1</v>
      </c>
      <c r="BS71" s="73">
        <v>1</v>
      </c>
      <c r="BT71" s="74">
        <v>2</v>
      </c>
      <c r="BU71" s="75">
        <f t="shared" ref="BU71:BU72" si="23">IF( OR( ISBLANK(BP71),ISBLANK(BQ71), ISBLANK(BR71), ISBLANK(BS71), ISBLANK(BT71) ), "", 1.5*SQRT(   EXP(2.21*(BP71-1)) + EXP(2.21*(BQ71-1)) + EXP(2.21*(BR71-1)) + EXP(2.21*(BS71-1)) + EXP(2.21*BT71)   )/100*2.45 )</f>
        <v>0.37356464144298934</v>
      </c>
    </row>
    <row r="72" spans="1:73" ht="15.95" customHeight="1" thickTop="1" thickBot="1">
      <c r="A72" s="11">
        <v>2018</v>
      </c>
      <c r="B72" s="43" t="s">
        <v>17</v>
      </c>
      <c r="J72" s="45">
        <f t="shared" si="16"/>
        <v>4.4081660908397297E-2</v>
      </c>
      <c r="K72" s="46" t="s">
        <v>10</v>
      </c>
      <c r="L72" s="66">
        <v>0.1017</v>
      </c>
      <c r="M72" s="67" t="s">
        <v>30</v>
      </c>
      <c r="N72" s="68">
        <v>2</v>
      </c>
      <c r="O72" s="68">
        <v>2</v>
      </c>
      <c r="P72" s="68">
        <v>1</v>
      </c>
      <c r="Q72" s="68">
        <v>1</v>
      </c>
      <c r="R72" s="69">
        <v>2</v>
      </c>
      <c r="S72" s="70">
        <f t="shared" si="17"/>
        <v>0.37356464144298934</v>
      </c>
      <c r="T72" s="47" t="s">
        <v>11</v>
      </c>
      <c r="U72" s="71">
        <v>0.28570000000000001</v>
      </c>
      <c r="V72" s="72" t="s">
        <v>30</v>
      </c>
      <c r="W72" s="73">
        <v>2</v>
      </c>
      <c r="X72" s="73">
        <v>2</v>
      </c>
      <c r="Y72" s="73">
        <v>1</v>
      </c>
      <c r="Z72" s="73">
        <v>1</v>
      </c>
      <c r="AA72" s="74">
        <v>2</v>
      </c>
      <c r="AB72" s="75">
        <f t="shared" si="18"/>
        <v>0.37356464144298934</v>
      </c>
      <c r="AC72" s="48" t="s">
        <v>12</v>
      </c>
      <c r="AD72" s="71">
        <v>0.18840000000000001</v>
      </c>
      <c r="AE72" s="72" t="s">
        <v>30</v>
      </c>
      <c r="AF72" s="73">
        <v>2</v>
      </c>
      <c r="AG72" s="73">
        <v>2</v>
      </c>
      <c r="AH72" s="73">
        <v>1</v>
      </c>
      <c r="AI72" s="73">
        <v>1</v>
      </c>
      <c r="AJ72" s="74">
        <v>2</v>
      </c>
      <c r="AK72" s="75">
        <f t="shared" si="19"/>
        <v>0.37356464144298934</v>
      </c>
      <c r="AL72" s="49" t="s">
        <v>13</v>
      </c>
      <c r="AM72" s="71">
        <v>0.2</v>
      </c>
      <c r="AN72" s="72" t="s">
        <v>30</v>
      </c>
      <c r="AO72" s="73">
        <v>2</v>
      </c>
      <c r="AP72" s="73">
        <v>2</v>
      </c>
      <c r="AQ72" s="73">
        <v>1</v>
      </c>
      <c r="AR72" s="73">
        <v>1</v>
      </c>
      <c r="AS72" s="74">
        <v>2</v>
      </c>
      <c r="AT72" s="75">
        <f t="shared" si="20"/>
        <v>0.37356464144298934</v>
      </c>
      <c r="AU72" s="50" t="s">
        <v>14</v>
      </c>
      <c r="AV72" s="71">
        <v>0.2</v>
      </c>
      <c r="AW72" s="72" t="s">
        <v>30</v>
      </c>
      <c r="AX72" s="73">
        <v>2</v>
      </c>
      <c r="AY72" s="73">
        <v>2</v>
      </c>
      <c r="AZ72" s="73">
        <v>1</v>
      </c>
      <c r="BA72" s="73">
        <v>1</v>
      </c>
      <c r="BB72" s="74">
        <v>2</v>
      </c>
      <c r="BC72" s="75">
        <f t="shared" si="21"/>
        <v>0.37356464144298934</v>
      </c>
      <c r="BD72" s="51" t="s">
        <v>15</v>
      </c>
      <c r="BE72" s="71">
        <v>0.2</v>
      </c>
      <c r="BF72" s="72" t="s">
        <v>30</v>
      </c>
      <c r="BG72" s="73">
        <v>2</v>
      </c>
      <c r="BH72" s="73">
        <v>2</v>
      </c>
      <c r="BI72" s="73">
        <v>1</v>
      </c>
      <c r="BJ72" s="73">
        <v>1</v>
      </c>
      <c r="BK72" s="74">
        <v>2</v>
      </c>
      <c r="BL72" s="75">
        <f t="shared" si="22"/>
        <v>0.37356464144298934</v>
      </c>
      <c r="BM72" s="52" t="s">
        <v>16</v>
      </c>
      <c r="BN72" s="71">
        <v>0.2</v>
      </c>
      <c r="BO72" s="72" t="s">
        <v>30</v>
      </c>
      <c r="BP72" s="73">
        <v>2</v>
      </c>
      <c r="BQ72" s="73">
        <v>2</v>
      </c>
      <c r="BR72" s="73">
        <v>1</v>
      </c>
      <c r="BS72" s="73">
        <v>1</v>
      </c>
      <c r="BT72" s="74">
        <v>2</v>
      </c>
      <c r="BU72" s="75">
        <f t="shared" si="23"/>
        <v>0.37356464144298934</v>
      </c>
    </row>
    <row r="73" spans="1:73" ht="16.5" thickTop="1" thickBot="1">
      <c r="A73" s="11">
        <v>2019</v>
      </c>
      <c r="B73" s="43" t="s">
        <v>17</v>
      </c>
      <c r="J73" s="45">
        <f t="shared" si="8"/>
        <v>4.4081660908397297E-2</v>
      </c>
      <c r="K73" s="46" t="s">
        <v>10</v>
      </c>
      <c r="L73" s="66">
        <v>0.1017</v>
      </c>
      <c r="M73" s="67" t="s">
        <v>30</v>
      </c>
      <c r="N73" s="68">
        <v>2</v>
      </c>
      <c r="O73" s="68">
        <v>2</v>
      </c>
      <c r="P73" s="68">
        <v>1</v>
      </c>
      <c r="Q73" s="68">
        <v>1</v>
      </c>
      <c r="R73" s="69">
        <v>2</v>
      </c>
      <c r="S73" s="70">
        <f t="shared" si="9"/>
        <v>0.37356464144298934</v>
      </c>
      <c r="T73" s="47" t="s">
        <v>11</v>
      </c>
      <c r="U73" s="71">
        <v>0.28570000000000001</v>
      </c>
      <c r="V73" s="72" t="s">
        <v>30</v>
      </c>
      <c r="W73" s="73">
        <v>2</v>
      </c>
      <c r="X73" s="73">
        <v>2</v>
      </c>
      <c r="Y73" s="73">
        <v>1</v>
      </c>
      <c r="Z73" s="73">
        <v>1</v>
      </c>
      <c r="AA73" s="74">
        <v>2</v>
      </c>
      <c r="AB73" s="75">
        <f t="shared" si="10"/>
        <v>0.37356464144298934</v>
      </c>
      <c r="AC73" s="48" t="s">
        <v>12</v>
      </c>
      <c r="AD73" s="71">
        <v>0.18840000000000001</v>
      </c>
      <c r="AE73" s="72" t="s">
        <v>30</v>
      </c>
      <c r="AF73" s="73">
        <v>2</v>
      </c>
      <c r="AG73" s="73">
        <v>2</v>
      </c>
      <c r="AH73" s="73">
        <v>1</v>
      </c>
      <c r="AI73" s="73">
        <v>1</v>
      </c>
      <c r="AJ73" s="74">
        <v>2</v>
      </c>
      <c r="AK73" s="75">
        <f t="shared" si="11"/>
        <v>0.37356464144298934</v>
      </c>
      <c r="AL73" s="49" t="s">
        <v>13</v>
      </c>
      <c r="AM73" s="71">
        <v>0.2</v>
      </c>
      <c r="AN73" s="72" t="s">
        <v>30</v>
      </c>
      <c r="AO73" s="73">
        <v>2</v>
      </c>
      <c r="AP73" s="73">
        <v>2</v>
      </c>
      <c r="AQ73" s="73">
        <v>1</v>
      </c>
      <c r="AR73" s="73">
        <v>1</v>
      </c>
      <c r="AS73" s="74">
        <v>2</v>
      </c>
      <c r="AT73" s="75">
        <f t="shared" si="12"/>
        <v>0.37356464144298934</v>
      </c>
      <c r="AU73" s="50" t="s">
        <v>14</v>
      </c>
      <c r="AV73" s="71">
        <v>0.2</v>
      </c>
      <c r="AW73" s="72" t="s">
        <v>30</v>
      </c>
      <c r="AX73" s="73">
        <v>2</v>
      </c>
      <c r="AY73" s="73">
        <v>2</v>
      </c>
      <c r="AZ73" s="73">
        <v>1</v>
      </c>
      <c r="BA73" s="73">
        <v>1</v>
      </c>
      <c r="BB73" s="74">
        <v>2</v>
      </c>
      <c r="BC73" s="75">
        <f t="shared" si="13"/>
        <v>0.37356464144298934</v>
      </c>
      <c r="BD73" s="51" t="s">
        <v>15</v>
      </c>
      <c r="BE73" s="71">
        <v>0.2</v>
      </c>
      <c r="BF73" s="72" t="s">
        <v>30</v>
      </c>
      <c r="BG73" s="73">
        <v>2</v>
      </c>
      <c r="BH73" s="73">
        <v>2</v>
      </c>
      <c r="BI73" s="73">
        <v>1</v>
      </c>
      <c r="BJ73" s="73">
        <v>1</v>
      </c>
      <c r="BK73" s="74">
        <v>2</v>
      </c>
      <c r="BL73" s="75">
        <f t="shared" si="14"/>
        <v>0.37356464144298934</v>
      </c>
      <c r="BM73" s="52" t="s">
        <v>16</v>
      </c>
      <c r="BN73" s="71">
        <v>0.2</v>
      </c>
      <c r="BO73" s="72" t="s">
        <v>30</v>
      </c>
      <c r="BP73" s="73">
        <v>2</v>
      </c>
      <c r="BQ73" s="73">
        <v>2</v>
      </c>
      <c r="BR73" s="73">
        <v>1</v>
      </c>
      <c r="BS73" s="73">
        <v>1</v>
      </c>
      <c r="BT73" s="74">
        <v>2</v>
      </c>
      <c r="BU73" s="75">
        <f t="shared" si="15"/>
        <v>0.37356464144298934</v>
      </c>
    </row>
    <row r="74" spans="1:73" s="42" customFormat="1" ht="15.95" customHeight="1" thickTop="1">
      <c r="A74" s="11">
        <v>2020</v>
      </c>
      <c r="B74" s="43" t="s">
        <v>17</v>
      </c>
      <c r="C74" s="58"/>
      <c r="D74" s="24"/>
      <c r="E74" s="25"/>
      <c r="F74" s="25"/>
      <c r="G74" s="25"/>
      <c r="H74" s="25"/>
      <c r="I74" s="25"/>
      <c r="J74" s="45">
        <f t="shared" ref="J74" si="24">SQRT((1.5*EXP(1.105*I74))^2+(1.5*EXP(1.105*(E74-1)))^2+(1.5*EXP(1.105*(F74-1)))^2+(1.5*EXP(1.105*(G74-1)))^2+(1.5*EXP(1.105*(H74-1)))^2)/100*2.45</f>
        <v>4.4081660908397297E-2</v>
      </c>
      <c r="K74" s="46" t="s">
        <v>10</v>
      </c>
      <c r="L74" s="66">
        <v>0.1017</v>
      </c>
      <c r="M74" s="67" t="s">
        <v>30</v>
      </c>
      <c r="N74" s="68">
        <v>2</v>
      </c>
      <c r="O74" s="68">
        <v>2</v>
      </c>
      <c r="P74" s="68">
        <v>1</v>
      </c>
      <c r="Q74" s="68">
        <v>1</v>
      </c>
      <c r="R74" s="69">
        <v>2</v>
      </c>
      <c r="S74" s="70">
        <f t="shared" ref="S74" si="25">IF( OR( ISBLANK(N74),ISBLANK(O74), ISBLANK(P74), ISBLANK(Q74), ISBLANK(R74) ), "", 1.5*SQRT(   EXP(2.21*(N74-1)) + EXP(2.21*(O74-1)) + EXP(2.21*(P74-1)) + EXP(2.21*(Q74-1)) + EXP(2.21*R74)   )/100*2.45 )</f>
        <v>0.37356464144298934</v>
      </c>
      <c r="T74" s="47" t="s">
        <v>11</v>
      </c>
      <c r="U74" s="71">
        <v>0.28570000000000001</v>
      </c>
      <c r="V74" s="72" t="s">
        <v>30</v>
      </c>
      <c r="W74" s="73">
        <v>2</v>
      </c>
      <c r="X74" s="73">
        <v>2</v>
      </c>
      <c r="Y74" s="73">
        <v>1</v>
      </c>
      <c r="Z74" s="73">
        <v>1</v>
      </c>
      <c r="AA74" s="74">
        <v>2</v>
      </c>
      <c r="AB74" s="75">
        <f t="shared" ref="AB74" si="26">IF( OR( ISBLANK(W74),ISBLANK(X74), ISBLANK(Y74), ISBLANK(Z74), ISBLANK(AA74) ), "", 1.5*SQRT(   EXP(2.21*(W74-1)) + EXP(2.21*(X74-1)) + EXP(2.21*(Y74-1)) + EXP(2.21*(Z74-1)) + EXP(2.21*AA74)   )/100*2.45 )</f>
        <v>0.37356464144298934</v>
      </c>
      <c r="AC74" s="48" t="s">
        <v>12</v>
      </c>
      <c r="AD74" s="71">
        <v>0.18840000000000001</v>
      </c>
      <c r="AE74" s="72" t="s">
        <v>30</v>
      </c>
      <c r="AF74" s="73">
        <v>2</v>
      </c>
      <c r="AG74" s="73">
        <v>2</v>
      </c>
      <c r="AH74" s="73">
        <v>1</v>
      </c>
      <c r="AI74" s="73">
        <v>1</v>
      </c>
      <c r="AJ74" s="74">
        <v>2</v>
      </c>
      <c r="AK74" s="75">
        <f t="shared" ref="AK74" si="27">IF( OR( ISBLANK(AF74),ISBLANK(AG74), ISBLANK(AH74), ISBLANK(AI74), ISBLANK(AJ74) ), "", 1.5*SQRT(   EXP(2.21*(AF74-1)) + EXP(2.21*(AG74-1)) + EXP(2.21*(AH74-1)) + EXP(2.21*(AI74-1)) + EXP(2.21*AJ74)   )/100*2.45 )</f>
        <v>0.37356464144298934</v>
      </c>
      <c r="AL74" s="49" t="s">
        <v>13</v>
      </c>
      <c r="AM74" s="71">
        <v>0.2</v>
      </c>
      <c r="AN74" s="72" t="s">
        <v>30</v>
      </c>
      <c r="AO74" s="73">
        <v>2</v>
      </c>
      <c r="AP74" s="73">
        <v>2</v>
      </c>
      <c r="AQ74" s="73">
        <v>1</v>
      </c>
      <c r="AR74" s="73">
        <v>1</v>
      </c>
      <c r="AS74" s="74">
        <v>2</v>
      </c>
      <c r="AT74" s="75">
        <f t="shared" ref="AT74" si="28">IF( OR( ISBLANK(AO74),ISBLANK(AP74), ISBLANK(AQ74), ISBLANK(AR74), ISBLANK(AS74) ), "", 1.5*SQRT(   EXP(2.21*(AO74-1)) + EXP(2.21*(AP74-1)) + EXP(2.21*(AQ74-1)) + EXP(2.21*(AR74-1)) + EXP(2.21*AS74)   )/100*2.45 )</f>
        <v>0.37356464144298934</v>
      </c>
      <c r="AU74" s="50" t="s">
        <v>14</v>
      </c>
      <c r="AV74" s="71">
        <v>0.2</v>
      </c>
      <c r="AW74" s="72" t="s">
        <v>30</v>
      </c>
      <c r="AX74" s="73">
        <v>2</v>
      </c>
      <c r="AY74" s="73">
        <v>2</v>
      </c>
      <c r="AZ74" s="73">
        <v>1</v>
      </c>
      <c r="BA74" s="73">
        <v>1</v>
      </c>
      <c r="BB74" s="74">
        <v>2</v>
      </c>
      <c r="BC74" s="75">
        <f t="shared" ref="BC74" si="29">IF( OR( ISBLANK(AX74),ISBLANK(AY74), ISBLANK(AZ74), ISBLANK(BA74), ISBLANK(BB74) ), "", 1.5*SQRT(   EXP(2.21*(AX74-1)) + EXP(2.21*(AY74-1)) + EXP(2.21*(AZ74-1)) + EXP(2.21*(BA74-1)) + EXP(2.21*BB74)   )/100*2.45 )</f>
        <v>0.37356464144298934</v>
      </c>
      <c r="BD74" s="51" t="s">
        <v>15</v>
      </c>
      <c r="BE74" s="71">
        <v>0.2</v>
      </c>
      <c r="BF74" s="72" t="s">
        <v>30</v>
      </c>
      <c r="BG74" s="73">
        <v>2</v>
      </c>
      <c r="BH74" s="73">
        <v>2</v>
      </c>
      <c r="BI74" s="73">
        <v>1</v>
      </c>
      <c r="BJ74" s="73">
        <v>1</v>
      </c>
      <c r="BK74" s="74">
        <v>2</v>
      </c>
      <c r="BL74" s="75">
        <f t="shared" ref="BL74" si="30">IF( OR( ISBLANK(BG74),ISBLANK(BH74), ISBLANK(BI74), ISBLANK(BJ74), ISBLANK(BK74) ), "", 1.5*SQRT(   EXP(2.21*(BG74-1)) + EXP(2.21*(BH74-1)) + EXP(2.21*(BI74-1)) + EXP(2.21*(BJ74-1)) + EXP(2.21*BK74)   )/100*2.45 )</f>
        <v>0.37356464144298934</v>
      </c>
      <c r="BM74" s="52" t="s">
        <v>16</v>
      </c>
      <c r="BN74" s="71">
        <v>0.2</v>
      </c>
      <c r="BO74" s="72" t="s">
        <v>30</v>
      </c>
      <c r="BP74" s="73">
        <v>2</v>
      </c>
      <c r="BQ74" s="73">
        <v>2</v>
      </c>
      <c r="BR74" s="73">
        <v>1</v>
      </c>
      <c r="BS74" s="73">
        <v>1</v>
      </c>
      <c r="BT74" s="74">
        <v>2</v>
      </c>
      <c r="BU74" s="75">
        <f t="shared" ref="BU74" si="31">IF( OR( ISBLANK(BP74),ISBLANK(BQ74), ISBLANK(BR74), ISBLANK(BS74), ISBLANK(BT74) ), "", 1.5*SQRT(   EXP(2.21*(BP74-1)) + EXP(2.21*(BQ74-1)) + EXP(2.21*(BR74-1)) + EXP(2.21*(BS74-1)) + EXP(2.21*BT74)   )/100*2.45 )</f>
        <v>0.37356464144298934</v>
      </c>
    </row>
    <row r="75" spans="1:73" s="42" customFormat="1" ht="15.95" customHeight="1">
      <c r="A75" s="11">
        <v>2021</v>
      </c>
      <c r="B75" s="80" t="s">
        <v>17</v>
      </c>
      <c r="C75" s="58"/>
      <c r="D75" s="24"/>
      <c r="E75" s="25"/>
      <c r="F75" s="25"/>
      <c r="G75" s="25"/>
      <c r="H75" s="25"/>
      <c r="I75" s="25"/>
      <c r="J75" s="53">
        <v>4.4081660908397297E-2</v>
      </c>
      <c r="K75" s="82" t="s">
        <v>10</v>
      </c>
      <c r="L75" s="71">
        <v>0.1017</v>
      </c>
      <c r="M75" s="89" t="s">
        <v>30</v>
      </c>
      <c r="N75" s="73">
        <v>2</v>
      </c>
      <c r="O75" s="73">
        <v>2</v>
      </c>
      <c r="P75" s="73">
        <v>1</v>
      </c>
      <c r="Q75" s="73">
        <v>1</v>
      </c>
      <c r="R75" s="73">
        <v>2</v>
      </c>
      <c r="S75" s="90">
        <v>0.37356464144298934</v>
      </c>
      <c r="T75" s="83" t="s">
        <v>11</v>
      </c>
      <c r="U75" s="71">
        <v>0.28570000000000001</v>
      </c>
      <c r="V75" s="89" t="s">
        <v>30</v>
      </c>
      <c r="W75" s="73">
        <v>2</v>
      </c>
      <c r="X75" s="73">
        <v>2</v>
      </c>
      <c r="Y75" s="73">
        <v>1</v>
      </c>
      <c r="Z75" s="73">
        <v>1</v>
      </c>
      <c r="AA75" s="73">
        <v>2</v>
      </c>
      <c r="AB75" s="90">
        <v>0.37356464144298934</v>
      </c>
      <c r="AC75" s="84" t="s">
        <v>12</v>
      </c>
      <c r="AD75" s="71">
        <v>0.18840000000000001</v>
      </c>
      <c r="AE75" s="89" t="s">
        <v>30</v>
      </c>
      <c r="AF75" s="73">
        <v>2</v>
      </c>
      <c r="AG75" s="73">
        <v>2</v>
      </c>
      <c r="AH75" s="73">
        <v>1</v>
      </c>
      <c r="AI75" s="73">
        <v>1</v>
      </c>
      <c r="AJ75" s="73">
        <v>2</v>
      </c>
      <c r="AK75" s="90">
        <v>0.37356464144298934</v>
      </c>
      <c r="AL75" s="85" t="s">
        <v>13</v>
      </c>
      <c r="AM75" s="71">
        <v>0.2</v>
      </c>
      <c r="AN75" s="89" t="s">
        <v>30</v>
      </c>
      <c r="AO75" s="73">
        <v>2</v>
      </c>
      <c r="AP75" s="73">
        <v>2</v>
      </c>
      <c r="AQ75" s="73">
        <v>1</v>
      </c>
      <c r="AR75" s="73">
        <v>1</v>
      </c>
      <c r="AS75" s="73">
        <v>2</v>
      </c>
      <c r="AT75" s="90">
        <v>0.37356464144298934</v>
      </c>
      <c r="AU75" s="86" t="s">
        <v>14</v>
      </c>
      <c r="AV75" s="71">
        <v>0.2</v>
      </c>
      <c r="AW75" s="89" t="s">
        <v>30</v>
      </c>
      <c r="AX75" s="73">
        <v>2</v>
      </c>
      <c r="AY75" s="73">
        <v>2</v>
      </c>
      <c r="AZ75" s="73">
        <v>1</v>
      </c>
      <c r="BA75" s="73">
        <v>1</v>
      </c>
      <c r="BB75" s="73">
        <v>2</v>
      </c>
      <c r="BC75" s="90">
        <v>0.37356464144298934</v>
      </c>
      <c r="BD75" s="87" t="s">
        <v>15</v>
      </c>
      <c r="BE75" s="71">
        <v>0.2</v>
      </c>
      <c r="BF75" s="89" t="s">
        <v>30</v>
      </c>
      <c r="BG75" s="73">
        <v>2</v>
      </c>
      <c r="BH75" s="73">
        <v>2</v>
      </c>
      <c r="BI75" s="73">
        <v>1</v>
      </c>
      <c r="BJ75" s="73">
        <v>1</v>
      </c>
      <c r="BK75" s="73">
        <v>2</v>
      </c>
      <c r="BL75" s="90">
        <v>0.37356464144298934</v>
      </c>
      <c r="BM75" s="88" t="s">
        <v>16</v>
      </c>
      <c r="BN75" s="71">
        <v>0.2</v>
      </c>
      <c r="BO75" s="89" t="s">
        <v>30</v>
      </c>
      <c r="BP75" s="73">
        <v>2</v>
      </c>
      <c r="BQ75" s="73">
        <v>2</v>
      </c>
      <c r="BR75" s="73">
        <v>1</v>
      </c>
      <c r="BS75" s="73">
        <v>1</v>
      </c>
      <c r="BT75" s="73">
        <v>2</v>
      </c>
      <c r="BU75" s="90">
        <v>0.37356464144298934</v>
      </c>
    </row>
    <row r="76" spans="1:73" s="42" customFormat="1" ht="15.95" customHeight="1">
      <c r="A76" s="11">
        <v>2022</v>
      </c>
      <c r="B76" s="80" t="s">
        <v>17</v>
      </c>
      <c r="C76" s="58"/>
      <c r="D76" s="24"/>
      <c r="E76" s="25"/>
      <c r="F76" s="25"/>
      <c r="G76" s="25"/>
      <c r="H76" s="25"/>
      <c r="I76" s="25"/>
      <c r="J76" s="53">
        <v>4.4081660908397297E-2</v>
      </c>
      <c r="K76" s="82" t="s">
        <v>10</v>
      </c>
      <c r="L76" s="71">
        <v>0.1017</v>
      </c>
      <c r="M76" s="89" t="s">
        <v>30</v>
      </c>
      <c r="N76" s="73">
        <v>2</v>
      </c>
      <c r="O76" s="73">
        <v>2</v>
      </c>
      <c r="P76" s="73">
        <v>1</v>
      </c>
      <c r="Q76" s="73">
        <v>1</v>
      </c>
      <c r="R76" s="73">
        <v>2</v>
      </c>
      <c r="S76" s="90">
        <v>0.37356464144298934</v>
      </c>
      <c r="T76" s="83" t="s">
        <v>11</v>
      </c>
      <c r="U76" s="71">
        <v>0.28570000000000001</v>
      </c>
      <c r="V76" s="89" t="s">
        <v>30</v>
      </c>
      <c r="W76" s="73">
        <v>2</v>
      </c>
      <c r="X76" s="73">
        <v>2</v>
      </c>
      <c r="Y76" s="73">
        <v>1</v>
      </c>
      <c r="Z76" s="73">
        <v>1</v>
      </c>
      <c r="AA76" s="73">
        <v>2</v>
      </c>
      <c r="AB76" s="90">
        <v>0.37356464144298934</v>
      </c>
      <c r="AC76" s="84" t="s">
        <v>12</v>
      </c>
      <c r="AD76" s="71">
        <v>0.18840000000000001</v>
      </c>
      <c r="AE76" s="89" t="s">
        <v>30</v>
      </c>
      <c r="AF76" s="73">
        <v>2</v>
      </c>
      <c r="AG76" s="73">
        <v>2</v>
      </c>
      <c r="AH76" s="73">
        <v>1</v>
      </c>
      <c r="AI76" s="73">
        <v>1</v>
      </c>
      <c r="AJ76" s="73">
        <v>2</v>
      </c>
      <c r="AK76" s="90">
        <v>0.37356464144298934</v>
      </c>
      <c r="AL76" s="85" t="s">
        <v>13</v>
      </c>
      <c r="AM76" s="71">
        <v>0.2</v>
      </c>
      <c r="AN76" s="89" t="s">
        <v>30</v>
      </c>
      <c r="AO76" s="73">
        <v>2</v>
      </c>
      <c r="AP76" s="73">
        <v>2</v>
      </c>
      <c r="AQ76" s="73">
        <v>1</v>
      </c>
      <c r="AR76" s="73">
        <v>1</v>
      </c>
      <c r="AS76" s="73">
        <v>2</v>
      </c>
      <c r="AT76" s="90">
        <v>0.37356464144298934</v>
      </c>
      <c r="AU76" s="86" t="s">
        <v>14</v>
      </c>
      <c r="AV76" s="71">
        <v>0.2</v>
      </c>
      <c r="AW76" s="89" t="s">
        <v>30</v>
      </c>
      <c r="AX76" s="73">
        <v>2</v>
      </c>
      <c r="AY76" s="73">
        <v>2</v>
      </c>
      <c r="AZ76" s="73">
        <v>1</v>
      </c>
      <c r="BA76" s="73">
        <v>1</v>
      </c>
      <c r="BB76" s="73">
        <v>2</v>
      </c>
      <c r="BC76" s="90">
        <v>0.37356464144298934</v>
      </c>
      <c r="BD76" s="87" t="s">
        <v>15</v>
      </c>
      <c r="BE76" s="71">
        <v>0.2</v>
      </c>
      <c r="BF76" s="89" t="s">
        <v>30</v>
      </c>
      <c r="BG76" s="73">
        <v>2</v>
      </c>
      <c r="BH76" s="73">
        <v>2</v>
      </c>
      <c r="BI76" s="73">
        <v>1</v>
      </c>
      <c r="BJ76" s="73">
        <v>1</v>
      </c>
      <c r="BK76" s="73">
        <v>2</v>
      </c>
      <c r="BL76" s="90">
        <v>0.37356464144298934</v>
      </c>
      <c r="BM76" s="88" t="s">
        <v>16</v>
      </c>
      <c r="BN76" s="71">
        <v>0.2</v>
      </c>
      <c r="BO76" s="89" t="s">
        <v>30</v>
      </c>
      <c r="BP76" s="73">
        <v>2</v>
      </c>
      <c r="BQ76" s="73">
        <v>2</v>
      </c>
      <c r="BR76" s="73">
        <v>1</v>
      </c>
      <c r="BS76" s="73">
        <v>1</v>
      </c>
      <c r="BT76" s="73">
        <v>2</v>
      </c>
      <c r="BU76" s="90">
        <v>0.37356464144298934</v>
      </c>
    </row>
  </sheetData>
  <conditionalFormatting sqref="J4:J70 J73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{5067E99A-FBFF-46EA-8E66-8EA1C0797962}</x14:id>
        </ext>
      </extLst>
    </cfRule>
  </conditionalFormatting>
  <conditionalFormatting sqref="N4:R70 N73:R73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{704AE1B8-AB41-4A2D-98D8-CD9D4E4DB289}</x14:id>
        </ext>
      </extLst>
    </cfRule>
  </conditionalFormatting>
  <conditionalFormatting sqref="S4:S70 S73">
    <cfRule type="dataBar" priority="59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{3440FDC9-564F-49AE-8725-921D6C343A0A}</x14:id>
        </ext>
      </extLst>
    </cfRule>
  </conditionalFormatting>
  <conditionalFormatting sqref="W4:AA70 W73:AA73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{3C93BAF4-1A80-45A2-90C5-6BDB0598C936}</x14:id>
        </ext>
      </extLst>
    </cfRule>
  </conditionalFormatting>
  <conditionalFormatting sqref="AB4:AB70 AB73">
    <cfRule type="dataBar" priority="5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{7C4F1C83-C441-447B-8A7C-CD059D06A33E}</x14:id>
        </ext>
      </extLst>
    </cfRule>
  </conditionalFormatting>
  <conditionalFormatting sqref="AF4:AJ70 AF73:AJ73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{DE9E2AA0-C428-4600-AC50-23CB48DE51E4}</x14:id>
        </ext>
      </extLst>
    </cfRule>
  </conditionalFormatting>
  <conditionalFormatting sqref="AK4:AK70 AK73">
    <cfRule type="dataBar" priority="55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{45C4CE0E-08A6-4500-BC29-DD89772EC575}</x14:id>
        </ext>
      </extLst>
    </cfRule>
  </conditionalFormatting>
  <conditionalFormatting sqref="AO4:AS70 AO73:AS73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{F0185D62-C83B-467F-A84B-6FABDF930731}</x14:id>
        </ext>
      </extLst>
    </cfRule>
  </conditionalFormatting>
  <conditionalFormatting sqref="AT4:AT70 AT73">
    <cfRule type="dataBar" priority="53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{2E350E20-61A9-4BD5-9D4A-78C69E4828FC}</x14:id>
        </ext>
      </extLst>
    </cfRule>
  </conditionalFormatting>
  <conditionalFormatting sqref="AX4:BB70 AX73:BB73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{72FA2291-E855-4D04-9ABD-260D1BFC988F}</x14:id>
        </ext>
      </extLst>
    </cfRule>
  </conditionalFormatting>
  <conditionalFormatting sqref="BC4:BC70 BC73">
    <cfRule type="dataBar" priority="51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{C16953AB-8FD6-48A8-8EA7-4F1F15F4342E}</x14:id>
        </ext>
      </extLst>
    </cfRule>
  </conditionalFormatting>
  <conditionalFormatting sqref="BG4:BK70 BG73:BK73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{6D3C413C-E1C6-4211-8EF2-3A627CF7A4FD}</x14:id>
        </ext>
      </extLst>
    </cfRule>
  </conditionalFormatting>
  <conditionalFormatting sqref="BL4:BL70 BL73">
    <cfRule type="dataBar" priority="49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{DB353228-F376-4F7B-8B9D-98F5ADD52E52}</x14:id>
        </ext>
      </extLst>
    </cfRule>
  </conditionalFormatting>
  <conditionalFormatting sqref="BP4:BT70 BP73:BT73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{40BD01D8-2B64-4B25-809D-84F9DFE1AB4E}</x14:id>
        </ext>
      </extLst>
    </cfRule>
  </conditionalFormatting>
  <conditionalFormatting sqref="BU4:BU70 BU73">
    <cfRule type="dataBar" priority="4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{012DB378-6280-4A5A-BB9A-0693FDC0CE43}</x14:id>
        </ext>
      </extLst>
    </cfRule>
  </conditionalFormatting>
  <conditionalFormatting sqref="J74:J76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{26582B74-3B20-4136-9B15-B49F1E7C6242}</x14:id>
        </ext>
      </extLst>
    </cfRule>
  </conditionalFormatting>
  <conditionalFormatting sqref="N74:R76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{5D9C40AD-8491-40CE-B908-F0869FE09FD1}</x14:id>
        </ext>
      </extLst>
    </cfRule>
  </conditionalFormatting>
  <conditionalFormatting sqref="S74:S76">
    <cfRule type="dataBar" priority="4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{8E414E6F-3834-438E-8511-BB82B8B32485}</x14:id>
        </ext>
      </extLst>
    </cfRule>
  </conditionalFormatting>
  <conditionalFormatting sqref="W74:AA76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{7BF03067-99AE-4035-BCFF-26336441EAE0}</x14:id>
        </ext>
      </extLst>
    </cfRule>
  </conditionalFormatting>
  <conditionalFormatting sqref="AB74:AB76">
    <cfRule type="dataBar" priority="4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{346003F6-266E-4965-A001-996BB98EB6CB}</x14:id>
        </ext>
      </extLst>
    </cfRule>
  </conditionalFormatting>
  <conditionalFormatting sqref="AF74:AJ76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{7B9E200A-B97D-45AD-81DB-7E4C61F8CEDA}</x14:id>
        </ext>
      </extLst>
    </cfRule>
  </conditionalFormatting>
  <conditionalFormatting sqref="AK74:AK76">
    <cfRule type="dataBar" priority="4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{9DF6AB05-7137-4B4A-8ED6-73D92F1A7CAE}</x14:id>
        </ext>
      </extLst>
    </cfRule>
  </conditionalFormatting>
  <conditionalFormatting sqref="AO74:AS76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{69906037-CE2D-47C7-A637-EA256677E2FB}</x14:id>
        </ext>
      </extLst>
    </cfRule>
  </conditionalFormatting>
  <conditionalFormatting sqref="AT74:AT76">
    <cfRule type="dataBar" priority="3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{4E9554E0-2755-496C-B571-205EC0F5F315}</x14:id>
        </ext>
      </extLst>
    </cfRule>
  </conditionalFormatting>
  <conditionalFormatting sqref="AX74:BB76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{A99BCF28-598F-4ABC-A288-AF38CF6C9186}</x14:id>
        </ext>
      </extLst>
    </cfRule>
  </conditionalFormatting>
  <conditionalFormatting sqref="BC74:BC76">
    <cfRule type="dataBar" priority="3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{0067E21C-5928-497E-A4C7-C2CC6ABE9926}</x14:id>
        </ext>
      </extLst>
    </cfRule>
  </conditionalFormatting>
  <conditionalFormatting sqref="BG74:BK76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{1E5F3C42-4DD2-4207-A0AB-19E6D7BA0FF2}</x14:id>
        </ext>
      </extLst>
    </cfRule>
  </conditionalFormatting>
  <conditionalFormatting sqref="BL74:BL76">
    <cfRule type="dataBar" priority="3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{79CCEE49-4FAF-44DC-BC0A-A71461C8D77B}</x14:id>
        </ext>
      </extLst>
    </cfRule>
  </conditionalFormatting>
  <conditionalFormatting sqref="BP74:BT76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{27AD837E-5A6B-4A79-B86E-91AA64564B42}</x14:id>
        </ext>
      </extLst>
    </cfRule>
  </conditionalFormatting>
  <conditionalFormatting sqref="BU74:BU76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{21B9F994-4F66-40BE-8EF6-881A6FEEFE3B}</x14:id>
        </ext>
      </extLst>
    </cfRule>
  </conditionalFormatting>
  <conditionalFormatting sqref="J7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{72D1DCBA-C94C-4B12-9477-70C725676E95}</x14:id>
        </ext>
      </extLst>
    </cfRule>
  </conditionalFormatting>
  <conditionalFormatting sqref="N71:R7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{B28EE0AC-69C1-42E8-83AE-28D940641CF3}</x14:id>
        </ext>
      </extLst>
    </cfRule>
  </conditionalFormatting>
  <conditionalFormatting sqref="S71">
    <cfRule type="dataBar" priority="29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{A921DF95-766C-4BE9-B718-C9CD45A99A03}</x14:id>
        </ext>
      </extLst>
    </cfRule>
  </conditionalFormatting>
  <conditionalFormatting sqref="W71:AA71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{F525E625-2E54-42B4-8A15-25257E5F0375}</x14:id>
        </ext>
      </extLst>
    </cfRule>
  </conditionalFormatting>
  <conditionalFormatting sqref="AB71">
    <cfRule type="dataBar" priority="2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{EC4233F7-AD56-4275-9370-CF3F495EC1F2}</x14:id>
        </ext>
      </extLst>
    </cfRule>
  </conditionalFormatting>
  <conditionalFormatting sqref="AF71:AJ71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{A8277AA2-5DAD-4D82-A365-E1352B801723}</x14:id>
        </ext>
      </extLst>
    </cfRule>
  </conditionalFormatting>
  <conditionalFormatting sqref="AK71">
    <cfRule type="dataBar" priority="25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{57BF46EF-79C2-447F-AA1D-B8C29F656968}</x14:id>
        </ext>
      </extLst>
    </cfRule>
  </conditionalFormatting>
  <conditionalFormatting sqref="AO71:AS71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{3BA1720F-F153-42C7-9D44-3FB01E878487}</x14:id>
        </ext>
      </extLst>
    </cfRule>
  </conditionalFormatting>
  <conditionalFormatting sqref="AT71">
    <cfRule type="dataBar" priority="23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{EE9C7A55-88ED-427E-9ECE-328268CB971E}</x14:id>
        </ext>
      </extLst>
    </cfRule>
  </conditionalFormatting>
  <conditionalFormatting sqref="AX71:BB7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{91ABE006-1556-4998-8380-2754FB9793F2}</x14:id>
        </ext>
      </extLst>
    </cfRule>
  </conditionalFormatting>
  <conditionalFormatting sqref="BC71">
    <cfRule type="dataBar" priority="21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{BF331988-80A2-477D-93D1-DE7CB0DF0A18}</x14:id>
        </ext>
      </extLst>
    </cfRule>
  </conditionalFormatting>
  <conditionalFormatting sqref="BG71:BK71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{D03EBB37-C0C4-4417-A146-F9852BA5799D}</x14:id>
        </ext>
      </extLst>
    </cfRule>
  </conditionalFormatting>
  <conditionalFormatting sqref="BL71">
    <cfRule type="dataBar" priority="19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{566A0B98-5E7D-41ED-91C5-2F6B44F2603F}</x14:id>
        </ext>
      </extLst>
    </cfRule>
  </conditionalFormatting>
  <conditionalFormatting sqref="BP71:BT7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{A944AAA2-113D-4D0C-A835-77100EFE927C}</x14:id>
        </ext>
      </extLst>
    </cfRule>
  </conditionalFormatting>
  <conditionalFormatting sqref="BU71">
    <cfRule type="dataBar" priority="1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{4AF25B90-BFA7-48BE-81F7-EAF94AE5BA31}</x14:id>
        </ext>
      </extLst>
    </cfRule>
  </conditionalFormatting>
  <conditionalFormatting sqref="J7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{9536753F-225D-4A7B-BA9D-93B33F094B35}</x14:id>
        </ext>
      </extLst>
    </cfRule>
  </conditionalFormatting>
  <conditionalFormatting sqref="N72:R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{CA1BDFA8-F227-40DA-A3CE-7F659FC80F89}</x14:id>
        </ext>
      </extLst>
    </cfRule>
  </conditionalFormatting>
  <conditionalFormatting sqref="S72">
    <cfRule type="dataBar" priority="1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{0219FDC7-A9C3-4521-B4EB-5AF8832251EA}</x14:id>
        </ext>
      </extLst>
    </cfRule>
  </conditionalFormatting>
  <conditionalFormatting sqref="W72:AA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{075A16BC-1E76-4C08-8571-AD752391D268}</x14:id>
        </ext>
      </extLst>
    </cfRule>
  </conditionalFormatting>
  <conditionalFormatting sqref="AB72">
    <cfRule type="dataBar" priority="1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{BFAB0032-27F4-4FED-A39E-65917246A404}</x14:id>
        </ext>
      </extLst>
    </cfRule>
  </conditionalFormatting>
  <conditionalFormatting sqref="AF72:AJ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{E2BD82DD-A556-4311-A24A-4CD3C95BA6C1}</x14:id>
        </ext>
      </extLst>
    </cfRule>
  </conditionalFormatting>
  <conditionalFormatting sqref="AK72">
    <cfRule type="dataBar" priority="1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{0D8A47DB-D7B0-4675-B717-D1A34A7000FD}</x14:id>
        </ext>
      </extLst>
    </cfRule>
  </conditionalFormatting>
  <conditionalFormatting sqref="AO72:AS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{22CE4ABA-0AF1-4D34-A109-05AD1582C312}</x14:id>
        </ext>
      </extLst>
    </cfRule>
  </conditionalFormatting>
  <conditionalFormatting sqref="AT72">
    <cfRule type="dataBar" priority="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{91BEEA86-F9A6-4822-B744-9065CA943FDC}</x14:id>
        </ext>
      </extLst>
    </cfRule>
  </conditionalFormatting>
  <conditionalFormatting sqref="AX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{604C1970-AB03-4970-B9F0-388E62F08071}</x14:id>
        </ext>
      </extLst>
    </cfRule>
  </conditionalFormatting>
  <conditionalFormatting sqref="BC72">
    <cfRule type="dataBar" priority="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{918A86D4-82D2-41B6-902D-0CB04FC7D080}</x14:id>
        </ext>
      </extLst>
    </cfRule>
  </conditionalFormatting>
  <conditionalFormatting sqref="BG72:BK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{738A1F81-0E9A-436B-83E2-1C7796EE4D97}</x14:id>
        </ext>
      </extLst>
    </cfRule>
  </conditionalFormatting>
  <conditionalFormatting sqref="BL72">
    <cfRule type="dataBar" priority="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{C22548AF-EC84-4068-A1BD-EEDD5032E87B}</x14:id>
        </ext>
      </extLst>
    </cfRule>
  </conditionalFormatting>
  <conditionalFormatting sqref="BP72:BT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{D300366B-D4F2-43DA-888D-54B6870D7CE1}</x14:id>
        </ext>
      </extLst>
    </cfRule>
  </conditionalFormatting>
  <conditionalFormatting sqref="BU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{AE4CF24F-8DCC-4646-AFB8-918C7BAC0DEB}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67E99A-FBFF-46EA-8E66-8EA1C07979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704AE1B8-AB41-4A2D-98D8-CD9D4E4DB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3440FDC9-564F-49AE-8725-921D6C343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3C93BAF4-1A80-45A2-90C5-6BDB0598C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7C4F1C83-C441-447B-8A7C-CD059D06A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9E2AA0-C428-4600-AC50-23CB48DE5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5C4CE0E-08A6-4500-BC29-DD89772EC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F0185D62-C83B-467F-A84B-6FABDF930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E350E20-61A9-4BD5-9D4A-78C69E482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72FA2291-E855-4D04-9ABD-260D1BFC98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C16953AB-8FD6-48A8-8EA7-4F1F15F43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6D3C413C-E1C6-4211-8EF2-3A627CF7A4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B353228-F376-4F7B-8B9D-98F5ADD52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40BD01D8-2B64-4B25-809D-84F9DFE1A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012DB378-6280-4A5A-BB9A-0693FDC0C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26582B74-3B20-4136-9B15-B49F1E7C6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5D9C40AD-8491-40CE-B908-F0869FE09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8E414E6F-3834-438E-8511-BB82B8B32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BF03067-99AE-4035-BCFF-26336441E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46003F6-266E-4965-A001-996BB98EB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B9E200A-B97D-45AD-81DB-7E4C61F8C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9DF6AB05-7137-4B4A-8ED6-73D92F1A7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9906037-CE2D-47C7-A637-EA256677E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4E9554E0-2755-496C-B571-205EC0F5F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99BCF28-598F-4ABC-A288-AF38CF6C91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0067E21C-5928-497E-A4C7-C2CC6ABE99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E5F3C42-4DD2-4207-A0AB-19E6D7BA0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79CCEE49-4FAF-44DC-BC0A-A71461C8D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27AD837E-5A6B-4A79-B86E-91AA64564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21B9F994-4F66-40BE-8EF6-881A6FEEF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72D1DCBA-C94C-4B12-9477-70C725676E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28EE0AC-69C1-42E8-83AE-28D940641C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A921DF95-766C-4BE9-B718-C9CD45A99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525E625-2E54-42B4-8A15-25257E5F0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C4233F7-AD56-4275-9370-CF3F495EC1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8277AA2-5DAD-4D82-A365-E1352B801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7BF46EF-79C2-447F-AA1D-B8C29F656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BA1720F-F153-42C7-9D44-3FB01E878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E9C7A55-88ED-427E-9ECE-328268CB9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1ABE006-1556-4998-8380-2754FB979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F331988-80A2-477D-93D1-DE7CB0DF0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D03EBB37-C0C4-4417-A146-F9852BA57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66A0B98-5E7D-41ED-91C5-2F6B44F26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A944AAA2-113D-4D0C-A835-77100EFE9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AF25B90-BFA7-48BE-81F7-EAF94AE5B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536753F-225D-4A7B-BA9D-93B33F094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CA1BDFA8-F227-40DA-A3CE-7F659FC80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219FDC7-A9C3-4521-B4EB-5AF883225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75A16BC-1E76-4C08-8571-AD752391D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BFAB0032-27F4-4FED-A39E-65917246A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E2BD82DD-A556-4311-A24A-4CD3C95BA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D8A47DB-D7B0-4675-B717-D1A34A700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22CE4ABA-0AF1-4D34-A109-05AD1582C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1BEEA86-F9A6-4822-B744-9065CA943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04C1970-AB03-4970-B9F0-388E62F08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18A86D4-82D2-41B6-902D-0CB04FC7D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38A1F81-0E9A-436B-83E2-1C7796EE4D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22548AF-EC84-4068-A1BD-EEDD5032E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D300366B-D4F2-43DA-888D-54B6870D7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E4CF24F-8DCC-4646-AFB8-918C7BAC0D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3E57-5B14-4A96-888D-CEF0E5569E27}">
  <sheetPr codeName="Sheet2">
    <tabColor theme="4" tint="0.39997558519241921"/>
  </sheetPr>
  <dimension ref="A1:EF76"/>
  <sheetViews>
    <sheetView zoomScale="85" zoomScaleNormal="85" workbookViewId="0">
      <pane xSplit="1" ySplit="3" topLeftCell="B6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4" bestFit="1" customWidth="1"/>
    <col min="2" max="2" width="6.625" style="55" bestFit="1" customWidth="1"/>
    <col min="3" max="3" width="10.375" style="58" customWidth="1"/>
    <col min="4" max="4" width="4.5" style="24" customWidth="1"/>
    <col min="5" max="9" width="4.75" style="25" customWidth="1"/>
    <col min="10" max="10" width="6.625" style="57" customWidth="1"/>
    <col min="11" max="11" width="6.625" style="55" bestFit="1" customWidth="1"/>
    <col min="12" max="12" width="10.375" style="58" customWidth="1"/>
    <col min="13" max="13" width="4.5" style="24" customWidth="1"/>
    <col min="14" max="18" width="4.75" style="25" customWidth="1"/>
    <col min="19" max="19" width="6.625" style="57" customWidth="1"/>
    <col min="20" max="20" width="6.625" style="55" bestFit="1" customWidth="1"/>
    <col min="21" max="21" width="10.375" style="58" customWidth="1"/>
    <col min="22" max="22" width="4.5" style="24" customWidth="1"/>
    <col min="23" max="27" width="4.75" style="25" customWidth="1"/>
    <col min="28" max="28" width="6.625" style="57" customWidth="1"/>
    <col min="29" max="29" width="6.625" style="55" bestFit="1" customWidth="1"/>
    <col min="30" max="30" width="10.375" style="58" customWidth="1"/>
    <col min="31" max="31" width="4.5" style="24" customWidth="1"/>
    <col min="32" max="36" width="4.75" style="25" customWidth="1"/>
    <col min="37" max="37" width="6.625" style="57" customWidth="1"/>
    <col min="38" max="38" width="6.625" style="55" bestFit="1" customWidth="1"/>
    <col min="39" max="39" width="10.375" style="58" customWidth="1"/>
    <col min="40" max="40" width="4.5" style="24" customWidth="1"/>
    <col min="41" max="45" width="4.75" style="25" customWidth="1"/>
    <col min="46" max="46" width="6.625" style="57" customWidth="1"/>
    <col min="47" max="47" width="6.625" style="55" bestFit="1" customWidth="1"/>
    <col min="48" max="48" width="10.375" style="58" customWidth="1"/>
    <col min="49" max="49" width="4.5" style="24" customWidth="1"/>
    <col min="50" max="54" width="4.75" style="25" customWidth="1"/>
    <col min="55" max="55" width="6.625" style="57" customWidth="1"/>
    <col min="56" max="56" width="6.625" style="55" bestFit="1" customWidth="1"/>
    <col min="57" max="57" width="10.375" style="58" customWidth="1"/>
    <col min="58" max="58" width="4.5" style="24" customWidth="1"/>
    <col min="59" max="63" width="4.75" style="25" customWidth="1"/>
    <col min="64" max="64" width="6.625" style="57" customWidth="1"/>
    <col min="65" max="65" width="6.625" style="55" bestFit="1" customWidth="1"/>
    <col min="66" max="66" width="10.375" style="58" customWidth="1"/>
    <col min="67" max="67" width="4.5" style="24" customWidth="1"/>
    <col min="68" max="72" width="4.75" style="25" customWidth="1"/>
    <col min="73" max="73" width="6.625" style="57" customWidth="1"/>
    <col min="74" max="136" width="0" style="42" hidden="1" customWidth="1"/>
    <col min="137" max="16384" width="10" style="42" hidden="1"/>
  </cols>
  <sheetData>
    <row r="1" spans="1:73" s="29" customFormat="1" ht="20.25">
      <c r="A1" s="29" t="s">
        <v>29</v>
      </c>
    </row>
    <row r="2" spans="1:73" s="38" customFormat="1" ht="14.25">
      <c r="A2" s="34" t="s">
        <v>6</v>
      </c>
      <c r="B2" s="35"/>
      <c r="C2" s="35"/>
      <c r="D2" s="2"/>
      <c r="E2" s="2"/>
      <c r="F2" s="2"/>
      <c r="G2" s="2"/>
      <c r="H2" s="2"/>
      <c r="I2" s="2"/>
      <c r="J2" s="36"/>
      <c r="K2" s="35"/>
      <c r="L2" s="35"/>
      <c r="M2" s="2"/>
      <c r="N2" s="2"/>
      <c r="O2" s="2"/>
      <c r="P2" s="2"/>
      <c r="Q2" s="2"/>
      <c r="R2" s="2"/>
      <c r="S2" s="36"/>
      <c r="T2" s="37"/>
      <c r="U2" s="35"/>
      <c r="V2" s="2"/>
      <c r="W2" s="2"/>
      <c r="X2" s="2"/>
      <c r="Y2" s="2"/>
      <c r="Z2" s="2"/>
      <c r="AA2" s="2"/>
      <c r="AB2" s="36"/>
      <c r="AC2" s="37"/>
      <c r="AD2" s="35"/>
      <c r="AE2" s="2"/>
      <c r="AF2" s="2"/>
      <c r="AG2" s="2"/>
      <c r="AH2" s="2"/>
      <c r="AI2" s="2"/>
      <c r="AJ2" s="2"/>
      <c r="AK2" s="36"/>
      <c r="AL2" s="37"/>
      <c r="AM2" s="35"/>
      <c r="AN2" s="2"/>
      <c r="AO2" s="2"/>
      <c r="AP2" s="2"/>
      <c r="AQ2" s="2"/>
      <c r="AR2" s="2"/>
      <c r="AS2" s="2"/>
      <c r="AT2" s="36"/>
      <c r="AU2" s="37"/>
      <c r="AV2" s="35"/>
      <c r="AW2" s="2"/>
      <c r="AX2" s="2"/>
      <c r="AY2" s="2"/>
      <c r="AZ2" s="2"/>
      <c r="BA2" s="2"/>
      <c r="BB2" s="2"/>
      <c r="BC2" s="36"/>
      <c r="BD2" s="37"/>
      <c r="BE2" s="35"/>
      <c r="BF2" s="2"/>
      <c r="BG2" s="2"/>
      <c r="BH2" s="2"/>
      <c r="BI2" s="2"/>
      <c r="BJ2" s="2"/>
      <c r="BK2" s="2"/>
      <c r="BL2" s="36"/>
      <c r="BM2" s="37"/>
      <c r="BN2" s="35"/>
      <c r="BO2" s="2"/>
      <c r="BP2" s="2"/>
      <c r="BQ2" s="2"/>
      <c r="BR2" s="2"/>
      <c r="BS2" s="2"/>
      <c r="BT2" s="2"/>
      <c r="BU2" s="36"/>
    </row>
    <row r="3" spans="1:73" ht="26.25" thickBot="1">
      <c r="A3" s="39" t="s">
        <v>7</v>
      </c>
      <c r="B3" s="40" t="s">
        <v>8</v>
      </c>
      <c r="C3" s="40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1" t="s">
        <v>5</v>
      </c>
      <c r="K3" s="40" t="s">
        <v>8</v>
      </c>
      <c r="L3" s="40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1" t="s">
        <v>5</v>
      </c>
      <c r="T3" s="40" t="s">
        <v>8</v>
      </c>
      <c r="U3" s="40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1" t="s">
        <v>5</v>
      </c>
      <c r="AC3" s="40" t="s">
        <v>8</v>
      </c>
      <c r="AD3" s="40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1" t="s">
        <v>5</v>
      </c>
      <c r="AL3" s="40" t="s">
        <v>8</v>
      </c>
      <c r="AM3" s="40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1" t="s">
        <v>5</v>
      </c>
      <c r="AU3" s="40" t="s">
        <v>8</v>
      </c>
      <c r="AV3" s="40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1" t="s">
        <v>5</v>
      </c>
      <c r="BD3" s="40" t="s">
        <v>8</v>
      </c>
      <c r="BE3" s="40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1" t="s">
        <v>5</v>
      </c>
      <c r="BM3" s="40" t="s">
        <v>8</v>
      </c>
      <c r="BN3" s="40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1" t="s">
        <v>5</v>
      </c>
    </row>
    <row r="4" spans="1:73" ht="15.75" thickTop="1">
      <c r="A4" s="11">
        <v>1950</v>
      </c>
      <c r="B4" s="43" t="s">
        <v>17</v>
      </c>
      <c r="C4" s="66">
        <v>2.7E-4</v>
      </c>
      <c r="D4" s="67" t="s">
        <v>28</v>
      </c>
      <c r="E4" s="68">
        <v>1</v>
      </c>
      <c r="F4" s="68">
        <v>1</v>
      </c>
      <c r="G4" s="68">
        <v>3</v>
      </c>
      <c r="H4" s="68">
        <v>3</v>
      </c>
      <c r="I4" s="69">
        <v>3</v>
      </c>
      <c r="J4" s="70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6" t="s">
        <v>10</v>
      </c>
      <c r="L4" s="44"/>
      <c r="M4" s="13"/>
      <c r="N4" s="14"/>
      <c r="O4" s="14"/>
      <c r="P4" s="14"/>
      <c r="Q4" s="14"/>
      <c r="R4" s="14"/>
      <c r="S4" s="45">
        <f t="shared" ref="S4:S67" si="1">SQRT((1.5*EXP(1.105*R4))^2+(1.5*EXP(1.105*(N4-1)))^2+(1.5*EXP(1.105*(O4-1)))^2+(1.5*EXP(1.105*(P4-1)))^2+(1.5*EXP(1.105*(Q4-1)))^2)/100*2.45</f>
        <v>4.4081660908397297E-2</v>
      </c>
      <c r="T4" s="47" t="s">
        <v>11</v>
      </c>
      <c r="U4" s="44"/>
      <c r="V4" s="13"/>
      <c r="W4" s="14"/>
      <c r="X4" s="14"/>
      <c r="Y4" s="14"/>
      <c r="Z4" s="14"/>
      <c r="AA4" s="14"/>
      <c r="AB4" s="45">
        <f>SQRT((1.5*EXP(1.105*AA4))^2+(1.5*EXP(1.105*(W4-1)))^2+(1.5*EXP(1.105*(X4-1)))^2+(1.5*EXP(1.105*(Y4-1)))^2+(1.5*EXP(1.105*(Z4-1)))^2)/100*2.45</f>
        <v>4.4081660908397297E-2</v>
      </c>
      <c r="AC4" s="48" t="s">
        <v>12</v>
      </c>
      <c r="AD4" s="44"/>
      <c r="AE4" s="13"/>
      <c r="AF4" s="14"/>
      <c r="AG4" s="14"/>
      <c r="AH4" s="14"/>
      <c r="AI4" s="14"/>
      <c r="AJ4" s="14"/>
      <c r="AK4" s="45">
        <f>SQRT((1.5*EXP(1.105*AJ4))^2+(1.5*EXP(1.105*(AF4-1)))^2+(1.5*EXP(1.105*(AG4-1)))^2+(1.5*EXP(1.105*(AH4-1)))^2+(1.5*EXP(1.105*(AI4-1)))^2)/100*2.45</f>
        <v>4.4081660908397297E-2</v>
      </c>
      <c r="AL4" s="49" t="s">
        <v>13</v>
      </c>
      <c r="AM4" s="44"/>
      <c r="AN4" s="13"/>
      <c r="AO4" s="14"/>
      <c r="AP4" s="14"/>
      <c r="AQ4" s="14"/>
      <c r="AR4" s="14"/>
      <c r="AS4" s="14"/>
      <c r="AT4" s="45">
        <f t="shared" ref="AT4:AT67" si="2">SQRT((1.5*EXP(1.105*AS4))^2+(1.5*EXP(1.105*(AO4-1)))^2+(1.5*EXP(1.105*(AP4-1)))^2+(1.5*EXP(1.105*(AQ4-1)))^2+(1.5*EXP(1.105*(AR4-1)))^2)/100*2.45</f>
        <v>4.4081660908397297E-2</v>
      </c>
      <c r="AU4" s="50" t="s">
        <v>14</v>
      </c>
      <c r="AV4" s="44"/>
      <c r="AW4" s="13"/>
      <c r="AX4" s="14"/>
      <c r="AY4" s="14"/>
      <c r="AZ4" s="14"/>
      <c r="BA4" s="14"/>
      <c r="BB4" s="14"/>
      <c r="BC4" s="45">
        <f>SQRT((1.5*EXP(1.105*BB4))^2+(1.5*EXP(1.105*(AX4-1)))^2+(1.5*EXP(1.105*(AY4-1)))^2+(1.5*EXP(1.105*(AZ4-1)))^2+(1.5*EXP(1.105*(BA4-1)))^2)/100*2.45</f>
        <v>4.4081660908397297E-2</v>
      </c>
      <c r="BD4" s="51" t="s">
        <v>15</v>
      </c>
      <c r="BE4" s="44"/>
      <c r="BF4" s="13"/>
      <c r="BG4" s="14"/>
      <c r="BH4" s="14"/>
      <c r="BI4" s="14"/>
      <c r="BJ4" s="14"/>
      <c r="BK4" s="14"/>
      <c r="BL4" s="45">
        <f>SQRT((1.5*EXP(1.105*BK4))^2+(1.5*EXP(1.105*(BG4-1)))^2+(1.5*EXP(1.105*(BH4-1)))^2+(1.5*EXP(1.105*(BI4-1)))^2+(1.5*EXP(1.105*(BJ4-1)))^2)/100*2.45</f>
        <v>4.4081660908397297E-2</v>
      </c>
      <c r="BM4" s="52" t="s">
        <v>16</v>
      </c>
      <c r="BN4" s="44"/>
      <c r="BO4" s="13"/>
      <c r="BP4" s="14"/>
      <c r="BQ4" s="14"/>
      <c r="BR4" s="14"/>
      <c r="BS4" s="14"/>
      <c r="BT4" s="14"/>
      <c r="BU4" s="4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3" t="s">
        <v>17</v>
      </c>
      <c r="C5" s="66">
        <v>2.7E-4</v>
      </c>
      <c r="D5" s="67" t="s">
        <v>28</v>
      </c>
      <c r="E5" s="68">
        <v>1</v>
      </c>
      <c r="F5" s="68">
        <v>1</v>
      </c>
      <c r="G5" s="68">
        <v>3</v>
      </c>
      <c r="H5" s="68">
        <v>3</v>
      </c>
      <c r="I5" s="69">
        <v>3</v>
      </c>
      <c r="J5" s="70">
        <f t="shared" si="0"/>
        <v>1.1181151966036349</v>
      </c>
      <c r="K5" s="46" t="s">
        <v>10</v>
      </c>
      <c r="L5" s="44"/>
      <c r="M5" s="13"/>
      <c r="N5" s="14"/>
      <c r="O5" s="14"/>
      <c r="P5" s="14"/>
      <c r="Q5" s="14"/>
      <c r="R5" s="14"/>
      <c r="S5" s="53">
        <f t="shared" si="1"/>
        <v>4.4081660908397297E-2</v>
      </c>
      <c r="T5" s="47" t="s">
        <v>11</v>
      </c>
      <c r="U5" s="44"/>
      <c r="V5" s="13"/>
      <c r="W5" s="14"/>
      <c r="X5" s="14"/>
      <c r="Y5" s="14"/>
      <c r="Z5" s="14"/>
      <c r="AA5" s="14"/>
      <c r="AB5" s="53">
        <f>SQRT((1.5*EXP(1.105*AA5))^2+(1.5*EXP(1.105*(W5-1)))^2+(1.5*EXP(1.105*(X5-1)))^2+(1.5*EXP(1.105*(Y5-1)))^2+(1.5*EXP(1.105*(Z5-1)))^2)/100*2.45</f>
        <v>4.4081660908397297E-2</v>
      </c>
      <c r="AC5" s="48" t="s">
        <v>12</v>
      </c>
      <c r="AD5" s="44"/>
      <c r="AE5" s="13"/>
      <c r="AF5" s="14"/>
      <c r="AG5" s="14"/>
      <c r="AH5" s="14"/>
      <c r="AI5" s="14"/>
      <c r="AJ5" s="14"/>
      <c r="AK5" s="53">
        <f>SQRT((1.5*EXP(1.105*AJ5))^2+(1.5*EXP(1.105*(AF5-1)))^2+(1.5*EXP(1.105*(AG5-1)))^2+(1.5*EXP(1.105*(AH5-1)))^2+(1.5*EXP(1.105*(AI5-1)))^2)/100*2.45</f>
        <v>4.4081660908397297E-2</v>
      </c>
      <c r="AL5" s="49" t="s">
        <v>13</v>
      </c>
      <c r="AM5" s="44"/>
      <c r="AN5" s="13"/>
      <c r="AO5" s="14"/>
      <c r="AP5" s="14"/>
      <c r="AQ5" s="14"/>
      <c r="AR5" s="14"/>
      <c r="AS5" s="14"/>
      <c r="AT5" s="53">
        <f t="shared" si="2"/>
        <v>4.4081660908397297E-2</v>
      </c>
      <c r="AU5" s="50" t="s">
        <v>14</v>
      </c>
      <c r="AV5" s="44"/>
      <c r="AW5" s="13"/>
      <c r="AX5" s="14"/>
      <c r="AY5" s="14"/>
      <c r="AZ5" s="14"/>
      <c r="BA5" s="14"/>
      <c r="BB5" s="14"/>
      <c r="BC5" s="53">
        <f>SQRT((1.5*EXP(1.105*BB5))^2+(1.5*EXP(1.105*(AX5-1)))^2+(1.5*EXP(1.105*(AY5-1)))^2+(1.5*EXP(1.105*(AZ5-1)))^2+(1.5*EXP(1.105*(BA5-1)))^2)/100*2.45</f>
        <v>4.4081660908397297E-2</v>
      </c>
      <c r="BD5" s="51" t="s">
        <v>15</v>
      </c>
      <c r="BE5" s="44"/>
      <c r="BF5" s="13"/>
      <c r="BG5" s="14"/>
      <c r="BH5" s="14"/>
      <c r="BI5" s="14"/>
      <c r="BJ5" s="14"/>
      <c r="BK5" s="14"/>
      <c r="BL5" s="53">
        <f>SQRT((1.5*EXP(1.105*BK5))^2+(1.5*EXP(1.105*(BG5-1)))^2+(1.5*EXP(1.105*(BH5-1)))^2+(1.5*EXP(1.105*(BI5-1)))^2+(1.5*EXP(1.105*(BJ5-1)))^2)/100*2.45</f>
        <v>4.4081660908397297E-2</v>
      </c>
      <c r="BM5" s="52" t="s">
        <v>16</v>
      </c>
      <c r="BN5" s="44"/>
      <c r="BO5" s="13"/>
      <c r="BP5" s="14"/>
      <c r="BQ5" s="14"/>
      <c r="BR5" s="14"/>
      <c r="BS5" s="14"/>
      <c r="BT5" s="14"/>
      <c r="BU5" s="53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3" t="s">
        <v>17</v>
      </c>
      <c r="C6" s="66">
        <v>2.7E-4</v>
      </c>
      <c r="D6" s="67" t="s">
        <v>28</v>
      </c>
      <c r="E6" s="68">
        <v>1</v>
      </c>
      <c r="F6" s="68">
        <v>1</v>
      </c>
      <c r="G6" s="68">
        <v>3</v>
      </c>
      <c r="H6" s="68">
        <v>3</v>
      </c>
      <c r="I6" s="69">
        <v>3</v>
      </c>
      <c r="J6" s="70">
        <f t="shared" si="0"/>
        <v>1.1181151966036349</v>
      </c>
      <c r="K6" s="46" t="s">
        <v>10</v>
      </c>
      <c r="L6" s="44"/>
      <c r="M6" s="13"/>
      <c r="N6" s="14"/>
      <c r="O6" s="14"/>
      <c r="P6" s="14"/>
      <c r="Q6" s="14"/>
      <c r="R6" s="14"/>
      <c r="S6" s="53">
        <f t="shared" si="1"/>
        <v>4.4081660908397297E-2</v>
      </c>
      <c r="T6" s="47" t="s">
        <v>11</v>
      </c>
      <c r="U6" s="44"/>
      <c r="V6" s="13"/>
      <c r="W6" s="14"/>
      <c r="X6" s="14"/>
      <c r="Y6" s="14"/>
      <c r="Z6" s="14"/>
      <c r="AA6" s="14"/>
      <c r="AB6" s="53">
        <f t="shared" ref="AB6:AB69" si="3">SQRT((1.5*EXP(1.105*AA6))^2+(1.5*EXP(1.105*(W6-1)))^2+(1.5*EXP(1.105*(X6-1)))^2+(1.5*EXP(1.105*(Y6-1)))^2+(1.5*EXP(1.105*(Z6-1)))^2)/100*2.45</f>
        <v>4.4081660908397297E-2</v>
      </c>
      <c r="AC6" s="48" t="s">
        <v>12</v>
      </c>
      <c r="AD6" s="44"/>
      <c r="AE6" s="13"/>
      <c r="AF6" s="14"/>
      <c r="AG6" s="14"/>
      <c r="AH6" s="14"/>
      <c r="AI6" s="14"/>
      <c r="AJ6" s="14"/>
      <c r="AK6" s="53">
        <f t="shared" ref="AK6:AK69" si="4">SQRT((1.5*EXP(1.105*AJ6))^2+(1.5*EXP(1.105*(AF6-1)))^2+(1.5*EXP(1.105*(AG6-1)))^2+(1.5*EXP(1.105*(AH6-1)))^2+(1.5*EXP(1.105*(AI6-1)))^2)/100*2.45</f>
        <v>4.4081660908397297E-2</v>
      </c>
      <c r="AL6" s="49" t="s">
        <v>13</v>
      </c>
      <c r="AM6" s="44"/>
      <c r="AN6" s="13"/>
      <c r="AO6" s="14"/>
      <c r="AP6" s="14"/>
      <c r="AQ6" s="14"/>
      <c r="AR6" s="14"/>
      <c r="AS6" s="14"/>
      <c r="AT6" s="53">
        <f t="shared" si="2"/>
        <v>4.4081660908397297E-2</v>
      </c>
      <c r="AU6" s="50" t="s">
        <v>14</v>
      </c>
      <c r="AV6" s="44"/>
      <c r="AW6" s="13"/>
      <c r="AX6" s="14"/>
      <c r="AY6" s="14"/>
      <c r="AZ6" s="14"/>
      <c r="BA6" s="14"/>
      <c r="BB6" s="14"/>
      <c r="BC6" s="53">
        <f t="shared" ref="BC6:BC10" si="5">SQRT((1.5*EXP(1.105*BB6))^2+(1.5*EXP(1.105*(AX6-1)))^2+(1.5*EXP(1.105*(AY6-1)))^2+(1.5*EXP(1.105*(AZ6-1)))^2+(1.5*EXP(1.105*(BA6-1)))^2)/100*2.45</f>
        <v>4.4081660908397297E-2</v>
      </c>
      <c r="BD6" s="51" t="s">
        <v>15</v>
      </c>
      <c r="BE6" s="44"/>
      <c r="BF6" s="13"/>
      <c r="BG6" s="14"/>
      <c r="BH6" s="14"/>
      <c r="BI6" s="14"/>
      <c r="BJ6" s="14"/>
      <c r="BK6" s="14"/>
      <c r="BL6" s="53">
        <f t="shared" ref="BL6:BL10" si="6">SQRT((1.5*EXP(1.105*BK6))^2+(1.5*EXP(1.105*(BG6-1)))^2+(1.5*EXP(1.105*(BH6-1)))^2+(1.5*EXP(1.105*(BI6-1)))^2+(1.5*EXP(1.105*(BJ6-1)))^2)/100*2.45</f>
        <v>4.4081660908397297E-2</v>
      </c>
      <c r="BM6" s="52" t="s">
        <v>16</v>
      </c>
      <c r="BN6" s="44"/>
      <c r="BO6" s="13"/>
      <c r="BP6" s="14"/>
      <c r="BQ6" s="14"/>
      <c r="BR6" s="14"/>
      <c r="BS6" s="14"/>
      <c r="BT6" s="14"/>
      <c r="BU6" s="53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3" t="s">
        <v>17</v>
      </c>
      <c r="C7" s="66">
        <v>2.7E-4</v>
      </c>
      <c r="D7" s="67" t="s">
        <v>28</v>
      </c>
      <c r="E7" s="68">
        <v>1</v>
      </c>
      <c r="F7" s="68">
        <v>1</v>
      </c>
      <c r="G7" s="68">
        <v>3</v>
      </c>
      <c r="H7" s="68">
        <v>3</v>
      </c>
      <c r="I7" s="69">
        <v>3</v>
      </c>
      <c r="J7" s="70">
        <f t="shared" si="0"/>
        <v>1.1181151966036349</v>
      </c>
      <c r="K7" s="46" t="s">
        <v>10</v>
      </c>
      <c r="L7" s="44"/>
      <c r="M7" s="13"/>
      <c r="N7" s="14"/>
      <c r="O7" s="14"/>
      <c r="P7" s="14"/>
      <c r="Q7" s="14"/>
      <c r="R7" s="14"/>
      <c r="S7" s="53">
        <f t="shared" si="1"/>
        <v>4.4081660908397297E-2</v>
      </c>
      <c r="T7" s="47" t="s">
        <v>11</v>
      </c>
      <c r="U7" s="44"/>
      <c r="V7" s="13"/>
      <c r="W7" s="14"/>
      <c r="X7" s="14"/>
      <c r="Y7" s="14"/>
      <c r="Z7" s="14"/>
      <c r="AA7" s="14"/>
      <c r="AB7" s="53">
        <f t="shared" si="3"/>
        <v>4.4081660908397297E-2</v>
      </c>
      <c r="AC7" s="48" t="s">
        <v>12</v>
      </c>
      <c r="AD7" s="44"/>
      <c r="AE7" s="13"/>
      <c r="AF7" s="14"/>
      <c r="AG7" s="14"/>
      <c r="AH7" s="14"/>
      <c r="AI7" s="14"/>
      <c r="AJ7" s="14"/>
      <c r="AK7" s="53">
        <f t="shared" si="4"/>
        <v>4.4081660908397297E-2</v>
      </c>
      <c r="AL7" s="49" t="s">
        <v>13</v>
      </c>
      <c r="AM7" s="44"/>
      <c r="AN7" s="13"/>
      <c r="AO7" s="14"/>
      <c r="AP7" s="14"/>
      <c r="AQ7" s="14"/>
      <c r="AR7" s="14"/>
      <c r="AS7" s="14"/>
      <c r="AT7" s="53">
        <f t="shared" si="2"/>
        <v>4.4081660908397297E-2</v>
      </c>
      <c r="AU7" s="50" t="s">
        <v>14</v>
      </c>
      <c r="AV7" s="44"/>
      <c r="AW7" s="13"/>
      <c r="AX7" s="14"/>
      <c r="AY7" s="14"/>
      <c r="AZ7" s="14"/>
      <c r="BA7" s="14"/>
      <c r="BB7" s="14"/>
      <c r="BC7" s="53">
        <f t="shared" si="5"/>
        <v>4.4081660908397297E-2</v>
      </c>
      <c r="BD7" s="51" t="s">
        <v>15</v>
      </c>
      <c r="BE7" s="44"/>
      <c r="BF7" s="13"/>
      <c r="BG7" s="14"/>
      <c r="BH7" s="14"/>
      <c r="BI7" s="14"/>
      <c r="BJ7" s="14"/>
      <c r="BK7" s="14"/>
      <c r="BL7" s="53">
        <f t="shared" si="6"/>
        <v>4.4081660908397297E-2</v>
      </c>
      <c r="BM7" s="52" t="s">
        <v>16</v>
      </c>
      <c r="BN7" s="44"/>
      <c r="BO7" s="13"/>
      <c r="BP7" s="14"/>
      <c r="BQ7" s="14"/>
      <c r="BR7" s="14"/>
      <c r="BS7" s="14"/>
      <c r="BT7" s="14"/>
      <c r="BU7" s="53">
        <f t="shared" si="7"/>
        <v>4.4081660908397297E-2</v>
      </c>
    </row>
    <row r="8" spans="1:73">
      <c r="A8" s="11">
        <v>1954</v>
      </c>
      <c r="B8" s="43" t="s">
        <v>17</v>
      </c>
      <c r="C8" s="66">
        <v>2.7E-4</v>
      </c>
      <c r="D8" s="67" t="s">
        <v>28</v>
      </c>
      <c r="E8" s="68">
        <v>1</v>
      </c>
      <c r="F8" s="68">
        <v>1</v>
      </c>
      <c r="G8" s="68">
        <v>3</v>
      </c>
      <c r="H8" s="68">
        <v>3</v>
      </c>
      <c r="I8" s="69">
        <v>3</v>
      </c>
      <c r="J8" s="70">
        <f t="shared" si="0"/>
        <v>1.1181151966036349</v>
      </c>
      <c r="K8" s="46" t="s">
        <v>10</v>
      </c>
      <c r="L8" s="44"/>
      <c r="M8" s="13"/>
      <c r="N8" s="14"/>
      <c r="O8" s="14"/>
      <c r="P8" s="14"/>
      <c r="Q8" s="14"/>
      <c r="R8" s="14"/>
      <c r="S8" s="53">
        <f t="shared" si="1"/>
        <v>4.4081660908397297E-2</v>
      </c>
      <c r="T8" s="47" t="s">
        <v>11</v>
      </c>
      <c r="U8" s="44"/>
      <c r="V8" s="13"/>
      <c r="W8" s="14"/>
      <c r="X8" s="14"/>
      <c r="Y8" s="14"/>
      <c r="Z8" s="14"/>
      <c r="AA8" s="14"/>
      <c r="AB8" s="53">
        <f t="shared" si="3"/>
        <v>4.4081660908397297E-2</v>
      </c>
      <c r="AC8" s="48" t="s">
        <v>12</v>
      </c>
      <c r="AD8" s="44"/>
      <c r="AE8" s="13"/>
      <c r="AF8" s="14"/>
      <c r="AG8" s="14"/>
      <c r="AH8" s="14"/>
      <c r="AI8" s="14"/>
      <c r="AJ8" s="14"/>
      <c r="AK8" s="53">
        <f t="shared" si="4"/>
        <v>4.4081660908397297E-2</v>
      </c>
      <c r="AL8" s="49" t="s">
        <v>13</v>
      </c>
      <c r="AM8" s="44"/>
      <c r="AN8" s="13"/>
      <c r="AO8" s="14"/>
      <c r="AP8" s="14"/>
      <c r="AQ8" s="14"/>
      <c r="AR8" s="14"/>
      <c r="AS8" s="14"/>
      <c r="AT8" s="53">
        <f t="shared" si="2"/>
        <v>4.4081660908397297E-2</v>
      </c>
      <c r="AU8" s="50" t="s">
        <v>14</v>
      </c>
      <c r="AV8" s="44"/>
      <c r="AW8" s="13"/>
      <c r="AX8" s="14"/>
      <c r="AY8" s="14"/>
      <c r="AZ8" s="14"/>
      <c r="BA8" s="14"/>
      <c r="BB8" s="14"/>
      <c r="BC8" s="53">
        <f t="shared" si="5"/>
        <v>4.4081660908397297E-2</v>
      </c>
      <c r="BD8" s="51" t="s">
        <v>15</v>
      </c>
      <c r="BE8" s="44"/>
      <c r="BF8" s="13"/>
      <c r="BG8" s="14"/>
      <c r="BH8" s="14"/>
      <c r="BI8" s="14"/>
      <c r="BJ8" s="14"/>
      <c r="BK8" s="14"/>
      <c r="BL8" s="53">
        <f t="shared" si="6"/>
        <v>4.4081660908397297E-2</v>
      </c>
      <c r="BM8" s="52" t="s">
        <v>16</v>
      </c>
      <c r="BN8" s="44"/>
      <c r="BO8" s="13"/>
      <c r="BP8" s="14"/>
      <c r="BQ8" s="14"/>
      <c r="BR8" s="14"/>
      <c r="BS8" s="14"/>
      <c r="BT8" s="14"/>
      <c r="BU8" s="53">
        <f t="shared" si="7"/>
        <v>4.4081660908397297E-2</v>
      </c>
    </row>
    <row r="9" spans="1:73">
      <c r="A9" s="11">
        <v>1955</v>
      </c>
      <c r="B9" s="43" t="s">
        <v>17</v>
      </c>
      <c r="C9" s="66">
        <v>2.7E-4</v>
      </c>
      <c r="D9" s="67" t="s">
        <v>28</v>
      </c>
      <c r="E9" s="68">
        <v>1</v>
      </c>
      <c r="F9" s="68">
        <v>1</v>
      </c>
      <c r="G9" s="68">
        <v>3</v>
      </c>
      <c r="H9" s="68">
        <v>3</v>
      </c>
      <c r="I9" s="69">
        <v>3</v>
      </c>
      <c r="J9" s="70">
        <f t="shared" si="0"/>
        <v>1.1181151966036349</v>
      </c>
      <c r="K9" s="46" t="s">
        <v>10</v>
      </c>
      <c r="L9" s="44"/>
      <c r="M9" s="13"/>
      <c r="N9" s="14"/>
      <c r="O9" s="14"/>
      <c r="P9" s="14"/>
      <c r="Q9" s="14"/>
      <c r="R9" s="14"/>
      <c r="S9" s="53">
        <f t="shared" si="1"/>
        <v>4.4081660908397297E-2</v>
      </c>
      <c r="T9" s="47" t="s">
        <v>11</v>
      </c>
      <c r="U9" s="44"/>
      <c r="V9" s="13"/>
      <c r="W9" s="14"/>
      <c r="X9" s="14"/>
      <c r="Y9" s="14"/>
      <c r="Z9" s="14"/>
      <c r="AA9" s="14"/>
      <c r="AB9" s="53">
        <f t="shared" si="3"/>
        <v>4.4081660908397297E-2</v>
      </c>
      <c r="AC9" s="48" t="s">
        <v>12</v>
      </c>
      <c r="AD9" s="44"/>
      <c r="AE9" s="13"/>
      <c r="AF9" s="14"/>
      <c r="AG9" s="14"/>
      <c r="AH9" s="14"/>
      <c r="AI9" s="14"/>
      <c r="AJ9" s="14"/>
      <c r="AK9" s="53">
        <f t="shared" si="4"/>
        <v>4.4081660908397297E-2</v>
      </c>
      <c r="AL9" s="49" t="s">
        <v>13</v>
      </c>
      <c r="AM9" s="44"/>
      <c r="AN9" s="13"/>
      <c r="AO9" s="14"/>
      <c r="AP9" s="14"/>
      <c r="AQ9" s="14"/>
      <c r="AR9" s="14"/>
      <c r="AS9" s="14"/>
      <c r="AT9" s="53">
        <f t="shared" si="2"/>
        <v>4.4081660908397297E-2</v>
      </c>
      <c r="AU9" s="50" t="s">
        <v>14</v>
      </c>
      <c r="AV9" s="44"/>
      <c r="AW9" s="13"/>
      <c r="AX9" s="14"/>
      <c r="AY9" s="14"/>
      <c r="AZ9" s="14"/>
      <c r="BA9" s="14"/>
      <c r="BB9" s="14"/>
      <c r="BC9" s="53">
        <f t="shared" si="5"/>
        <v>4.4081660908397297E-2</v>
      </c>
      <c r="BD9" s="51" t="s">
        <v>15</v>
      </c>
      <c r="BE9" s="44"/>
      <c r="BF9" s="13"/>
      <c r="BG9" s="14"/>
      <c r="BH9" s="14"/>
      <c r="BI9" s="14"/>
      <c r="BJ9" s="14"/>
      <c r="BK9" s="14"/>
      <c r="BL9" s="53">
        <f t="shared" si="6"/>
        <v>4.4081660908397297E-2</v>
      </c>
      <c r="BM9" s="52" t="s">
        <v>16</v>
      </c>
      <c r="BN9" s="44"/>
      <c r="BO9" s="13"/>
      <c r="BP9" s="14"/>
      <c r="BQ9" s="14"/>
      <c r="BR9" s="14"/>
      <c r="BS9" s="14"/>
      <c r="BT9" s="14"/>
      <c r="BU9" s="53">
        <f t="shared" si="7"/>
        <v>4.4081660908397297E-2</v>
      </c>
    </row>
    <row r="10" spans="1:73">
      <c r="A10" s="11">
        <v>1956</v>
      </c>
      <c r="B10" s="43" t="s">
        <v>17</v>
      </c>
      <c r="C10" s="66">
        <v>2.7E-4</v>
      </c>
      <c r="D10" s="67" t="s">
        <v>28</v>
      </c>
      <c r="E10" s="68">
        <v>1</v>
      </c>
      <c r="F10" s="68">
        <v>1</v>
      </c>
      <c r="G10" s="68">
        <v>3</v>
      </c>
      <c r="H10" s="68">
        <v>3</v>
      </c>
      <c r="I10" s="69">
        <v>3</v>
      </c>
      <c r="J10" s="70">
        <f t="shared" si="0"/>
        <v>1.1181151966036349</v>
      </c>
      <c r="K10" s="46" t="s">
        <v>10</v>
      </c>
      <c r="L10" s="44"/>
      <c r="M10" s="13"/>
      <c r="N10" s="14"/>
      <c r="O10" s="14"/>
      <c r="P10" s="14"/>
      <c r="Q10" s="14"/>
      <c r="R10" s="14"/>
      <c r="S10" s="53">
        <f t="shared" si="1"/>
        <v>4.4081660908397297E-2</v>
      </c>
      <c r="T10" s="47" t="s">
        <v>11</v>
      </c>
      <c r="U10" s="44"/>
      <c r="V10" s="13"/>
      <c r="W10" s="14"/>
      <c r="X10" s="14"/>
      <c r="Y10" s="14"/>
      <c r="Z10" s="14"/>
      <c r="AA10" s="14"/>
      <c r="AB10" s="53">
        <f t="shared" si="3"/>
        <v>4.4081660908397297E-2</v>
      </c>
      <c r="AC10" s="48" t="s">
        <v>12</v>
      </c>
      <c r="AD10" s="44"/>
      <c r="AE10" s="13"/>
      <c r="AF10" s="14"/>
      <c r="AG10" s="14"/>
      <c r="AH10" s="14"/>
      <c r="AI10" s="14"/>
      <c r="AJ10" s="14"/>
      <c r="AK10" s="53">
        <f t="shared" si="4"/>
        <v>4.4081660908397297E-2</v>
      </c>
      <c r="AL10" s="49" t="s">
        <v>13</v>
      </c>
      <c r="AM10" s="44"/>
      <c r="AN10" s="13"/>
      <c r="AO10" s="14"/>
      <c r="AP10" s="14"/>
      <c r="AQ10" s="14"/>
      <c r="AR10" s="14"/>
      <c r="AS10" s="14"/>
      <c r="AT10" s="53">
        <f t="shared" si="2"/>
        <v>4.4081660908397297E-2</v>
      </c>
      <c r="AU10" s="50" t="s">
        <v>14</v>
      </c>
      <c r="AV10" s="44"/>
      <c r="AW10" s="13"/>
      <c r="AX10" s="14"/>
      <c r="AY10" s="14"/>
      <c r="AZ10" s="14"/>
      <c r="BA10" s="14"/>
      <c r="BB10" s="14"/>
      <c r="BC10" s="53">
        <f t="shared" si="5"/>
        <v>4.4081660908397297E-2</v>
      </c>
      <c r="BD10" s="51" t="s">
        <v>15</v>
      </c>
      <c r="BE10" s="44"/>
      <c r="BF10" s="13"/>
      <c r="BG10" s="14"/>
      <c r="BH10" s="14"/>
      <c r="BI10" s="14"/>
      <c r="BJ10" s="14"/>
      <c r="BK10" s="14"/>
      <c r="BL10" s="53">
        <f t="shared" si="6"/>
        <v>4.4081660908397297E-2</v>
      </c>
      <c r="BM10" s="52" t="s">
        <v>16</v>
      </c>
      <c r="BN10" s="44"/>
      <c r="BO10" s="13"/>
      <c r="BP10" s="14"/>
      <c r="BQ10" s="14"/>
      <c r="BR10" s="14"/>
      <c r="BS10" s="14"/>
      <c r="BT10" s="14"/>
      <c r="BU10" s="53">
        <f t="shared" si="7"/>
        <v>4.4081660908397297E-2</v>
      </c>
    </row>
    <row r="11" spans="1:73">
      <c r="A11" s="11">
        <v>1957</v>
      </c>
      <c r="B11" s="43" t="s">
        <v>17</v>
      </c>
      <c r="C11" s="66">
        <v>2.7E-4</v>
      </c>
      <c r="D11" s="67" t="s">
        <v>28</v>
      </c>
      <c r="E11" s="68">
        <v>1</v>
      </c>
      <c r="F11" s="68">
        <v>1</v>
      </c>
      <c r="G11" s="68">
        <v>3</v>
      </c>
      <c r="H11" s="68">
        <v>3</v>
      </c>
      <c r="I11" s="69">
        <v>3</v>
      </c>
      <c r="J11" s="70">
        <f t="shared" si="0"/>
        <v>1.1181151966036349</v>
      </c>
      <c r="K11" s="46" t="s">
        <v>10</v>
      </c>
      <c r="L11" s="44"/>
      <c r="M11" s="13"/>
      <c r="N11" s="14"/>
      <c r="O11" s="14"/>
      <c r="P11" s="14"/>
      <c r="Q11" s="14"/>
      <c r="R11" s="14"/>
      <c r="S11" s="53">
        <f t="shared" si="1"/>
        <v>4.4081660908397297E-2</v>
      </c>
      <c r="T11" s="47" t="s">
        <v>11</v>
      </c>
      <c r="U11" s="44"/>
      <c r="V11" s="13"/>
      <c r="W11" s="14"/>
      <c r="X11" s="14"/>
      <c r="Y11" s="14"/>
      <c r="Z11" s="14"/>
      <c r="AA11" s="14"/>
      <c r="AB11" s="53">
        <f t="shared" si="3"/>
        <v>4.4081660908397297E-2</v>
      </c>
      <c r="AC11" s="48" t="s">
        <v>12</v>
      </c>
      <c r="AD11" s="44"/>
      <c r="AE11" s="13"/>
      <c r="AF11" s="14"/>
      <c r="AG11" s="14"/>
      <c r="AH11" s="14"/>
      <c r="AI11" s="14"/>
      <c r="AJ11" s="14"/>
      <c r="AK11" s="53">
        <f t="shared" si="4"/>
        <v>4.4081660908397297E-2</v>
      </c>
      <c r="AL11" s="49" t="s">
        <v>13</v>
      </c>
      <c r="AM11" s="44"/>
      <c r="AN11" s="13"/>
      <c r="AO11" s="14"/>
      <c r="AP11" s="14"/>
      <c r="AQ11" s="14"/>
      <c r="AR11" s="14"/>
      <c r="AS11" s="14"/>
      <c r="AT11" s="53">
        <f t="shared" si="2"/>
        <v>4.4081660908397297E-2</v>
      </c>
      <c r="AU11" s="50" t="s">
        <v>14</v>
      </c>
      <c r="AV11" s="44"/>
      <c r="AW11" s="13"/>
      <c r="AX11" s="14"/>
      <c r="AY11" s="14"/>
      <c r="AZ11" s="14"/>
      <c r="BA11" s="14"/>
      <c r="BB11" s="14"/>
      <c r="BC11" s="53">
        <f>SQRT((1.5*EXP(1.105*BB11))^2+(1.5*EXP(1.105*(AX11-1)))^2+(1.5*EXP(1.105*(AY11-1)))^2+(1.5*EXP(1.105*(AZ11-1)))^2+(1.5*EXP(1.105*(BA11-1)))^2)/100*2.45</f>
        <v>4.4081660908397297E-2</v>
      </c>
      <c r="BD11" s="51" t="s">
        <v>15</v>
      </c>
      <c r="BE11" s="44"/>
      <c r="BF11" s="13"/>
      <c r="BG11" s="14"/>
      <c r="BH11" s="14"/>
      <c r="BI11" s="14"/>
      <c r="BJ11" s="14"/>
      <c r="BK11" s="14"/>
      <c r="BL11" s="53">
        <f>SQRT((1.5*EXP(1.105*BK11))^2+(1.5*EXP(1.105*(BG11-1)))^2+(1.5*EXP(1.105*(BH11-1)))^2+(1.5*EXP(1.105*(BI11-1)))^2+(1.5*EXP(1.105*(BJ11-1)))^2)/100*2.45</f>
        <v>4.4081660908397297E-2</v>
      </c>
      <c r="BM11" s="52" t="s">
        <v>16</v>
      </c>
      <c r="BN11" s="44"/>
      <c r="BO11" s="13"/>
      <c r="BP11" s="14"/>
      <c r="BQ11" s="14"/>
      <c r="BR11" s="14"/>
      <c r="BS11" s="14"/>
      <c r="BT11" s="14"/>
      <c r="BU11" s="53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3" t="s">
        <v>17</v>
      </c>
      <c r="C12" s="66">
        <v>2.7E-4</v>
      </c>
      <c r="D12" s="67" t="s">
        <v>28</v>
      </c>
      <c r="E12" s="68">
        <v>1</v>
      </c>
      <c r="F12" s="68">
        <v>1</v>
      </c>
      <c r="G12" s="68">
        <v>3</v>
      </c>
      <c r="H12" s="68">
        <v>3</v>
      </c>
      <c r="I12" s="69">
        <v>3</v>
      </c>
      <c r="J12" s="70">
        <f t="shared" si="0"/>
        <v>1.1181151966036349</v>
      </c>
      <c r="K12" s="46" t="s">
        <v>10</v>
      </c>
      <c r="L12" s="44"/>
      <c r="M12" s="13"/>
      <c r="N12" s="14"/>
      <c r="O12" s="14"/>
      <c r="P12" s="14"/>
      <c r="Q12" s="14"/>
      <c r="R12" s="14"/>
      <c r="S12" s="53">
        <f t="shared" si="1"/>
        <v>4.4081660908397297E-2</v>
      </c>
      <c r="T12" s="47" t="s">
        <v>11</v>
      </c>
      <c r="U12" s="44"/>
      <c r="V12" s="13"/>
      <c r="W12" s="14"/>
      <c r="X12" s="14"/>
      <c r="Y12" s="14"/>
      <c r="Z12" s="14"/>
      <c r="AA12" s="14"/>
      <c r="AB12" s="53">
        <f t="shared" si="3"/>
        <v>4.4081660908397297E-2</v>
      </c>
      <c r="AC12" s="48" t="s">
        <v>12</v>
      </c>
      <c r="AD12" s="44"/>
      <c r="AE12" s="13"/>
      <c r="AF12" s="14"/>
      <c r="AG12" s="14"/>
      <c r="AH12" s="14"/>
      <c r="AI12" s="14"/>
      <c r="AJ12" s="14"/>
      <c r="AK12" s="53">
        <f t="shared" si="4"/>
        <v>4.4081660908397297E-2</v>
      </c>
      <c r="AL12" s="49" t="s">
        <v>13</v>
      </c>
      <c r="AM12" s="44"/>
      <c r="AN12" s="13"/>
      <c r="AO12" s="14"/>
      <c r="AP12" s="14"/>
      <c r="AQ12" s="14"/>
      <c r="AR12" s="14"/>
      <c r="AS12" s="14"/>
      <c r="AT12" s="53">
        <f t="shared" si="2"/>
        <v>4.4081660908397297E-2</v>
      </c>
      <c r="AU12" s="50" t="s">
        <v>14</v>
      </c>
      <c r="AV12" s="44"/>
      <c r="AW12" s="13"/>
      <c r="AX12" s="14"/>
      <c r="AY12" s="14"/>
      <c r="AZ12" s="14"/>
      <c r="BA12" s="14"/>
      <c r="BB12" s="14"/>
      <c r="BC12" s="53">
        <f t="shared" ref="BC12:BC73" si="8">SQRT((1.5*EXP(1.105*BB12))^2+(1.5*EXP(1.105*(AX12-1)))^2+(1.5*EXP(1.105*(AY12-1)))^2+(1.5*EXP(1.105*(AZ12-1)))^2+(1.5*EXP(1.105*(BA12-1)))^2)/100*2.45</f>
        <v>4.4081660908397297E-2</v>
      </c>
      <c r="BD12" s="51" t="s">
        <v>15</v>
      </c>
      <c r="BE12" s="44"/>
      <c r="BF12" s="13"/>
      <c r="BG12" s="14"/>
      <c r="BH12" s="14"/>
      <c r="BI12" s="14"/>
      <c r="BJ12" s="14"/>
      <c r="BK12" s="14"/>
      <c r="BL12" s="53">
        <f t="shared" ref="BL12:BL73" si="9">SQRT((1.5*EXP(1.105*BK12))^2+(1.5*EXP(1.105*(BG12-1)))^2+(1.5*EXP(1.105*(BH12-1)))^2+(1.5*EXP(1.105*(BI12-1)))^2+(1.5*EXP(1.105*(BJ12-1)))^2)/100*2.45</f>
        <v>4.4081660908397297E-2</v>
      </c>
      <c r="BM12" s="52" t="s">
        <v>16</v>
      </c>
      <c r="BN12" s="44"/>
      <c r="BO12" s="13"/>
      <c r="BP12" s="14"/>
      <c r="BQ12" s="14"/>
      <c r="BR12" s="14"/>
      <c r="BS12" s="14"/>
      <c r="BT12" s="14"/>
      <c r="BU12" s="53">
        <f t="shared" si="7"/>
        <v>4.4081660908397297E-2</v>
      </c>
    </row>
    <row r="13" spans="1:73">
      <c r="A13" s="11">
        <v>1959</v>
      </c>
      <c r="B13" s="43" t="s">
        <v>17</v>
      </c>
      <c r="C13" s="66">
        <v>2.7E-4</v>
      </c>
      <c r="D13" s="67" t="s">
        <v>28</v>
      </c>
      <c r="E13" s="68">
        <v>1</v>
      </c>
      <c r="F13" s="68">
        <v>1</v>
      </c>
      <c r="G13" s="68">
        <v>3</v>
      </c>
      <c r="H13" s="68">
        <v>3</v>
      </c>
      <c r="I13" s="69">
        <v>3</v>
      </c>
      <c r="J13" s="70">
        <f t="shared" si="0"/>
        <v>1.1181151966036349</v>
      </c>
      <c r="K13" s="46" t="s">
        <v>10</v>
      </c>
      <c r="L13" s="44"/>
      <c r="M13" s="13"/>
      <c r="N13" s="14"/>
      <c r="O13" s="14"/>
      <c r="P13" s="14"/>
      <c r="Q13" s="14"/>
      <c r="R13" s="14"/>
      <c r="S13" s="53">
        <f t="shared" si="1"/>
        <v>4.4081660908397297E-2</v>
      </c>
      <c r="T13" s="47" t="s">
        <v>11</v>
      </c>
      <c r="U13" s="44"/>
      <c r="V13" s="13"/>
      <c r="W13" s="14"/>
      <c r="X13" s="14"/>
      <c r="Y13" s="14"/>
      <c r="Z13" s="14"/>
      <c r="AA13" s="14"/>
      <c r="AB13" s="53">
        <f t="shared" si="3"/>
        <v>4.4081660908397297E-2</v>
      </c>
      <c r="AC13" s="48" t="s">
        <v>12</v>
      </c>
      <c r="AD13" s="44"/>
      <c r="AE13" s="13"/>
      <c r="AF13" s="14"/>
      <c r="AG13" s="14"/>
      <c r="AH13" s="14"/>
      <c r="AI13" s="14"/>
      <c r="AJ13" s="14"/>
      <c r="AK13" s="53">
        <f t="shared" si="4"/>
        <v>4.4081660908397297E-2</v>
      </c>
      <c r="AL13" s="49" t="s">
        <v>13</v>
      </c>
      <c r="AM13" s="44"/>
      <c r="AN13" s="13"/>
      <c r="AO13" s="14"/>
      <c r="AP13" s="14"/>
      <c r="AQ13" s="14"/>
      <c r="AR13" s="14"/>
      <c r="AS13" s="14"/>
      <c r="AT13" s="53">
        <f t="shared" si="2"/>
        <v>4.4081660908397297E-2</v>
      </c>
      <c r="AU13" s="50" t="s">
        <v>14</v>
      </c>
      <c r="AV13" s="44"/>
      <c r="AW13" s="13"/>
      <c r="AX13" s="14"/>
      <c r="AY13" s="14"/>
      <c r="AZ13" s="14"/>
      <c r="BA13" s="14"/>
      <c r="BB13" s="14"/>
      <c r="BC13" s="53">
        <f t="shared" si="8"/>
        <v>4.4081660908397297E-2</v>
      </c>
      <c r="BD13" s="51" t="s">
        <v>15</v>
      </c>
      <c r="BE13" s="44"/>
      <c r="BF13" s="13"/>
      <c r="BG13" s="14"/>
      <c r="BH13" s="14"/>
      <c r="BI13" s="14"/>
      <c r="BJ13" s="14"/>
      <c r="BK13" s="14"/>
      <c r="BL13" s="53">
        <f t="shared" si="9"/>
        <v>4.4081660908397297E-2</v>
      </c>
      <c r="BM13" s="52" t="s">
        <v>16</v>
      </c>
      <c r="BN13" s="44"/>
      <c r="BO13" s="13"/>
      <c r="BP13" s="14"/>
      <c r="BQ13" s="14"/>
      <c r="BR13" s="14"/>
      <c r="BS13" s="14"/>
      <c r="BT13" s="14"/>
      <c r="BU13" s="53">
        <f t="shared" si="7"/>
        <v>4.4081660908397297E-2</v>
      </c>
    </row>
    <row r="14" spans="1:73">
      <c r="A14" s="11">
        <v>1960</v>
      </c>
      <c r="B14" s="43" t="s">
        <v>17</v>
      </c>
      <c r="C14" s="66">
        <v>2.7E-4</v>
      </c>
      <c r="D14" s="67" t="s">
        <v>28</v>
      </c>
      <c r="E14" s="68">
        <v>1</v>
      </c>
      <c r="F14" s="68">
        <v>1</v>
      </c>
      <c r="G14" s="68">
        <v>3</v>
      </c>
      <c r="H14" s="68">
        <v>3</v>
      </c>
      <c r="I14" s="69">
        <v>3</v>
      </c>
      <c r="J14" s="70">
        <f t="shared" si="0"/>
        <v>1.1181151966036349</v>
      </c>
      <c r="K14" s="46" t="s">
        <v>10</v>
      </c>
      <c r="L14" s="44"/>
      <c r="M14" s="13"/>
      <c r="N14" s="14"/>
      <c r="O14" s="14"/>
      <c r="P14" s="14"/>
      <c r="Q14" s="14"/>
      <c r="R14" s="14"/>
      <c r="S14" s="53">
        <f t="shared" si="1"/>
        <v>4.4081660908397297E-2</v>
      </c>
      <c r="T14" s="47" t="s">
        <v>11</v>
      </c>
      <c r="U14" s="44"/>
      <c r="V14" s="13"/>
      <c r="W14" s="14"/>
      <c r="X14" s="14"/>
      <c r="Y14" s="14"/>
      <c r="Z14" s="14"/>
      <c r="AA14" s="14"/>
      <c r="AB14" s="53">
        <f t="shared" si="3"/>
        <v>4.4081660908397297E-2</v>
      </c>
      <c r="AC14" s="48" t="s">
        <v>12</v>
      </c>
      <c r="AD14" s="44"/>
      <c r="AE14" s="13"/>
      <c r="AF14" s="14"/>
      <c r="AG14" s="14"/>
      <c r="AH14" s="14"/>
      <c r="AI14" s="14"/>
      <c r="AJ14" s="14"/>
      <c r="AK14" s="53">
        <f t="shared" si="4"/>
        <v>4.4081660908397297E-2</v>
      </c>
      <c r="AL14" s="49" t="s">
        <v>13</v>
      </c>
      <c r="AM14" s="44"/>
      <c r="AN14" s="13"/>
      <c r="AO14" s="14"/>
      <c r="AP14" s="14"/>
      <c r="AQ14" s="14"/>
      <c r="AR14" s="14"/>
      <c r="AS14" s="14"/>
      <c r="AT14" s="53">
        <f t="shared" si="2"/>
        <v>4.4081660908397297E-2</v>
      </c>
      <c r="AU14" s="50" t="s">
        <v>14</v>
      </c>
      <c r="AV14" s="44"/>
      <c r="AW14" s="13"/>
      <c r="AX14" s="14"/>
      <c r="AY14" s="14"/>
      <c r="AZ14" s="14"/>
      <c r="BA14" s="14"/>
      <c r="BB14" s="14"/>
      <c r="BC14" s="53">
        <f t="shared" si="8"/>
        <v>4.4081660908397297E-2</v>
      </c>
      <c r="BD14" s="51" t="s">
        <v>15</v>
      </c>
      <c r="BE14" s="44"/>
      <c r="BF14" s="13"/>
      <c r="BG14" s="14"/>
      <c r="BH14" s="14"/>
      <c r="BI14" s="14"/>
      <c r="BJ14" s="14"/>
      <c r="BK14" s="14"/>
      <c r="BL14" s="53">
        <f t="shared" si="9"/>
        <v>4.4081660908397297E-2</v>
      </c>
      <c r="BM14" s="52" t="s">
        <v>16</v>
      </c>
      <c r="BN14" s="44"/>
      <c r="BO14" s="13"/>
      <c r="BP14" s="14"/>
      <c r="BQ14" s="14"/>
      <c r="BR14" s="14"/>
      <c r="BS14" s="14"/>
      <c r="BT14" s="14"/>
      <c r="BU14" s="53">
        <f t="shared" si="7"/>
        <v>4.4081660908397297E-2</v>
      </c>
    </row>
    <row r="15" spans="1:73">
      <c r="A15" s="11">
        <v>1961</v>
      </c>
      <c r="B15" s="43" t="s">
        <v>17</v>
      </c>
      <c r="C15" s="66">
        <v>2.7E-4</v>
      </c>
      <c r="D15" s="67" t="s">
        <v>28</v>
      </c>
      <c r="E15" s="68">
        <v>1</v>
      </c>
      <c r="F15" s="68">
        <v>1</v>
      </c>
      <c r="G15" s="68">
        <v>3</v>
      </c>
      <c r="H15" s="68">
        <v>3</v>
      </c>
      <c r="I15" s="69">
        <v>3</v>
      </c>
      <c r="J15" s="70">
        <f t="shared" si="0"/>
        <v>1.1181151966036349</v>
      </c>
      <c r="K15" s="46" t="s">
        <v>10</v>
      </c>
      <c r="L15" s="44"/>
      <c r="M15" s="13"/>
      <c r="N15" s="14"/>
      <c r="O15" s="14"/>
      <c r="P15" s="14"/>
      <c r="Q15" s="14"/>
      <c r="R15" s="14"/>
      <c r="S15" s="53">
        <f t="shared" si="1"/>
        <v>4.4081660908397297E-2</v>
      </c>
      <c r="T15" s="47" t="s">
        <v>11</v>
      </c>
      <c r="U15" s="44"/>
      <c r="V15" s="13"/>
      <c r="W15" s="14"/>
      <c r="X15" s="14"/>
      <c r="Y15" s="14"/>
      <c r="Z15" s="14"/>
      <c r="AA15" s="14"/>
      <c r="AB15" s="53">
        <f t="shared" si="3"/>
        <v>4.4081660908397297E-2</v>
      </c>
      <c r="AC15" s="48" t="s">
        <v>12</v>
      </c>
      <c r="AD15" s="44"/>
      <c r="AE15" s="13"/>
      <c r="AF15" s="14"/>
      <c r="AG15" s="14"/>
      <c r="AH15" s="14"/>
      <c r="AI15" s="14"/>
      <c r="AJ15" s="14"/>
      <c r="AK15" s="53">
        <f t="shared" si="4"/>
        <v>4.4081660908397297E-2</v>
      </c>
      <c r="AL15" s="49" t="s">
        <v>13</v>
      </c>
      <c r="AM15" s="44"/>
      <c r="AN15" s="13"/>
      <c r="AO15" s="14"/>
      <c r="AP15" s="14"/>
      <c r="AQ15" s="14"/>
      <c r="AR15" s="14"/>
      <c r="AS15" s="14"/>
      <c r="AT15" s="53">
        <f t="shared" si="2"/>
        <v>4.4081660908397297E-2</v>
      </c>
      <c r="AU15" s="50" t="s">
        <v>14</v>
      </c>
      <c r="AV15" s="44"/>
      <c r="AW15" s="13"/>
      <c r="AX15" s="14"/>
      <c r="AY15" s="14"/>
      <c r="AZ15" s="14"/>
      <c r="BA15" s="14"/>
      <c r="BB15" s="14"/>
      <c r="BC15" s="53">
        <f t="shared" si="8"/>
        <v>4.4081660908397297E-2</v>
      </c>
      <c r="BD15" s="51" t="s">
        <v>15</v>
      </c>
      <c r="BE15" s="44"/>
      <c r="BF15" s="13"/>
      <c r="BG15" s="14"/>
      <c r="BH15" s="14"/>
      <c r="BI15" s="14"/>
      <c r="BJ15" s="14"/>
      <c r="BK15" s="14"/>
      <c r="BL15" s="53">
        <f t="shared" si="9"/>
        <v>4.4081660908397297E-2</v>
      </c>
      <c r="BM15" s="52" t="s">
        <v>16</v>
      </c>
      <c r="BN15" s="44"/>
      <c r="BO15" s="13"/>
      <c r="BP15" s="14"/>
      <c r="BQ15" s="14"/>
      <c r="BR15" s="14"/>
      <c r="BS15" s="14"/>
      <c r="BT15" s="14"/>
      <c r="BU15" s="53">
        <f t="shared" si="7"/>
        <v>4.4081660908397297E-2</v>
      </c>
    </row>
    <row r="16" spans="1:73">
      <c r="A16" s="11">
        <v>1962</v>
      </c>
      <c r="B16" s="43" t="s">
        <v>17</v>
      </c>
      <c r="C16" s="66">
        <v>2.7E-4</v>
      </c>
      <c r="D16" s="67" t="s">
        <v>28</v>
      </c>
      <c r="E16" s="68">
        <v>1</v>
      </c>
      <c r="F16" s="68">
        <v>1</v>
      </c>
      <c r="G16" s="68">
        <v>3</v>
      </c>
      <c r="H16" s="68">
        <v>3</v>
      </c>
      <c r="I16" s="69">
        <v>3</v>
      </c>
      <c r="J16" s="70">
        <f t="shared" si="0"/>
        <v>1.1181151966036349</v>
      </c>
      <c r="K16" s="46" t="s">
        <v>10</v>
      </c>
      <c r="L16" s="44"/>
      <c r="M16" s="13"/>
      <c r="N16" s="14"/>
      <c r="O16" s="14"/>
      <c r="P16" s="14"/>
      <c r="Q16" s="14"/>
      <c r="R16" s="14"/>
      <c r="S16" s="53">
        <f t="shared" si="1"/>
        <v>4.4081660908397297E-2</v>
      </c>
      <c r="T16" s="47" t="s">
        <v>11</v>
      </c>
      <c r="U16" s="44"/>
      <c r="V16" s="13"/>
      <c r="W16" s="14"/>
      <c r="X16" s="14"/>
      <c r="Y16" s="14"/>
      <c r="Z16" s="14"/>
      <c r="AA16" s="14"/>
      <c r="AB16" s="53">
        <f t="shared" si="3"/>
        <v>4.4081660908397297E-2</v>
      </c>
      <c r="AC16" s="48" t="s">
        <v>12</v>
      </c>
      <c r="AD16" s="44"/>
      <c r="AE16" s="13"/>
      <c r="AF16" s="14"/>
      <c r="AG16" s="14"/>
      <c r="AH16" s="14"/>
      <c r="AI16" s="14"/>
      <c r="AJ16" s="14"/>
      <c r="AK16" s="53">
        <f t="shared" si="4"/>
        <v>4.4081660908397297E-2</v>
      </c>
      <c r="AL16" s="49" t="s">
        <v>13</v>
      </c>
      <c r="AM16" s="44"/>
      <c r="AN16" s="13"/>
      <c r="AO16" s="14"/>
      <c r="AP16" s="14"/>
      <c r="AQ16" s="14"/>
      <c r="AR16" s="14"/>
      <c r="AS16" s="14"/>
      <c r="AT16" s="53">
        <f t="shared" si="2"/>
        <v>4.4081660908397297E-2</v>
      </c>
      <c r="AU16" s="50" t="s">
        <v>14</v>
      </c>
      <c r="AV16" s="44"/>
      <c r="AW16" s="13"/>
      <c r="AX16" s="14"/>
      <c r="AY16" s="14"/>
      <c r="AZ16" s="14"/>
      <c r="BA16" s="14"/>
      <c r="BB16" s="14"/>
      <c r="BC16" s="53">
        <f t="shared" si="8"/>
        <v>4.4081660908397297E-2</v>
      </c>
      <c r="BD16" s="51" t="s">
        <v>15</v>
      </c>
      <c r="BE16" s="44"/>
      <c r="BF16" s="13"/>
      <c r="BG16" s="14"/>
      <c r="BH16" s="14"/>
      <c r="BI16" s="14"/>
      <c r="BJ16" s="14"/>
      <c r="BK16" s="14"/>
      <c r="BL16" s="53">
        <f t="shared" si="9"/>
        <v>4.4081660908397297E-2</v>
      </c>
      <c r="BM16" s="52" t="s">
        <v>16</v>
      </c>
      <c r="BN16" s="44"/>
      <c r="BO16" s="13"/>
      <c r="BP16" s="14"/>
      <c r="BQ16" s="14"/>
      <c r="BR16" s="14"/>
      <c r="BS16" s="14"/>
      <c r="BT16" s="14"/>
      <c r="BU16" s="53">
        <f t="shared" si="7"/>
        <v>4.4081660908397297E-2</v>
      </c>
    </row>
    <row r="17" spans="1:73">
      <c r="A17" s="11">
        <v>1963</v>
      </c>
      <c r="B17" s="43" t="s">
        <v>17</v>
      </c>
      <c r="C17" s="66">
        <v>2.7E-4</v>
      </c>
      <c r="D17" s="67" t="s">
        <v>28</v>
      </c>
      <c r="E17" s="68">
        <v>1</v>
      </c>
      <c r="F17" s="68">
        <v>1</v>
      </c>
      <c r="G17" s="68">
        <v>3</v>
      </c>
      <c r="H17" s="68">
        <v>3</v>
      </c>
      <c r="I17" s="69">
        <v>3</v>
      </c>
      <c r="J17" s="70">
        <f t="shared" si="0"/>
        <v>1.1181151966036349</v>
      </c>
      <c r="K17" s="46" t="s">
        <v>10</v>
      </c>
      <c r="L17" s="44"/>
      <c r="M17" s="13"/>
      <c r="N17" s="14"/>
      <c r="O17" s="14"/>
      <c r="P17" s="14"/>
      <c r="Q17" s="14"/>
      <c r="R17" s="14"/>
      <c r="S17" s="53">
        <f t="shared" si="1"/>
        <v>4.4081660908397297E-2</v>
      </c>
      <c r="T17" s="47" t="s">
        <v>11</v>
      </c>
      <c r="U17" s="44"/>
      <c r="V17" s="13"/>
      <c r="W17" s="14"/>
      <c r="X17" s="14"/>
      <c r="Y17" s="14"/>
      <c r="Z17" s="14"/>
      <c r="AA17" s="14"/>
      <c r="AB17" s="53">
        <f t="shared" si="3"/>
        <v>4.4081660908397297E-2</v>
      </c>
      <c r="AC17" s="48" t="s">
        <v>12</v>
      </c>
      <c r="AD17" s="44"/>
      <c r="AE17" s="13"/>
      <c r="AF17" s="14"/>
      <c r="AG17" s="14"/>
      <c r="AH17" s="14"/>
      <c r="AI17" s="14"/>
      <c r="AJ17" s="14"/>
      <c r="AK17" s="53">
        <f t="shared" si="4"/>
        <v>4.4081660908397297E-2</v>
      </c>
      <c r="AL17" s="49" t="s">
        <v>13</v>
      </c>
      <c r="AM17" s="44"/>
      <c r="AN17" s="13"/>
      <c r="AO17" s="14"/>
      <c r="AP17" s="14"/>
      <c r="AQ17" s="14"/>
      <c r="AR17" s="14"/>
      <c r="AS17" s="14"/>
      <c r="AT17" s="53">
        <f t="shared" si="2"/>
        <v>4.4081660908397297E-2</v>
      </c>
      <c r="AU17" s="50" t="s">
        <v>14</v>
      </c>
      <c r="AV17" s="44"/>
      <c r="AW17" s="13"/>
      <c r="AX17" s="14"/>
      <c r="AY17" s="14"/>
      <c r="AZ17" s="14"/>
      <c r="BA17" s="14"/>
      <c r="BB17" s="14"/>
      <c r="BC17" s="53">
        <f t="shared" si="8"/>
        <v>4.4081660908397297E-2</v>
      </c>
      <c r="BD17" s="51" t="s">
        <v>15</v>
      </c>
      <c r="BE17" s="44"/>
      <c r="BF17" s="13"/>
      <c r="BG17" s="14"/>
      <c r="BH17" s="14"/>
      <c r="BI17" s="14"/>
      <c r="BJ17" s="14"/>
      <c r="BK17" s="14"/>
      <c r="BL17" s="53">
        <f t="shared" si="9"/>
        <v>4.4081660908397297E-2</v>
      </c>
      <c r="BM17" s="52" t="s">
        <v>16</v>
      </c>
      <c r="BN17" s="44"/>
      <c r="BO17" s="13"/>
      <c r="BP17" s="14"/>
      <c r="BQ17" s="14"/>
      <c r="BR17" s="14"/>
      <c r="BS17" s="14"/>
      <c r="BT17" s="14"/>
      <c r="BU17" s="53">
        <f t="shared" si="7"/>
        <v>4.4081660908397297E-2</v>
      </c>
    </row>
    <row r="18" spans="1:73">
      <c r="A18" s="11">
        <v>1964</v>
      </c>
      <c r="B18" s="43" t="s">
        <v>17</v>
      </c>
      <c r="C18" s="66">
        <v>2.7E-4</v>
      </c>
      <c r="D18" s="67" t="s">
        <v>28</v>
      </c>
      <c r="E18" s="68">
        <v>1</v>
      </c>
      <c r="F18" s="68">
        <v>1</v>
      </c>
      <c r="G18" s="68">
        <v>3</v>
      </c>
      <c r="H18" s="68">
        <v>3</v>
      </c>
      <c r="I18" s="69">
        <v>3</v>
      </c>
      <c r="J18" s="70">
        <f t="shared" si="0"/>
        <v>1.1181151966036349</v>
      </c>
      <c r="K18" s="46" t="s">
        <v>10</v>
      </c>
      <c r="L18" s="44"/>
      <c r="M18" s="13"/>
      <c r="N18" s="14"/>
      <c r="O18" s="14"/>
      <c r="P18" s="14"/>
      <c r="Q18" s="14"/>
      <c r="R18" s="14"/>
      <c r="S18" s="53">
        <f t="shared" si="1"/>
        <v>4.4081660908397297E-2</v>
      </c>
      <c r="T18" s="47" t="s">
        <v>11</v>
      </c>
      <c r="U18" s="44"/>
      <c r="V18" s="13"/>
      <c r="W18" s="14"/>
      <c r="X18" s="14"/>
      <c r="Y18" s="14"/>
      <c r="Z18" s="14"/>
      <c r="AA18" s="14"/>
      <c r="AB18" s="53">
        <f t="shared" si="3"/>
        <v>4.4081660908397297E-2</v>
      </c>
      <c r="AC18" s="48" t="s">
        <v>12</v>
      </c>
      <c r="AD18" s="44"/>
      <c r="AE18" s="13"/>
      <c r="AF18" s="14"/>
      <c r="AG18" s="14"/>
      <c r="AH18" s="14"/>
      <c r="AI18" s="14"/>
      <c r="AJ18" s="14"/>
      <c r="AK18" s="53">
        <f t="shared" si="4"/>
        <v>4.4081660908397297E-2</v>
      </c>
      <c r="AL18" s="49" t="s">
        <v>13</v>
      </c>
      <c r="AM18" s="44"/>
      <c r="AN18" s="13"/>
      <c r="AO18" s="14"/>
      <c r="AP18" s="14"/>
      <c r="AQ18" s="14"/>
      <c r="AR18" s="14"/>
      <c r="AS18" s="14"/>
      <c r="AT18" s="53">
        <f t="shared" si="2"/>
        <v>4.4081660908397297E-2</v>
      </c>
      <c r="AU18" s="50" t="s">
        <v>14</v>
      </c>
      <c r="AV18" s="44"/>
      <c r="AW18" s="13"/>
      <c r="AX18" s="14"/>
      <c r="AY18" s="14"/>
      <c r="AZ18" s="14"/>
      <c r="BA18" s="14"/>
      <c r="BB18" s="14"/>
      <c r="BC18" s="53">
        <f t="shared" si="8"/>
        <v>4.4081660908397297E-2</v>
      </c>
      <c r="BD18" s="51" t="s">
        <v>15</v>
      </c>
      <c r="BE18" s="44"/>
      <c r="BF18" s="13"/>
      <c r="BG18" s="14"/>
      <c r="BH18" s="14"/>
      <c r="BI18" s="14"/>
      <c r="BJ18" s="14"/>
      <c r="BK18" s="14"/>
      <c r="BL18" s="53">
        <f t="shared" si="9"/>
        <v>4.4081660908397297E-2</v>
      </c>
      <c r="BM18" s="52" t="s">
        <v>16</v>
      </c>
      <c r="BN18" s="44"/>
      <c r="BO18" s="13"/>
      <c r="BP18" s="14"/>
      <c r="BQ18" s="14"/>
      <c r="BR18" s="14"/>
      <c r="BS18" s="14"/>
      <c r="BT18" s="14"/>
      <c r="BU18" s="53">
        <f t="shared" si="7"/>
        <v>4.4081660908397297E-2</v>
      </c>
    </row>
    <row r="19" spans="1:73">
      <c r="A19" s="11">
        <v>1965</v>
      </c>
      <c r="B19" s="43" t="s">
        <v>17</v>
      </c>
      <c r="C19" s="66">
        <v>2.7E-4</v>
      </c>
      <c r="D19" s="67" t="s">
        <v>28</v>
      </c>
      <c r="E19" s="68">
        <v>1</v>
      </c>
      <c r="F19" s="68">
        <v>1</v>
      </c>
      <c r="G19" s="68">
        <v>3</v>
      </c>
      <c r="H19" s="68">
        <v>3</v>
      </c>
      <c r="I19" s="69">
        <v>3</v>
      </c>
      <c r="J19" s="70">
        <f t="shared" si="0"/>
        <v>1.1181151966036349</v>
      </c>
      <c r="K19" s="46" t="s">
        <v>10</v>
      </c>
      <c r="L19" s="44"/>
      <c r="M19" s="13"/>
      <c r="N19" s="14"/>
      <c r="O19" s="14"/>
      <c r="P19" s="14"/>
      <c r="Q19" s="14"/>
      <c r="R19" s="14"/>
      <c r="S19" s="53">
        <f t="shared" si="1"/>
        <v>4.4081660908397297E-2</v>
      </c>
      <c r="T19" s="47" t="s">
        <v>11</v>
      </c>
      <c r="U19" s="44"/>
      <c r="V19" s="13"/>
      <c r="W19" s="14"/>
      <c r="X19" s="14"/>
      <c r="Y19" s="14"/>
      <c r="Z19" s="14"/>
      <c r="AA19" s="14"/>
      <c r="AB19" s="53">
        <f t="shared" si="3"/>
        <v>4.4081660908397297E-2</v>
      </c>
      <c r="AC19" s="48" t="s">
        <v>12</v>
      </c>
      <c r="AD19" s="44"/>
      <c r="AE19" s="13"/>
      <c r="AF19" s="14"/>
      <c r="AG19" s="14"/>
      <c r="AH19" s="14"/>
      <c r="AI19" s="14"/>
      <c r="AJ19" s="14"/>
      <c r="AK19" s="53">
        <f t="shared" si="4"/>
        <v>4.4081660908397297E-2</v>
      </c>
      <c r="AL19" s="49" t="s">
        <v>13</v>
      </c>
      <c r="AM19" s="44"/>
      <c r="AN19" s="13"/>
      <c r="AO19" s="14"/>
      <c r="AP19" s="14"/>
      <c r="AQ19" s="14"/>
      <c r="AR19" s="14"/>
      <c r="AS19" s="14"/>
      <c r="AT19" s="53">
        <f t="shared" si="2"/>
        <v>4.4081660908397297E-2</v>
      </c>
      <c r="AU19" s="50" t="s">
        <v>14</v>
      </c>
      <c r="AV19" s="44"/>
      <c r="AW19" s="13"/>
      <c r="AX19" s="14"/>
      <c r="AY19" s="14"/>
      <c r="AZ19" s="14"/>
      <c r="BA19" s="14"/>
      <c r="BB19" s="14"/>
      <c r="BC19" s="53">
        <f t="shared" si="8"/>
        <v>4.4081660908397297E-2</v>
      </c>
      <c r="BD19" s="51" t="s">
        <v>15</v>
      </c>
      <c r="BE19" s="44"/>
      <c r="BF19" s="13"/>
      <c r="BG19" s="14"/>
      <c r="BH19" s="14"/>
      <c r="BI19" s="14"/>
      <c r="BJ19" s="14"/>
      <c r="BK19" s="14"/>
      <c r="BL19" s="53">
        <f t="shared" si="9"/>
        <v>4.4081660908397297E-2</v>
      </c>
      <c r="BM19" s="52" t="s">
        <v>16</v>
      </c>
      <c r="BN19" s="44"/>
      <c r="BO19" s="13"/>
      <c r="BP19" s="14"/>
      <c r="BQ19" s="14"/>
      <c r="BR19" s="14"/>
      <c r="BS19" s="14"/>
      <c r="BT19" s="14"/>
      <c r="BU19" s="53">
        <f t="shared" si="7"/>
        <v>4.4081660908397297E-2</v>
      </c>
    </row>
    <row r="20" spans="1:73">
      <c r="A20" s="11">
        <v>1966</v>
      </c>
      <c r="B20" s="43" t="s">
        <v>17</v>
      </c>
      <c r="C20" s="66">
        <v>2.7E-4</v>
      </c>
      <c r="D20" s="67" t="s">
        <v>28</v>
      </c>
      <c r="E20" s="68">
        <v>1</v>
      </c>
      <c r="F20" s="68">
        <v>1</v>
      </c>
      <c r="G20" s="68">
        <v>3</v>
      </c>
      <c r="H20" s="68">
        <v>3</v>
      </c>
      <c r="I20" s="69">
        <v>3</v>
      </c>
      <c r="J20" s="70">
        <f t="shared" si="0"/>
        <v>1.1181151966036349</v>
      </c>
      <c r="K20" s="46" t="s">
        <v>10</v>
      </c>
      <c r="L20" s="44"/>
      <c r="M20" s="13"/>
      <c r="N20" s="14"/>
      <c r="O20" s="14"/>
      <c r="P20" s="14"/>
      <c r="Q20" s="14"/>
      <c r="R20" s="14"/>
      <c r="S20" s="53">
        <f t="shared" si="1"/>
        <v>4.4081660908397297E-2</v>
      </c>
      <c r="T20" s="47" t="s">
        <v>11</v>
      </c>
      <c r="U20" s="44"/>
      <c r="V20" s="13"/>
      <c r="W20" s="14"/>
      <c r="X20" s="14"/>
      <c r="Y20" s="14"/>
      <c r="Z20" s="14"/>
      <c r="AA20" s="14"/>
      <c r="AB20" s="53">
        <f t="shared" si="3"/>
        <v>4.4081660908397297E-2</v>
      </c>
      <c r="AC20" s="48" t="s">
        <v>12</v>
      </c>
      <c r="AD20" s="44"/>
      <c r="AE20" s="13"/>
      <c r="AF20" s="14"/>
      <c r="AG20" s="14"/>
      <c r="AH20" s="14"/>
      <c r="AI20" s="14"/>
      <c r="AJ20" s="14"/>
      <c r="AK20" s="53">
        <f t="shared" si="4"/>
        <v>4.4081660908397297E-2</v>
      </c>
      <c r="AL20" s="49" t="s">
        <v>13</v>
      </c>
      <c r="AM20" s="44"/>
      <c r="AN20" s="13"/>
      <c r="AO20" s="14"/>
      <c r="AP20" s="14"/>
      <c r="AQ20" s="14"/>
      <c r="AR20" s="14"/>
      <c r="AS20" s="14"/>
      <c r="AT20" s="53">
        <f t="shared" si="2"/>
        <v>4.4081660908397297E-2</v>
      </c>
      <c r="AU20" s="50" t="s">
        <v>14</v>
      </c>
      <c r="AV20" s="44"/>
      <c r="AW20" s="13"/>
      <c r="AX20" s="14"/>
      <c r="AY20" s="14"/>
      <c r="AZ20" s="14"/>
      <c r="BA20" s="14"/>
      <c r="BB20" s="14"/>
      <c r="BC20" s="53">
        <f t="shared" si="8"/>
        <v>4.4081660908397297E-2</v>
      </c>
      <c r="BD20" s="51" t="s">
        <v>15</v>
      </c>
      <c r="BE20" s="44"/>
      <c r="BF20" s="13"/>
      <c r="BG20" s="14"/>
      <c r="BH20" s="14"/>
      <c r="BI20" s="14"/>
      <c r="BJ20" s="14"/>
      <c r="BK20" s="14"/>
      <c r="BL20" s="53">
        <f t="shared" si="9"/>
        <v>4.4081660908397297E-2</v>
      </c>
      <c r="BM20" s="52" t="s">
        <v>16</v>
      </c>
      <c r="BN20" s="44"/>
      <c r="BO20" s="13"/>
      <c r="BP20" s="14"/>
      <c r="BQ20" s="14"/>
      <c r="BR20" s="14"/>
      <c r="BS20" s="14"/>
      <c r="BT20" s="14"/>
      <c r="BU20" s="53">
        <f t="shared" si="7"/>
        <v>4.4081660908397297E-2</v>
      </c>
    </row>
    <row r="21" spans="1:73">
      <c r="A21" s="11">
        <v>1967</v>
      </c>
      <c r="B21" s="43" t="s">
        <v>17</v>
      </c>
      <c r="C21" s="66">
        <v>2.7E-4</v>
      </c>
      <c r="D21" s="67" t="s">
        <v>28</v>
      </c>
      <c r="E21" s="68">
        <v>1</v>
      </c>
      <c r="F21" s="68">
        <v>1</v>
      </c>
      <c r="G21" s="68">
        <v>3</v>
      </c>
      <c r="H21" s="68">
        <v>3</v>
      </c>
      <c r="I21" s="69">
        <v>3</v>
      </c>
      <c r="J21" s="70">
        <f t="shared" si="0"/>
        <v>1.1181151966036349</v>
      </c>
      <c r="K21" s="46" t="s">
        <v>10</v>
      </c>
      <c r="L21" s="44"/>
      <c r="M21" s="13"/>
      <c r="N21" s="14"/>
      <c r="O21" s="14"/>
      <c r="P21" s="14"/>
      <c r="Q21" s="14"/>
      <c r="R21" s="14"/>
      <c r="S21" s="53">
        <f t="shared" si="1"/>
        <v>4.4081660908397297E-2</v>
      </c>
      <c r="T21" s="47" t="s">
        <v>11</v>
      </c>
      <c r="U21" s="44"/>
      <c r="V21" s="13"/>
      <c r="W21" s="14"/>
      <c r="X21" s="14"/>
      <c r="Y21" s="14"/>
      <c r="Z21" s="14"/>
      <c r="AA21" s="14"/>
      <c r="AB21" s="53">
        <f t="shared" si="3"/>
        <v>4.4081660908397297E-2</v>
      </c>
      <c r="AC21" s="48" t="s">
        <v>12</v>
      </c>
      <c r="AD21" s="44"/>
      <c r="AE21" s="13"/>
      <c r="AF21" s="14"/>
      <c r="AG21" s="14"/>
      <c r="AH21" s="14"/>
      <c r="AI21" s="14"/>
      <c r="AJ21" s="14"/>
      <c r="AK21" s="53">
        <f t="shared" si="4"/>
        <v>4.4081660908397297E-2</v>
      </c>
      <c r="AL21" s="49" t="s">
        <v>13</v>
      </c>
      <c r="AM21" s="44"/>
      <c r="AN21" s="13"/>
      <c r="AO21" s="14"/>
      <c r="AP21" s="14"/>
      <c r="AQ21" s="14"/>
      <c r="AR21" s="14"/>
      <c r="AS21" s="14"/>
      <c r="AT21" s="53">
        <f t="shared" si="2"/>
        <v>4.4081660908397297E-2</v>
      </c>
      <c r="AU21" s="50" t="s">
        <v>14</v>
      </c>
      <c r="AV21" s="44"/>
      <c r="AW21" s="13"/>
      <c r="AX21" s="14"/>
      <c r="AY21" s="14"/>
      <c r="AZ21" s="14"/>
      <c r="BA21" s="14"/>
      <c r="BB21" s="14"/>
      <c r="BC21" s="53">
        <f t="shared" si="8"/>
        <v>4.4081660908397297E-2</v>
      </c>
      <c r="BD21" s="51" t="s">
        <v>15</v>
      </c>
      <c r="BE21" s="44"/>
      <c r="BF21" s="13"/>
      <c r="BG21" s="14"/>
      <c r="BH21" s="14"/>
      <c r="BI21" s="14"/>
      <c r="BJ21" s="14"/>
      <c r="BK21" s="14"/>
      <c r="BL21" s="53">
        <f t="shared" si="9"/>
        <v>4.4081660908397297E-2</v>
      </c>
      <c r="BM21" s="52" t="s">
        <v>16</v>
      </c>
      <c r="BN21" s="44"/>
      <c r="BO21" s="13"/>
      <c r="BP21" s="14"/>
      <c r="BQ21" s="14"/>
      <c r="BR21" s="14"/>
      <c r="BS21" s="14"/>
      <c r="BT21" s="14"/>
      <c r="BU21" s="53">
        <f t="shared" si="7"/>
        <v>4.4081660908397297E-2</v>
      </c>
    </row>
    <row r="22" spans="1:73">
      <c r="A22" s="11">
        <v>1968</v>
      </c>
      <c r="B22" s="43" t="s">
        <v>17</v>
      </c>
      <c r="C22" s="66">
        <v>2.7E-4</v>
      </c>
      <c r="D22" s="67" t="s">
        <v>28</v>
      </c>
      <c r="E22" s="68">
        <v>1</v>
      </c>
      <c r="F22" s="68">
        <v>1</v>
      </c>
      <c r="G22" s="68">
        <v>3</v>
      </c>
      <c r="H22" s="68">
        <v>3</v>
      </c>
      <c r="I22" s="69">
        <v>3</v>
      </c>
      <c r="J22" s="70">
        <f t="shared" si="0"/>
        <v>1.1181151966036349</v>
      </c>
      <c r="K22" s="46" t="s">
        <v>10</v>
      </c>
      <c r="L22" s="44"/>
      <c r="M22" s="13"/>
      <c r="N22" s="14"/>
      <c r="O22" s="14"/>
      <c r="P22" s="14"/>
      <c r="Q22" s="14"/>
      <c r="R22" s="14"/>
      <c r="S22" s="53">
        <f t="shared" si="1"/>
        <v>4.4081660908397297E-2</v>
      </c>
      <c r="T22" s="47" t="s">
        <v>11</v>
      </c>
      <c r="U22" s="44"/>
      <c r="V22" s="13"/>
      <c r="W22" s="14"/>
      <c r="X22" s="14"/>
      <c r="Y22" s="14"/>
      <c r="Z22" s="14"/>
      <c r="AA22" s="14"/>
      <c r="AB22" s="53">
        <f t="shared" si="3"/>
        <v>4.4081660908397297E-2</v>
      </c>
      <c r="AC22" s="48" t="s">
        <v>12</v>
      </c>
      <c r="AD22" s="44"/>
      <c r="AE22" s="13"/>
      <c r="AF22" s="14"/>
      <c r="AG22" s="14"/>
      <c r="AH22" s="14"/>
      <c r="AI22" s="14"/>
      <c r="AJ22" s="14"/>
      <c r="AK22" s="53">
        <f t="shared" si="4"/>
        <v>4.4081660908397297E-2</v>
      </c>
      <c r="AL22" s="49" t="s">
        <v>13</v>
      </c>
      <c r="AM22" s="44"/>
      <c r="AN22" s="13"/>
      <c r="AO22" s="14"/>
      <c r="AP22" s="14"/>
      <c r="AQ22" s="14"/>
      <c r="AR22" s="14"/>
      <c r="AS22" s="14"/>
      <c r="AT22" s="53">
        <f t="shared" si="2"/>
        <v>4.4081660908397297E-2</v>
      </c>
      <c r="AU22" s="50" t="s">
        <v>14</v>
      </c>
      <c r="AV22" s="44"/>
      <c r="AW22" s="13"/>
      <c r="AX22" s="14"/>
      <c r="AY22" s="14"/>
      <c r="AZ22" s="14"/>
      <c r="BA22" s="14"/>
      <c r="BB22" s="14"/>
      <c r="BC22" s="53">
        <f t="shared" si="8"/>
        <v>4.4081660908397297E-2</v>
      </c>
      <c r="BD22" s="51" t="s">
        <v>15</v>
      </c>
      <c r="BE22" s="44"/>
      <c r="BF22" s="13"/>
      <c r="BG22" s="14"/>
      <c r="BH22" s="14"/>
      <c r="BI22" s="14"/>
      <c r="BJ22" s="14"/>
      <c r="BK22" s="14"/>
      <c r="BL22" s="53">
        <f t="shared" si="9"/>
        <v>4.4081660908397297E-2</v>
      </c>
      <c r="BM22" s="52" t="s">
        <v>16</v>
      </c>
      <c r="BN22" s="44"/>
      <c r="BO22" s="13"/>
      <c r="BP22" s="14"/>
      <c r="BQ22" s="14"/>
      <c r="BR22" s="14"/>
      <c r="BS22" s="14"/>
      <c r="BT22" s="14"/>
      <c r="BU22" s="53">
        <f t="shared" si="7"/>
        <v>4.4081660908397297E-2</v>
      </c>
    </row>
    <row r="23" spans="1:73">
      <c r="A23" s="11">
        <v>1969</v>
      </c>
      <c r="B23" s="43" t="s">
        <v>17</v>
      </c>
      <c r="C23" s="66">
        <v>2.7E-4</v>
      </c>
      <c r="D23" s="67" t="s">
        <v>28</v>
      </c>
      <c r="E23" s="68">
        <v>1</v>
      </c>
      <c r="F23" s="68">
        <v>1</v>
      </c>
      <c r="G23" s="68">
        <v>3</v>
      </c>
      <c r="H23" s="68">
        <v>3</v>
      </c>
      <c r="I23" s="69">
        <v>3</v>
      </c>
      <c r="J23" s="70">
        <f t="shared" si="0"/>
        <v>1.1181151966036349</v>
      </c>
      <c r="K23" s="46" t="s">
        <v>10</v>
      </c>
      <c r="L23" s="44"/>
      <c r="M23" s="13"/>
      <c r="N23" s="14"/>
      <c r="O23" s="14"/>
      <c r="P23" s="14"/>
      <c r="Q23" s="14"/>
      <c r="R23" s="14"/>
      <c r="S23" s="53">
        <f t="shared" si="1"/>
        <v>4.4081660908397297E-2</v>
      </c>
      <c r="T23" s="47" t="s">
        <v>11</v>
      </c>
      <c r="U23" s="44"/>
      <c r="V23" s="13"/>
      <c r="W23" s="14"/>
      <c r="X23" s="14"/>
      <c r="Y23" s="14"/>
      <c r="Z23" s="14"/>
      <c r="AA23" s="14"/>
      <c r="AB23" s="53">
        <f t="shared" si="3"/>
        <v>4.4081660908397297E-2</v>
      </c>
      <c r="AC23" s="48" t="s">
        <v>12</v>
      </c>
      <c r="AD23" s="44"/>
      <c r="AE23" s="13"/>
      <c r="AF23" s="14"/>
      <c r="AG23" s="14"/>
      <c r="AH23" s="14"/>
      <c r="AI23" s="14"/>
      <c r="AJ23" s="14"/>
      <c r="AK23" s="53">
        <f t="shared" si="4"/>
        <v>4.4081660908397297E-2</v>
      </c>
      <c r="AL23" s="49" t="s">
        <v>13</v>
      </c>
      <c r="AM23" s="44"/>
      <c r="AN23" s="13"/>
      <c r="AO23" s="14"/>
      <c r="AP23" s="14"/>
      <c r="AQ23" s="14"/>
      <c r="AR23" s="14"/>
      <c r="AS23" s="14"/>
      <c r="AT23" s="53">
        <f t="shared" si="2"/>
        <v>4.4081660908397297E-2</v>
      </c>
      <c r="AU23" s="50" t="s">
        <v>14</v>
      </c>
      <c r="AV23" s="44"/>
      <c r="AW23" s="13"/>
      <c r="AX23" s="14"/>
      <c r="AY23" s="14"/>
      <c r="AZ23" s="14"/>
      <c r="BA23" s="14"/>
      <c r="BB23" s="14"/>
      <c r="BC23" s="53">
        <f t="shared" si="8"/>
        <v>4.4081660908397297E-2</v>
      </c>
      <c r="BD23" s="51" t="s">
        <v>15</v>
      </c>
      <c r="BE23" s="44"/>
      <c r="BF23" s="13"/>
      <c r="BG23" s="14"/>
      <c r="BH23" s="14"/>
      <c r="BI23" s="14"/>
      <c r="BJ23" s="14"/>
      <c r="BK23" s="14"/>
      <c r="BL23" s="53">
        <f t="shared" si="9"/>
        <v>4.4081660908397297E-2</v>
      </c>
      <c r="BM23" s="52" t="s">
        <v>16</v>
      </c>
      <c r="BN23" s="44"/>
      <c r="BO23" s="13"/>
      <c r="BP23" s="14"/>
      <c r="BQ23" s="14"/>
      <c r="BR23" s="14"/>
      <c r="BS23" s="14"/>
      <c r="BT23" s="14"/>
      <c r="BU23" s="53">
        <f t="shared" si="7"/>
        <v>4.4081660908397297E-2</v>
      </c>
    </row>
    <row r="24" spans="1:73">
      <c r="A24" s="11">
        <v>1970</v>
      </c>
      <c r="B24" s="43" t="s">
        <v>17</v>
      </c>
      <c r="C24" s="66">
        <v>2.7E-4</v>
      </c>
      <c r="D24" s="67" t="s">
        <v>28</v>
      </c>
      <c r="E24" s="68">
        <v>1</v>
      </c>
      <c r="F24" s="68">
        <v>1</v>
      </c>
      <c r="G24" s="68">
        <v>3</v>
      </c>
      <c r="H24" s="68">
        <v>3</v>
      </c>
      <c r="I24" s="69">
        <v>3</v>
      </c>
      <c r="J24" s="70">
        <f t="shared" si="0"/>
        <v>1.1181151966036349</v>
      </c>
      <c r="K24" s="46" t="s">
        <v>10</v>
      </c>
      <c r="L24" s="44"/>
      <c r="M24" s="13"/>
      <c r="N24" s="14"/>
      <c r="O24" s="14"/>
      <c r="P24" s="14"/>
      <c r="Q24" s="14"/>
      <c r="R24" s="14"/>
      <c r="S24" s="53">
        <f t="shared" si="1"/>
        <v>4.4081660908397297E-2</v>
      </c>
      <c r="T24" s="47" t="s">
        <v>11</v>
      </c>
      <c r="U24" s="44"/>
      <c r="V24" s="13"/>
      <c r="W24" s="14"/>
      <c r="X24" s="14"/>
      <c r="Y24" s="14"/>
      <c r="Z24" s="14"/>
      <c r="AA24" s="14"/>
      <c r="AB24" s="53">
        <f t="shared" si="3"/>
        <v>4.4081660908397297E-2</v>
      </c>
      <c r="AC24" s="48" t="s">
        <v>12</v>
      </c>
      <c r="AD24" s="44"/>
      <c r="AE24" s="13"/>
      <c r="AF24" s="14"/>
      <c r="AG24" s="14"/>
      <c r="AH24" s="14"/>
      <c r="AI24" s="14"/>
      <c r="AJ24" s="14"/>
      <c r="AK24" s="53">
        <f t="shared" si="4"/>
        <v>4.4081660908397297E-2</v>
      </c>
      <c r="AL24" s="49" t="s">
        <v>13</v>
      </c>
      <c r="AM24" s="44"/>
      <c r="AN24" s="13"/>
      <c r="AO24" s="14"/>
      <c r="AP24" s="14"/>
      <c r="AQ24" s="14"/>
      <c r="AR24" s="14"/>
      <c r="AS24" s="14"/>
      <c r="AT24" s="53">
        <f t="shared" si="2"/>
        <v>4.4081660908397297E-2</v>
      </c>
      <c r="AU24" s="50" t="s">
        <v>14</v>
      </c>
      <c r="AV24" s="44"/>
      <c r="AW24" s="13"/>
      <c r="AX24" s="14"/>
      <c r="AY24" s="14"/>
      <c r="AZ24" s="14"/>
      <c r="BA24" s="14"/>
      <c r="BB24" s="14"/>
      <c r="BC24" s="53">
        <f t="shared" si="8"/>
        <v>4.4081660908397297E-2</v>
      </c>
      <c r="BD24" s="51" t="s">
        <v>15</v>
      </c>
      <c r="BE24" s="44"/>
      <c r="BF24" s="13"/>
      <c r="BG24" s="14"/>
      <c r="BH24" s="14"/>
      <c r="BI24" s="14"/>
      <c r="BJ24" s="14"/>
      <c r="BK24" s="14"/>
      <c r="BL24" s="53">
        <f t="shared" si="9"/>
        <v>4.4081660908397297E-2</v>
      </c>
      <c r="BM24" s="52" t="s">
        <v>16</v>
      </c>
      <c r="BN24" s="44"/>
      <c r="BO24" s="13"/>
      <c r="BP24" s="14"/>
      <c r="BQ24" s="14"/>
      <c r="BR24" s="14"/>
      <c r="BS24" s="14"/>
      <c r="BT24" s="14"/>
      <c r="BU24" s="53">
        <f t="shared" si="7"/>
        <v>4.4081660908397297E-2</v>
      </c>
    </row>
    <row r="25" spans="1:73">
      <c r="A25" s="11">
        <v>1971</v>
      </c>
      <c r="B25" s="43" t="s">
        <v>17</v>
      </c>
      <c r="C25" s="66">
        <v>2.7E-4</v>
      </c>
      <c r="D25" s="67" t="s">
        <v>28</v>
      </c>
      <c r="E25" s="68">
        <v>1</v>
      </c>
      <c r="F25" s="68">
        <v>1</v>
      </c>
      <c r="G25" s="68">
        <v>3</v>
      </c>
      <c r="H25" s="68">
        <v>3</v>
      </c>
      <c r="I25" s="69">
        <v>3</v>
      </c>
      <c r="J25" s="70">
        <f t="shared" si="0"/>
        <v>1.1181151966036349</v>
      </c>
      <c r="K25" s="46" t="s">
        <v>10</v>
      </c>
      <c r="L25" s="44"/>
      <c r="M25" s="13"/>
      <c r="N25" s="14"/>
      <c r="O25" s="14"/>
      <c r="P25" s="14"/>
      <c r="Q25" s="14"/>
      <c r="R25" s="14"/>
      <c r="S25" s="53">
        <f t="shared" si="1"/>
        <v>4.4081660908397297E-2</v>
      </c>
      <c r="T25" s="47" t="s">
        <v>11</v>
      </c>
      <c r="U25" s="44"/>
      <c r="V25" s="13"/>
      <c r="W25" s="14"/>
      <c r="X25" s="14"/>
      <c r="Y25" s="14"/>
      <c r="Z25" s="14"/>
      <c r="AA25" s="14"/>
      <c r="AB25" s="53">
        <f t="shared" si="3"/>
        <v>4.4081660908397297E-2</v>
      </c>
      <c r="AC25" s="48" t="s">
        <v>12</v>
      </c>
      <c r="AD25" s="44"/>
      <c r="AE25" s="13"/>
      <c r="AF25" s="14"/>
      <c r="AG25" s="14"/>
      <c r="AH25" s="14"/>
      <c r="AI25" s="14"/>
      <c r="AJ25" s="14"/>
      <c r="AK25" s="53">
        <f t="shared" si="4"/>
        <v>4.4081660908397297E-2</v>
      </c>
      <c r="AL25" s="49" t="s">
        <v>13</v>
      </c>
      <c r="AM25" s="44"/>
      <c r="AN25" s="13"/>
      <c r="AO25" s="14"/>
      <c r="AP25" s="14"/>
      <c r="AQ25" s="14"/>
      <c r="AR25" s="14"/>
      <c r="AS25" s="14"/>
      <c r="AT25" s="53">
        <f t="shared" si="2"/>
        <v>4.4081660908397297E-2</v>
      </c>
      <c r="AU25" s="50" t="s">
        <v>14</v>
      </c>
      <c r="AV25" s="44"/>
      <c r="AW25" s="13"/>
      <c r="AX25" s="14"/>
      <c r="AY25" s="14"/>
      <c r="AZ25" s="14"/>
      <c r="BA25" s="14"/>
      <c r="BB25" s="14"/>
      <c r="BC25" s="53">
        <f t="shared" si="8"/>
        <v>4.4081660908397297E-2</v>
      </c>
      <c r="BD25" s="51" t="s">
        <v>15</v>
      </c>
      <c r="BE25" s="44"/>
      <c r="BF25" s="13"/>
      <c r="BG25" s="14"/>
      <c r="BH25" s="14"/>
      <c r="BI25" s="14"/>
      <c r="BJ25" s="14"/>
      <c r="BK25" s="14"/>
      <c r="BL25" s="53">
        <f t="shared" si="9"/>
        <v>4.4081660908397297E-2</v>
      </c>
      <c r="BM25" s="52" t="s">
        <v>16</v>
      </c>
      <c r="BN25" s="44"/>
      <c r="BO25" s="13"/>
      <c r="BP25" s="14"/>
      <c r="BQ25" s="14"/>
      <c r="BR25" s="14"/>
      <c r="BS25" s="14"/>
      <c r="BT25" s="14"/>
      <c r="BU25" s="53">
        <f t="shared" si="7"/>
        <v>4.4081660908397297E-2</v>
      </c>
    </row>
    <row r="26" spans="1:73">
      <c r="A26" s="11">
        <v>1972</v>
      </c>
      <c r="B26" s="43" t="s">
        <v>17</v>
      </c>
      <c r="C26" s="66">
        <v>2.7E-4</v>
      </c>
      <c r="D26" s="67" t="s">
        <v>28</v>
      </c>
      <c r="E26" s="68">
        <v>1</v>
      </c>
      <c r="F26" s="68">
        <v>1</v>
      </c>
      <c r="G26" s="68">
        <v>3</v>
      </c>
      <c r="H26" s="68">
        <v>3</v>
      </c>
      <c r="I26" s="69">
        <v>3</v>
      </c>
      <c r="J26" s="70">
        <f t="shared" si="0"/>
        <v>1.1181151966036349</v>
      </c>
      <c r="K26" s="46" t="s">
        <v>10</v>
      </c>
      <c r="L26" s="44"/>
      <c r="M26" s="13"/>
      <c r="N26" s="14"/>
      <c r="O26" s="14"/>
      <c r="P26" s="14"/>
      <c r="Q26" s="14"/>
      <c r="R26" s="14"/>
      <c r="S26" s="53">
        <f t="shared" si="1"/>
        <v>4.4081660908397297E-2</v>
      </c>
      <c r="T26" s="47" t="s">
        <v>11</v>
      </c>
      <c r="U26" s="44"/>
      <c r="V26" s="13"/>
      <c r="W26" s="14"/>
      <c r="X26" s="14"/>
      <c r="Y26" s="14"/>
      <c r="Z26" s="14"/>
      <c r="AA26" s="14"/>
      <c r="AB26" s="53">
        <f t="shared" si="3"/>
        <v>4.4081660908397297E-2</v>
      </c>
      <c r="AC26" s="48" t="s">
        <v>12</v>
      </c>
      <c r="AD26" s="44"/>
      <c r="AE26" s="13"/>
      <c r="AF26" s="14"/>
      <c r="AG26" s="14"/>
      <c r="AH26" s="14"/>
      <c r="AI26" s="14"/>
      <c r="AJ26" s="14"/>
      <c r="AK26" s="53">
        <f t="shared" si="4"/>
        <v>4.4081660908397297E-2</v>
      </c>
      <c r="AL26" s="49" t="s">
        <v>13</v>
      </c>
      <c r="AM26" s="44"/>
      <c r="AN26" s="13"/>
      <c r="AO26" s="14"/>
      <c r="AP26" s="14"/>
      <c r="AQ26" s="14"/>
      <c r="AR26" s="14"/>
      <c r="AS26" s="14"/>
      <c r="AT26" s="53">
        <f t="shared" si="2"/>
        <v>4.4081660908397297E-2</v>
      </c>
      <c r="AU26" s="50" t="s">
        <v>14</v>
      </c>
      <c r="AV26" s="44"/>
      <c r="AW26" s="13"/>
      <c r="AX26" s="14"/>
      <c r="AY26" s="14"/>
      <c r="AZ26" s="14"/>
      <c r="BA26" s="14"/>
      <c r="BB26" s="14"/>
      <c r="BC26" s="53">
        <f t="shared" si="8"/>
        <v>4.4081660908397297E-2</v>
      </c>
      <c r="BD26" s="51" t="s">
        <v>15</v>
      </c>
      <c r="BE26" s="44"/>
      <c r="BF26" s="13"/>
      <c r="BG26" s="14"/>
      <c r="BH26" s="14"/>
      <c r="BI26" s="14"/>
      <c r="BJ26" s="14"/>
      <c r="BK26" s="14"/>
      <c r="BL26" s="53">
        <f t="shared" si="9"/>
        <v>4.4081660908397297E-2</v>
      </c>
      <c r="BM26" s="52" t="s">
        <v>16</v>
      </c>
      <c r="BN26" s="44"/>
      <c r="BO26" s="13"/>
      <c r="BP26" s="14"/>
      <c r="BQ26" s="14"/>
      <c r="BR26" s="14"/>
      <c r="BS26" s="14"/>
      <c r="BT26" s="14"/>
      <c r="BU26" s="53">
        <f t="shared" si="7"/>
        <v>4.4081660908397297E-2</v>
      </c>
    </row>
    <row r="27" spans="1:73">
      <c r="A27" s="11">
        <v>1973</v>
      </c>
      <c r="B27" s="43" t="s">
        <v>17</v>
      </c>
      <c r="C27" s="66">
        <v>2.7E-4</v>
      </c>
      <c r="D27" s="67" t="s">
        <v>28</v>
      </c>
      <c r="E27" s="68">
        <v>1</v>
      </c>
      <c r="F27" s="68">
        <v>1</v>
      </c>
      <c r="G27" s="68">
        <v>3</v>
      </c>
      <c r="H27" s="68">
        <v>3</v>
      </c>
      <c r="I27" s="69">
        <v>3</v>
      </c>
      <c r="J27" s="70">
        <f t="shared" si="0"/>
        <v>1.1181151966036349</v>
      </c>
      <c r="K27" s="46" t="s">
        <v>10</v>
      </c>
      <c r="L27" s="44"/>
      <c r="M27" s="13"/>
      <c r="N27" s="14"/>
      <c r="O27" s="14"/>
      <c r="P27" s="14"/>
      <c r="Q27" s="14"/>
      <c r="R27" s="14"/>
      <c r="S27" s="53">
        <f t="shared" si="1"/>
        <v>4.4081660908397297E-2</v>
      </c>
      <c r="T27" s="47" t="s">
        <v>11</v>
      </c>
      <c r="U27" s="44"/>
      <c r="V27" s="13"/>
      <c r="W27" s="14"/>
      <c r="X27" s="14"/>
      <c r="Y27" s="14"/>
      <c r="Z27" s="14"/>
      <c r="AA27" s="14"/>
      <c r="AB27" s="53">
        <f t="shared" si="3"/>
        <v>4.4081660908397297E-2</v>
      </c>
      <c r="AC27" s="48" t="s">
        <v>12</v>
      </c>
      <c r="AD27" s="44"/>
      <c r="AE27" s="13"/>
      <c r="AF27" s="14"/>
      <c r="AG27" s="14"/>
      <c r="AH27" s="14"/>
      <c r="AI27" s="14"/>
      <c r="AJ27" s="14"/>
      <c r="AK27" s="53">
        <f t="shared" si="4"/>
        <v>4.4081660908397297E-2</v>
      </c>
      <c r="AL27" s="49" t="s">
        <v>13</v>
      </c>
      <c r="AM27" s="44"/>
      <c r="AN27" s="13"/>
      <c r="AO27" s="14"/>
      <c r="AP27" s="14"/>
      <c r="AQ27" s="14"/>
      <c r="AR27" s="14"/>
      <c r="AS27" s="14"/>
      <c r="AT27" s="53">
        <f t="shared" si="2"/>
        <v>4.4081660908397297E-2</v>
      </c>
      <c r="AU27" s="50" t="s">
        <v>14</v>
      </c>
      <c r="AV27" s="44"/>
      <c r="AW27" s="13"/>
      <c r="AX27" s="14"/>
      <c r="AY27" s="14"/>
      <c r="AZ27" s="14"/>
      <c r="BA27" s="14"/>
      <c r="BB27" s="14"/>
      <c r="BC27" s="53">
        <f t="shared" si="8"/>
        <v>4.4081660908397297E-2</v>
      </c>
      <c r="BD27" s="51" t="s">
        <v>15</v>
      </c>
      <c r="BE27" s="44"/>
      <c r="BF27" s="13"/>
      <c r="BG27" s="14"/>
      <c r="BH27" s="14"/>
      <c r="BI27" s="14"/>
      <c r="BJ27" s="14"/>
      <c r="BK27" s="14"/>
      <c r="BL27" s="53">
        <f t="shared" si="9"/>
        <v>4.4081660908397297E-2</v>
      </c>
      <c r="BM27" s="52" t="s">
        <v>16</v>
      </c>
      <c r="BN27" s="44"/>
      <c r="BO27" s="13"/>
      <c r="BP27" s="14"/>
      <c r="BQ27" s="14"/>
      <c r="BR27" s="14"/>
      <c r="BS27" s="14"/>
      <c r="BT27" s="14"/>
      <c r="BU27" s="53">
        <f t="shared" si="7"/>
        <v>4.4081660908397297E-2</v>
      </c>
    </row>
    <row r="28" spans="1:73">
      <c r="A28" s="11">
        <v>1974</v>
      </c>
      <c r="B28" s="43" t="s">
        <v>17</v>
      </c>
      <c r="C28" s="66">
        <v>2.7E-4</v>
      </c>
      <c r="D28" s="67" t="s">
        <v>28</v>
      </c>
      <c r="E28" s="68">
        <v>1</v>
      </c>
      <c r="F28" s="68">
        <v>1</v>
      </c>
      <c r="G28" s="68">
        <v>3</v>
      </c>
      <c r="H28" s="68">
        <v>3</v>
      </c>
      <c r="I28" s="69">
        <v>3</v>
      </c>
      <c r="J28" s="70">
        <f t="shared" si="0"/>
        <v>1.1181151966036349</v>
      </c>
      <c r="K28" s="46" t="s">
        <v>10</v>
      </c>
      <c r="L28" s="44"/>
      <c r="M28" s="13"/>
      <c r="N28" s="14"/>
      <c r="O28" s="14"/>
      <c r="P28" s="14"/>
      <c r="Q28" s="14"/>
      <c r="R28" s="14"/>
      <c r="S28" s="53">
        <f t="shared" si="1"/>
        <v>4.4081660908397297E-2</v>
      </c>
      <c r="T28" s="47" t="s">
        <v>11</v>
      </c>
      <c r="U28" s="44"/>
      <c r="V28" s="13"/>
      <c r="W28" s="14"/>
      <c r="X28" s="14"/>
      <c r="Y28" s="14"/>
      <c r="Z28" s="14"/>
      <c r="AA28" s="14"/>
      <c r="AB28" s="53">
        <f t="shared" si="3"/>
        <v>4.4081660908397297E-2</v>
      </c>
      <c r="AC28" s="48" t="s">
        <v>12</v>
      </c>
      <c r="AD28" s="44"/>
      <c r="AE28" s="13"/>
      <c r="AF28" s="14"/>
      <c r="AG28" s="14"/>
      <c r="AH28" s="14"/>
      <c r="AI28" s="14"/>
      <c r="AJ28" s="14"/>
      <c r="AK28" s="53">
        <f t="shared" si="4"/>
        <v>4.4081660908397297E-2</v>
      </c>
      <c r="AL28" s="49" t="s">
        <v>13</v>
      </c>
      <c r="AM28" s="44"/>
      <c r="AN28" s="13"/>
      <c r="AO28" s="14"/>
      <c r="AP28" s="14"/>
      <c r="AQ28" s="14"/>
      <c r="AR28" s="14"/>
      <c r="AS28" s="14"/>
      <c r="AT28" s="53">
        <f t="shared" si="2"/>
        <v>4.4081660908397297E-2</v>
      </c>
      <c r="AU28" s="50" t="s">
        <v>14</v>
      </c>
      <c r="AV28" s="44"/>
      <c r="AW28" s="13"/>
      <c r="AX28" s="14"/>
      <c r="AY28" s="14"/>
      <c r="AZ28" s="14"/>
      <c r="BA28" s="14"/>
      <c r="BB28" s="14"/>
      <c r="BC28" s="53">
        <f t="shared" si="8"/>
        <v>4.4081660908397297E-2</v>
      </c>
      <c r="BD28" s="51" t="s">
        <v>15</v>
      </c>
      <c r="BE28" s="44"/>
      <c r="BF28" s="13"/>
      <c r="BG28" s="14"/>
      <c r="BH28" s="14"/>
      <c r="BI28" s="14"/>
      <c r="BJ28" s="14"/>
      <c r="BK28" s="14"/>
      <c r="BL28" s="53">
        <f t="shared" si="9"/>
        <v>4.4081660908397297E-2</v>
      </c>
      <c r="BM28" s="52" t="s">
        <v>16</v>
      </c>
      <c r="BN28" s="44"/>
      <c r="BO28" s="13"/>
      <c r="BP28" s="14"/>
      <c r="BQ28" s="14"/>
      <c r="BR28" s="14"/>
      <c r="BS28" s="14"/>
      <c r="BT28" s="14"/>
      <c r="BU28" s="53">
        <f t="shared" si="7"/>
        <v>4.4081660908397297E-2</v>
      </c>
    </row>
    <row r="29" spans="1:73">
      <c r="A29" s="11">
        <v>1975</v>
      </c>
      <c r="B29" s="43" t="s">
        <v>17</v>
      </c>
      <c r="C29" s="66">
        <v>2.7E-4</v>
      </c>
      <c r="D29" s="67" t="s">
        <v>28</v>
      </c>
      <c r="E29" s="68">
        <v>1</v>
      </c>
      <c r="F29" s="68">
        <v>1</v>
      </c>
      <c r="G29" s="68">
        <v>3</v>
      </c>
      <c r="H29" s="68">
        <v>3</v>
      </c>
      <c r="I29" s="69">
        <v>3</v>
      </c>
      <c r="J29" s="70">
        <f t="shared" si="0"/>
        <v>1.1181151966036349</v>
      </c>
      <c r="K29" s="46" t="s">
        <v>10</v>
      </c>
      <c r="L29" s="44"/>
      <c r="M29" s="13"/>
      <c r="N29" s="14"/>
      <c r="O29" s="14"/>
      <c r="P29" s="14"/>
      <c r="Q29" s="14"/>
      <c r="R29" s="14"/>
      <c r="S29" s="53">
        <f t="shared" si="1"/>
        <v>4.4081660908397297E-2</v>
      </c>
      <c r="T29" s="47" t="s">
        <v>11</v>
      </c>
      <c r="U29" s="44"/>
      <c r="V29" s="13"/>
      <c r="W29" s="14"/>
      <c r="X29" s="14"/>
      <c r="Y29" s="14"/>
      <c r="Z29" s="14"/>
      <c r="AA29" s="14"/>
      <c r="AB29" s="53">
        <f t="shared" si="3"/>
        <v>4.4081660908397297E-2</v>
      </c>
      <c r="AC29" s="48" t="s">
        <v>12</v>
      </c>
      <c r="AD29" s="44"/>
      <c r="AE29" s="13"/>
      <c r="AF29" s="14"/>
      <c r="AG29" s="14"/>
      <c r="AH29" s="14"/>
      <c r="AI29" s="14"/>
      <c r="AJ29" s="14"/>
      <c r="AK29" s="53">
        <f t="shared" si="4"/>
        <v>4.4081660908397297E-2</v>
      </c>
      <c r="AL29" s="49" t="s">
        <v>13</v>
      </c>
      <c r="AM29" s="44"/>
      <c r="AN29" s="13"/>
      <c r="AO29" s="14"/>
      <c r="AP29" s="14"/>
      <c r="AQ29" s="14"/>
      <c r="AR29" s="14"/>
      <c r="AS29" s="14"/>
      <c r="AT29" s="53">
        <f t="shared" si="2"/>
        <v>4.4081660908397297E-2</v>
      </c>
      <c r="AU29" s="50" t="s">
        <v>14</v>
      </c>
      <c r="AV29" s="44"/>
      <c r="AW29" s="13"/>
      <c r="AX29" s="14"/>
      <c r="AY29" s="14"/>
      <c r="AZ29" s="14"/>
      <c r="BA29" s="14"/>
      <c r="BB29" s="14"/>
      <c r="BC29" s="53">
        <f t="shared" si="8"/>
        <v>4.4081660908397297E-2</v>
      </c>
      <c r="BD29" s="51" t="s">
        <v>15</v>
      </c>
      <c r="BE29" s="44"/>
      <c r="BF29" s="13"/>
      <c r="BG29" s="14"/>
      <c r="BH29" s="14"/>
      <c r="BI29" s="14"/>
      <c r="BJ29" s="14"/>
      <c r="BK29" s="14"/>
      <c r="BL29" s="53">
        <f t="shared" si="9"/>
        <v>4.4081660908397297E-2</v>
      </c>
      <c r="BM29" s="52" t="s">
        <v>16</v>
      </c>
      <c r="BN29" s="44"/>
      <c r="BO29" s="13"/>
      <c r="BP29" s="14"/>
      <c r="BQ29" s="14"/>
      <c r="BR29" s="14"/>
      <c r="BS29" s="14"/>
      <c r="BT29" s="14"/>
      <c r="BU29" s="53">
        <f t="shared" si="7"/>
        <v>4.4081660908397297E-2</v>
      </c>
    </row>
    <row r="30" spans="1:73">
      <c r="A30" s="11">
        <v>1976</v>
      </c>
      <c r="B30" s="43" t="s">
        <v>17</v>
      </c>
      <c r="C30" s="66">
        <v>2.7E-4</v>
      </c>
      <c r="D30" s="67" t="s">
        <v>28</v>
      </c>
      <c r="E30" s="68">
        <v>1</v>
      </c>
      <c r="F30" s="68">
        <v>1</v>
      </c>
      <c r="G30" s="68">
        <v>3</v>
      </c>
      <c r="H30" s="68">
        <v>3</v>
      </c>
      <c r="I30" s="69">
        <v>3</v>
      </c>
      <c r="J30" s="70">
        <f t="shared" si="0"/>
        <v>1.1181151966036349</v>
      </c>
      <c r="K30" s="46" t="s">
        <v>10</v>
      </c>
      <c r="L30" s="44"/>
      <c r="M30" s="13"/>
      <c r="N30" s="14"/>
      <c r="O30" s="14"/>
      <c r="P30" s="14"/>
      <c r="Q30" s="14"/>
      <c r="R30" s="14"/>
      <c r="S30" s="53">
        <f t="shared" si="1"/>
        <v>4.4081660908397297E-2</v>
      </c>
      <c r="T30" s="47" t="s">
        <v>11</v>
      </c>
      <c r="U30" s="44"/>
      <c r="V30" s="13"/>
      <c r="W30" s="14"/>
      <c r="X30" s="14"/>
      <c r="Y30" s="14"/>
      <c r="Z30" s="14"/>
      <c r="AA30" s="14"/>
      <c r="AB30" s="53">
        <f t="shared" si="3"/>
        <v>4.4081660908397297E-2</v>
      </c>
      <c r="AC30" s="48" t="s">
        <v>12</v>
      </c>
      <c r="AD30" s="44"/>
      <c r="AE30" s="13"/>
      <c r="AF30" s="14"/>
      <c r="AG30" s="14"/>
      <c r="AH30" s="14"/>
      <c r="AI30" s="14"/>
      <c r="AJ30" s="14"/>
      <c r="AK30" s="53">
        <f t="shared" si="4"/>
        <v>4.4081660908397297E-2</v>
      </c>
      <c r="AL30" s="49" t="s">
        <v>13</v>
      </c>
      <c r="AM30" s="44"/>
      <c r="AN30" s="13"/>
      <c r="AO30" s="14"/>
      <c r="AP30" s="14"/>
      <c r="AQ30" s="14"/>
      <c r="AR30" s="14"/>
      <c r="AS30" s="14"/>
      <c r="AT30" s="53">
        <f t="shared" si="2"/>
        <v>4.4081660908397297E-2</v>
      </c>
      <c r="AU30" s="50" t="s">
        <v>14</v>
      </c>
      <c r="AV30" s="44"/>
      <c r="AW30" s="13"/>
      <c r="AX30" s="14"/>
      <c r="AY30" s="14"/>
      <c r="AZ30" s="14"/>
      <c r="BA30" s="14"/>
      <c r="BB30" s="14"/>
      <c r="BC30" s="53">
        <f t="shared" si="8"/>
        <v>4.4081660908397297E-2</v>
      </c>
      <c r="BD30" s="51" t="s">
        <v>15</v>
      </c>
      <c r="BE30" s="44"/>
      <c r="BF30" s="13"/>
      <c r="BG30" s="14"/>
      <c r="BH30" s="14"/>
      <c r="BI30" s="14"/>
      <c r="BJ30" s="14"/>
      <c r="BK30" s="14"/>
      <c r="BL30" s="53">
        <f t="shared" si="9"/>
        <v>4.4081660908397297E-2</v>
      </c>
      <c r="BM30" s="52" t="s">
        <v>16</v>
      </c>
      <c r="BN30" s="44"/>
      <c r="BO30" s="13"/>
      <c r="BP30" s="14"/>
      <c r="BQ30" s="14"/>
      <c r="BR30" s="14"/>
      <c r="BS30" s="14"/>
      <c r="BT30" s="14"/>
      <c r="BU30" s="53">
        <f t="shared" si="7"/>
        <v>4.4081660908397297E-2</v>
      </c>
    </row>
    <row r="31" spans="1:73">
      <c r="A31" s="11">
        <v>1977</v>
      </c>
      <c r="B31" s="43" t="s">
        <v>17</v>
      </c>
      <c r="C31" s="66">
        <v>2.7E-4</v>
      </c>
      <c r="D31" s="67" t="s">
        <v>28</v>
      </c>
      <c r="E31" s="68">
        <v>1</v>
      </c>
      <c r="F31" s="68">
        <v>1</v>
      </c>
      <c r="G31" s="68">
        <v>3</v>
      </c>
      <c r="H31" s="68">
        <v>3</v>
      </c>
      <c r="I31" s="69">
        <v>3</v>
      </c>
      <c r="J31" s="70">
        <f t="shared" si="0"/>
        <v>1.1181151966036349</v>
      </c>
      <c r="K31" s="46" t="s">
        <v>10</v>
      </c>
      <c r="L31" s="44"/>
      <c r="M31" s="13"/>
      <c r="N31" s="14"/>
      <c r="O31" s="14"/>
      <c r="P31" s="14"/>
      <c r="Q31" s="14"/>
      <c r="R31" s="14"/>
      <c r="S31" s="53">
        <f t="shared" si="1"/>
        <v>4.4081660908397297E-2</v>
      </c>
      <c r="T31" s="47" t="s">
        <v>11</v>
      </c>
      <c r="U31" s="44"/>
      <c r="V31" s="13"/>
      <c r="W31" s="14"/>
      <c r="X31" s="14"/>
      <c r="Y31" s="14"/>
      <c r="Z31" s="14"/>
      <c r="AA31" s="14"/>
      <c r="AB31" s="53">
        <f t="shared" si="3"/>
        <v>4.4081660908397297E-2</v>
      </c>
      <c r="AC31" s="48" t="s">
        <v>12</v>
      </c>
      <c r="AD31" s="44"/>
      <c r="AE31" s="13"/>
      <c r="AF31" s="14"/>
      <c r="AG31" s="14"/>
      <c r="AH31" s="14"/>
      <c r="AI31" s="14"/>
      <c r="AJ31" s="14"/>
      <c r="AK31" s="53">
        <f t="shared" si="4"/>
        <v>4.4081660908397297E-2</v>
      </c>
      <c r="AL31" s="49" t="s">
        <v>13</v>
      </c>
      <c r="AM31" s="44"/>
      <c r="AN31" s="13"/>
      <c r="AO31" s="14"/>
      <c r="AP31" s="14"/>
      <c r="AQ31" s="14"/>
      <c r="AR31" s="14"/>
      <c r="AS31" s="14"/>
      <c r="AT31" s="53">
        <f t="shared" si="2"/>
        <v>4.4081660908397297E-2</v>
      </c>
      <c r="AU31" s="50" t="s">
        <v>14</v>
      </c>
      <c r="AV31" s="44"/>
      <c r="AW31" s="13"/>
      <c r="AX31" s="14"/>
      <c r="AY31" s="14"/>
      <c r="AZ31" s="14"/>
      <c r="BA31" s="14"/>
      <c r="BB31" s="14"/>
      <c r="BC31" s="53">
        <f t="shared" si="8"/>
        <v>4.4081660908397297E-2</v>
      </c>
      <c r="BD31" s="51" t="s">
        <v>15</v>
      </c>
      <c r="BE31" s="44"/>
      <c r="BF31" s="13"/>
      <c r="BG31" s="14"/>
      <c r="BH31" s="14"/>
      <c r="BI31" s="14"/>
      <c r="BJ31" s="14"/>
      <c r="BK31" s="14"/>
      <c r="BL31" s="53">
        <f t="shared" si="9"/>
        <v>4.4081660908397297E-2</v>
      </c>
      <c r="BM31" s="52" t="s">
        <v>16</v>
      </c>
      <c r="BN31" s="44"/>
      <c r="BO31" s="13"/>
      <c r="BP31" s="14"/>
      <c r="BQ31" s="14"/>
      <c r="BR31" s="14"/>
      <c r="BS31" s="14"/>
      <c r="BT31" s="14"/>
      <c r="BU31" s="53">
        <f t="shared" si="7"/>
        <v>4.4081660908397297E-2</v>
      </c>
    </row>
    <row r="32" spans="1:73">
      <c r="A32" s="11">
        <v>1978</v>
      </c>
      <c r="B32" s="43" t="s">
        <v>17</v>
      </c>
      <c r="C32" s="66">
        <v>2.7E-4</v>
      </c>
      <c r="D32" s="67" t="s">
        <v>28</v>
      </c>
      <c r="E32" s="68">
        <v>1</v>
      </c>
      <c r="F32" s="68">
        <v>1</v>
      </c>
      <c r="G32" s="68">
        <v>3</v>
      </c>
      <c r="H32" s="68">
        <v>3</v>
      </c>
      <c r="I32" s="69">
        <v>3</v>
      </c>
      <c r="J32" s="70">
        <f t="shared" si="0"/>
        <v>1.1181151966036349</v>
      </c>
      <c r="K32" s="46" t="s">
        <v>10</v>
      </c>
      <c r="L32" s="44"/>
      <c r="M32" s="13"/>
      <c r="N32" s="14"/>
      <c r="O32" s="14"/>
      <c r="P32" s="14"/>
      <c r="Q32" s="14"/>
      <c r="R32" s="14"/>
      <c r="S32" s="53">
        <f t="shared" si="1"/>
        <v>4.4081660908397297E-2</v>
      </c>
      <c r="T32" s="47" t="s">
        <v>11</v>
      </c>
      <c r="U32" s="44"/>
      <c r="V32" s="13"/>
      <c r="W32" s="14"/>
      <c r="X32" s="14"/>
      <c r="Y32" s="14"/>
      <c r="Z32" s="14"/>
      <c r="AA32" s="14"/>
      <c r="AB32" s="53">
        <f t="shared" si="3"/>
        <v>4.4081660908397297E-2</v>
      </c>
      <c r="AC32" s="48" t="s">
        <v>12</v>
      </c>
      <c r="AD32" s="44"/>
      <c r="AE32" s="13"/>
      <c r="AF32" s="14"/>
      <c r="AG32" s="14"/>
      <c r="AH32" s="14"/>
      <c r="AI32" s="14"/>
      <c r="AJ32" s="14"/>
      <c r="AK32" s="53">
        <f t="shared" si="4"/>
        <v>4.4081660908397297E-2</v>
      </c>
      <c r="AL32" s="49" t="s">
        <v>13</v>
      </c>
      <c r="AM32" s="44"/>
      <c r="AN32" s="13"/>
      <c r="AO32" s="14"/>
      <c r="AP32" s="14"/>
      <c r="AQ32" s="14"/>
      <c r="AR32" s="14"/>
      <c r="AS32" s="14"/>
      <c r="AT32" s="53">
        <f t="shared" si="2"/>
        <v>4.4081660908397297E-2</v>
      </c>
      <c r="AU32" s="50" t="s">
        <v>14</v>
      </c>
      <c r="AV32" s="44"/>
      <c r="AW32" s="13"/>
      <c r="AX32" s="14"/>
      <c r="AY32" s="14"/>
      <c r="AZ32" s="14"/>
      <c r="BA32" s="14"/>
      <c r="BB32" s="14"/>
      <c r="BC32" s="53">
        <f t="shared" si="8"/>
        <v>4.4081660908397297E-2</v>
      </c>
      <c r="BD32" s="51" t="s">
        <v>15</v>
      </c>
      <c r="BE32" s="44"/>
      <c r="BF32" s="13"/>
      <c r="BG32" s="14"/>
      <c r="BH32" s="14"/>
      <c r="BI32" s="14"/>
      <c r="BJ32" s="14"/>
      <c r="BK32" s="14"/>
      <c r="BL32" s="53">
        <f t="shared" si="9"/>
        <v>4.4081660908397297E-2</v>
      </c>
      <c r="BM32" s="52" t="s">
        <v>16</v>
      </c>
      <c r="BN32" s="44"/>
      <c r="BO32" s="13"/>
      <c r="BP32" s="14"/>
      <c r="BQ32" s="14"/>
      <c r="BR32" s="14"/>
      <c r="BS32" s="14"/>
      <c r="BT32" s="14"/>
      <c r="BU32" s="53">
        <f t="shared" si="7"/>
        <v>4.4081660908397297E-2</v>
      </c>
    </row>
    <row r="33" spans="1:73">
      <c r="A33" s="11">
        <v>1979</v>
      </c>
      <c r="B33" s="43" t="s">
        <v>17</v>
      </c>
      <c r="C33" s="66">
        <v>2.7E-4</v>
      </c>
      <c r="D33" s="67" t="s">
        <v>28</v>
      </c>
      <c r="E33" s="68">
        <v>1</v>
      </c>
      <c r="F33" s="68">
        <v>1</v>
      </c>
      <c r="G33" s="68">
        <v>3</v>
      </c>
      <c r="H33" s="68">
        <v>3</v>
      </c>
      <c r="I33" s="69">
        <v>3</v>
      </c>
      <c r="J33" s="70">
        <f t="shared" si="0"/>
        <v>1.1181151966036349</v>
      </c>
      <c r="K33" s="46" t="s">
        <v>10</v>
      </c>
      <c r="L33" s="44"/>
      <c r="M33" s="13"/>
      <c r="N33" s="14"/>
      <c r="O33" s="14"/>
      <c r="P33" s="14"/>
      <c r="Q33" s="14"/>
      <c r="R33" s="14"/>
      <c r="S33" s="53">
        <f t="shared" si="1"/>
        <v>4.4081660908397297E-2</v>
      </c>
      <c r="T33" s="47" t="s">
        <v>11</v>
      </c>
      <c r="U33" s="44"/>
      <c r="V33" s="13"/>
      <c r="W33" s="14"/>
      <c r="X33" s="14"/>
      <c r="Y33" s="14"/>
      <c r="Z33" s="14"/>
      <c r="AA33" s="14"/>
      <c r="AB33" s="53">
        <f t="shared" si="3"/>
        <v>4.4081660908397297E-2</v>
      </c>
      <c r="AC33" s="48" t="s">
        <v>12</v>
      </c>
      <c r="AD33" s="44"/>
      <c r="AE33" s="13"/>
      <c r="AF33" s="14"/>
      <c r="AG33" s="14"/>
      <c r="AH33" s="14"/>
      <c r="AI33" s="14"/>
      <c r="AJ33" s="14"/>
      <c r="AK33" s="53">
        <f t="shared" si="4"/>
        <v>4.4081660908397297E-2</v>
      </c>
      <c r="AL33" s="49" t="s">
        <v>13</v>
      </c>
      <c r="AM33" s="44"/>
      <c r="AN33" s="13"/>
      <c r="AO33" s="14"/>
      <c r="AP33" s="14"/>
      <c r="AQ33" s="14"/>
      <c r="AR33" s="14"/>
      <c r="AS33" s="14"/>
      <c r="AT33" s="53">
        <f t="shared" si="2"/>
        <v>4.4081660908397297E-2</v>
      </c>
      <c r="AU33" s="50" t="s">
        <v>14</v>
      </c>
      <c r="AV33" s="44"/>
      <c r="AW33" s="13"/>
      <c r="AX33" s="14"/>
      <c r="AY33" s="14"/>
      <c r="AZ33" s="14"/>
      <c r="BA33" s="14"/>
      <c r="BB33" s="14"/>
      <c r="BC33" s="53">
        <f t="shared" si="8"/>
        <v>4.4081660908397297E-2</v>
      </c>
      <c r="BD33" s="51" t="s">
        <v>15</v>
      </c>
      <c r="BE33" s="44"/>
      <c r="BF33" s="13"/>
      <c r="BG33" s="14"/>
      <c r="BH33" s="14"/>
      <c r="BI33" s="14"/>
      <c r="BJ33" s="14"/>
      <c r="BK33" s="14"/>
      <c r="BL33" s="53">
        <f t="shared" si="9"/>
        <v>4.4081660908397297E-2</v>
      </c>
      <c r="BM33" s="52" t="s">
        <v>16</v>
      </c>
      <c r="BN33" s="44"/>
      <c r="BO33" s="13"/>
      <c r="BP33" s="14"/>
      <c r="BQ33" s="14"/>
      <c r="BR33" s="14"/>
      <c r="BS33" s="14"/>
      <c r="BT33" s="14"/>
      <c r="BU33" s="53">
        <f t="shared" si="7"/>
        <v>4.4081660908397297E-2</v>
      </c>
    </row>
    <row r="34" spans="1:73">
      <c r="A34" s="11">
        <v>1980</v>
      </c>
      <c r="B34" s="43" t="s">
        <v>17</v>
      </c>
      <c r="C34" s="66">
        <v>2.7E-4</v>
      </c>
      <c r="D34" s="67" t="s">
        <v>28</v>
      </c>
      <c r="E34" s="68">
        <v>1</v>
      </c>
      <c r="F34" s="68">
        <v>1</v>
      </c>
      <c r="G34" s="68">
        <v>3</v>
      </c>
      <c r="H34" s="68">
        <v>3</v>
      </c>
      <c r="I34" s="69">
        <v>3</v>
      </c>
      <c r="J34" s="70">
        <f t="shared" si="0"/>
        <v>1.1181151966036349</v>
      </c>
      <c r="K34" s="46" t="s">
        <v>10</v>
      </c>
      <c r="L34" s="44"/>
      <c r="M34" s="13"/>
      <c r="N34" s="14"/>
      <c r="O34" s="14"/>
      <c r="P34" s="14"/>
      <c r="Q34" s="14"/>
      <c r="R34" s="14"/>
      <c r="S34" s="53">
        <f t="shared" si="1"/>
        <v>4.4081660908397297E-2</v>
      </c>
      <c r="T34" s="47" t="s">
        <v>11</v>
      </c>
      <c r="U34" s="44"/>
      <c r="V34" s="13"/>
      <c r="W34" s="14"/>
      <c r="X34" s="14"/>
      <c r="Y34" s="14"/>
      <c r="Z34" s="14"/>
      <c r="AA34" s="14"/>
      <c r="AB34" s="53">
        <f t="shared" si="3"/>
        <v>4.4081660908397297E-2</v>
      </c>
      <c r="AC34" s="48" t="s">
        <v>12</v>
      </c>
      <c r="AD34" s="44"/>
      <c r="AE34" s="13"/>
      <c r="AF34" s="14"/>
      <c r="AG34" s="14"/>
      <c r="AH34" s="14"/>
      <c r="AI34" s="14"/>
      <c r="AJ34" s="14"/>
      <c r="AK34" s="53">
        <f t="shared" si="4"/>
        <v>4.4081660908397297E-2</v>
      </c>
      <c r="AL34" s="49" t="s">
        <v>13</v>
      </c>
      <c r="AM34" s="44"/>
      <c r="AN34" s="13"/>
      <c r="AO34" s="14"/>
      <c r="AP34" s="14"/>
      <c r="AQ34" s="14"/>
      <c r="AR34" s="14"/>
      <c r="AS34" s="14"/>
      <c r="AT34" s="53">
        <f t="shared" si="2"/>
        <v>4.4081660908397297E-2</v>
      </c>
      <c r="AU34" s="50" t="s">
        <v>14</v>
      </c>
      <c r="AV34" s="44"/>
      <c r="AW34" s="13"/>
      <c r="AX34" s="14"/>
      <c r="AY34" s="14"/>
      <c r="AZ34" s="14"/>
      <c r="BA34" s="14"/>
      <c r="BB34" s="14"/>
      <c r="BC34" s="53">
        <f t="shared" si="8"/>
        <v>4.4081660908397297E-2</v>
      </c>
      <c r="BD34" s="51" t="s">
        <v>15</v>
      </c>
      <c r="BE34" s="44"/>
      <c r="BF34" s="13"/>
      <c r="BG34" s="14"/>
      <c r="BH34" s="14"/>
      <c r="BI34" s="14"/>
      <c r="BJ34" s="14"/>
      <c r="BK34" s="14"/>
      <c r="BL34" s="53">
        <f t="shared" si="9"/>
        <v>4.4081660908397297E-2</v>
      </c>
      <c r="BM34" s="52" t="s">
        <v>16</v>
      </c>
      <c r="BN34" s="44"/>
      <c r="BO34" s="13"/>
      <c r="BP34" s="14"/>
      <c r="BQ34" s="14"/>
      <c r="BR34" s="14"/>
      <c r="BS34" s="14"/>
      <c r="BT34" s="14"/>
      <c r="BU34" s="53">
        <f t="shared" si="7"/>
        <v>4.4081660908397297E-2</v>
      </c>
    </row>
    <row r="35" spans="1:73">
      <c r="A35" s="11">
        <v>1981</v>
      </c>
      <c r="B35" s="43" t="s">
        <v>17</v>
      </c>
      <c r="C35" s="66">
        <v>2.7E-4</v>
      </c>
      <c r="D35" s="67" t="s">
        <v>28</v>
      </c>
      <c r="E35" s="68">
        <v>1</v>
      </c>
      <c r="F35" s="68">
        <v>1</v>
      </c>
      <c r="G35" s="68">
        <v>3</v>
      </c>
      <c r="H35" s="68">
        <v>3</v>
      </c>
      <c r="I35" s="69">
        <v>3</v>
      </c>
      <c r="J35" s="70">
        <f t="shared" si="0"/>
        <v>1.1181151966036349</v>
      </c>
      <c r="K35" s="46" t="s">
        <v>10</v>
      </c>
      <c r="L35" s="44"/>
      <c r="M35" s="13"/>
      <c r="N35" s="14"/>
      <c r="O35" s="14"/>
      <c r="P35" s="14"/>
      <c r="Q35" s="14"/>
      <c r="R35" s="14"/>
      <c r="S35" s="53">
        <f t="shared" si="1"/>
        <v>4.4081660908397297E-2</v>
      </c>
      <c r="T35" s="47" t="s">
        <v>11</v>
      </c>
      <c r="U35" s="44"/>
      <c r="V35" s="13"/>
      <c r="W35" s="14"/>
      <c r="X35" s="14"/>
      <c r="Y35" s="14"/>
      <c r="Z35" s="14"/>
      <c r="AA35" s="14"/>
      <c r="AB35" s="53">
        <f t="shared" si="3"/>
        <v>4.4081660908397297E-2</v>
      </c>
      <c r="AC35" s="48" t="s">
        <v>12</v>
      </c>
      <c r="AD35" s="44"/>
      <c r="AE35" s="13"/>
      <c r="AF35" s="14"/>
      <c r="AG35" s="14"/>
      <c r="AH35" s="14"/>
      <c r="AI35" s="14"/>
      <c r="AJ35" s="14"/>
      <c r="AK35" s="53">
        <f t="shared" si="4"/>
        <v>4.4081660908397297E-2</v>
      </c>
      <c r="AL35" s="49" t="s">
        <v>13</v>
      </c>
      <c r="AM35" s="44"/>
      <c r="AN35" s="13"/>
      <c r="AO35" s="14"/>
      <c r="AP35" s="14"/>
      <c r="AQ35" s="14"/>
      <c r="AR35" s="14"/>
      <c r="AS35" s="14"/>
      <c r="AT35" s="53">
        <f t="shared" si="2"/>
        <v>4.4081660908397297E-2</v>
      </c>
      <c r="AU35" s="50" t="s">
        <v>14</v>
      </c>
      <c r="AV35" s="44"/>
      <c r="AW35" s="13"/>
      <c r="AX35" s="14"/>
      <c r="AY35" s="14"/>
      <c r="AZ35" s="14"/>
      <c r="BA35" s="14"/>
      <c r="BB35" s="14"/>
      <c r="BC35" s="53">
        <f t="shared" si="8"/>
        <v>4.4081660908397297E-2</v>
      </c>
      <c r="BD35" s="51" t="s">
        <v>15</v>
      </c>
      <c r="BE35" s="44"/>
      <c r="BF35" s="13"/>
      <c r="BG35" s="14"/>
      <c r="BH35" s="14"/>
      <c r="BI35" s="14"/>
      <c r="BJ35" s="14"/>
      <c r="BK35" s="14"/>
      <c r="BL35" s="53">
        <f t="shared" si="9"/>
        <v>4.4081660908397297E-2</v>
      </c>
      <c r="BM35" s="52" t="s">
        <v>16</v>
      </c>
      <c r="BN35" s="44"/>
      <c r="BO35" s="13"/>
      <c r="BP35" s="14"/>
      <c r="BQ35" s="14"/>
      <c r="BR35" s="14"/>
      <c r="BS35" s="14"/>
      <c r="BT35" s="14"/>
      <c r="BU35" s="53">
        <f t="shared" si="7"/>
        <v>4.4081660908397297E-2</v>
      </c>
    </row>
    <row r="36" spans="1:73">
      <c r="A36" s="11">
        <v>1982</v>
      </c>
      <c r="B36" s="43" t="s">
        <v>17</v>
      </c>
      <c r="C36" s="66">
        <v>2.7E-4</v>
      </c>
      <c r="D36" s="67" t="s">
        <v>28</v>
      </c>
      <c r="E36" s="68">
        <v>1</v>
      </c>
      <c r="F36" s="68">
        <v>1</v>
      </c>
      <c r="G36" s="68">
        <v>3</v>
      </c>
      <c r="H36" s="68">
        <v>3</v>
      </c>
      <c r="I36" s="69">
        <v>3</v>
      </c>
      <c r="J36" s="70">
        <f t="shared" si="0"/>
        <v>1.1181151966036349</v>
      </c>
      <c r="K36" s="46" t="s">
        <v>10</v>
      </c>
      <c r="L36" s="44"/>
      <c r="M36" s="13"/>
      <c r="N36" s="14"/>
      <c r="O36" s="14"/>
      <c r="P36" s="14"/>
      <c r="Q36" s="14"/>
      <c r="R36" s="14"/>
      <c r="S36" s="53">
        <f t="shared" si="1"/>
        <v>4.4081660908397297E-2</v>
      </c>
      <c r="T36" s="47" t="s">
        <v>11</v>
      </c>
      <c r="U36" s="44"/>
      <c r="V36" s="13"/>
      <c r="W36" s="14"/>
      <c r="X36" s="14"/>
      <c r="Y36" s="14"/>
      <c r="Z36" s="14"/>
      <c r="AA36" s="14"/>
      <c r="AB36" s="53">
        <f t="shared" si="3"/>
        <v>4.4081660908397297E-2</v>
      </c>
      <c r="AC36" s="48" t="s">
        <v>12</v>
      </c>
      <c r="AD36" s="44"/>
      <c r="AE36" s="13"/>
      <c r="AF36" s="14"/>
      <c r="AG36" s="14"/>
      <c r="AH36" s="14"/>
      <c r="AI36" s="14"/>
      <c r="AJ36" s="14"/>
      <c r="AK36" s="53">
        <f t="shared" si="4"/>
        <v>4.4081660908397297E-2</v>
      </c>
      <c r="AL36" s="49" t="s">
        <v>13</v>
      </c>
      <c r="AM36" s="44"/>
      <c r="AN36" s="13"/>
      <c r="AO36" s="14"/>
      <c r="AP36" s="14"/>
      <c r="AQ36" s="14"/>
      <c r="AR36" s="14"/>
      <c r="AS36" s="14"/>
      <c r="AT36" s="53">
        <f t="shared" si="2"/>
        <v>4.4081660908397297E-2</v>
      </c>
      <c r="AU36" s="50" t="s">
        <v>14</v>
      </c>
      <c r="AV36" s="44"/>
      <c r="AW36" s="13"/>
      <c r="AX36" s="14"/>
      <c r="AY36" s="14"/>
      <c r="AZ36" s="14"/>
      <c r="BA36" s="14"/>
      <c r="BB36" s="14"/>
      <c r="BC36" s="53">
        <f t="shared" si="8"/>
        <v>4.4081660908397297E-2</v>
      </c>
      <c r="BD36" s="51" t="s">
        <v>15</v>
      </c>
      <c r="BE36" s="44"/>
      <c r="BF36" s="13"/>
      <c r="BG36" s="14"/>
      <c r="BH36" s="14"/>
      <c r="BI36" s="14"/>
      <c r="BJ36" s="14"/>
      <c r="BK36" s="14"/>
      <c r="BL36" s="53">
        <f t="shared" si="9"/>
        <v>4.4081660908397297E-2</v>
      </c>
      <c r="BM36" s="52" t="s">
        <v>16</v>
      </c>
      <c r="BN36" s="44"/>
      <c r="BO36" s="13"/>
      <c r="BP36" s="14"/>
      <c r="BQ36" s="14"/>
      <c r="BR36" s="14"/>
      <c r="BS36" s="14"/>
      <c r="BT36" s="14"/>
      <c r="BU36" s="53">
        <f t="shared" si="7"/>
        <v>4.4081660908397297E-2</v>
      </c>
    </row>
    <row r="37" spans="1:73">
      <c r="A37" s="11">
        <v>1983</v>
      </c>
      <c r="B37" s="43" t="s">
        <v>17</v>
      </c>
      <c r="C37" s="66">
        <v>2.7E-4</v>
      </c>
      <c r="D37" s="67" t="s">
        <v>28</v>
      </c>
      <c r="E37" s="68">
        <v>1</v>
      </c>
      <c r="F37" s="68">
        <v>1</v>
      </c>
      <c r="G37" s="68">
        <v>3</v>
      </c>
      <c r="H37" s="68">
        <v>3</v>
      </c>
      <c r="I37" s="69">
        <v>3</v>
      </c>
      <c r="J37" s="70">
        <f t="shared" si="0"/>
        <v>1.1181151966036349</v>
      </c>
      <c r="K37" s="46" t="s">
        <v>10</v>
      </c>
      <c r="L37" s="44"/>
      <c r="M37" s="13"/>
      <c r="N37" s="14"/>
      <c r="O37" s="14"/>
      <c r="P37" s="14"/>
      <c r="Q37" s="14"/>
      <c r="R37" s="14"/>
      <c r="S37" s="53">
        <f t="shared" si="1"/>
        <v>4.4081660908397297E-2</v>
      </c>
      <c r="T37" s="47" t="s">
        <v>11</v>
      </c>
      <c r="U37" s="44"/>
      <c r="V37" s="13"/>
      <c r="W37" s="14"/>
      <c r="X37" s="14"/>
      <c r="Y37" s="14"/>
      <c r="Z37" s="14"/>
      <c r="AA37" s="14"/>
      <c r="AB37" s="53">
        <f t="shared" si="3"/>
        <v>4.4081660908397297E-2</v>
      </c>
      <c r="AC37" s="48" t="s">
        <v>12</v>
      </c>
      <c r="AD37" s="44"/>
      <c r="AE37" s="13"/>
      <c r="AF37" s="14"/>
      <c r="AG37" s="14"/>
      <c r="AH37" s="14"/>
      <c r="AI37" s="14"/>
      <c r="AJ37" s="14"/>
      <c r="AK37" s="53">
        <f t="shared" si="4"/>
        <v>4.4081660908397297E-2</v>
      </c>
      <c r="AL37" s="49" t="s">
        <v>13</v>
      </c>
      <c r="AM37" s="44"/>
      <c r="AN37" s="13"/>
      <c r="AO37" s="14"/>
      <c r="AP37" s="14"/>
      <c r="AQ37" s="14"/>
      <c r="AR37" s="14"/>
      <c r="AS37" s="14"/>
      <c r="AT37" s="53">
        <f t="shared" si="2"/>
        <v>4.4081660908397297E-2</v>
      </c>
      <c r="AU37" s="50" t="s">
        <v>14</v>
      </c>
      <c r="AV37" s="44"/>
      <c r="AW37" s="13"/>
      <c r="AX37" s="14"/>
      <c r="AY37" s="14"/>
      <c r="AZ37" s="14"/>
      <c r="BA37" s="14"/>
      <c r="BB37" s="14"/>
      <c r="BC37" s="53">
        <f t="shared" si="8"/>
        <v>4.4081660908397297E-2</v>
      </c>
      <c r="BD37" s="51" t="s">
        <v>15</v>
      </c>
      <c r="BE37" s="44"/>
      <c r="BF37" s="13"/>
      <c r="BG37" s="14"/>
      <c r="BH37" s="14"/>
      <c r="BI37" s="14"/>
      <c r="BJ37" s="14"/>
      <c r="BK37" s="14"/>
      <c r="BL37" s="53">
        <f t="shared" si="9"/>
        <v>4.4081660908397297E-2</v>
      </c>
      <c r="BM37" s="52" t="s">
        <v>16</v>
      </c>
      <c r="BN37" s="44"/>
      <c r="BO37" s="13"/>
      <c r="BP37" s="14"/>
      <c r="BQ37" s="14"/>
      <c r="BR37" s="14"/>
      <c r="BS37" s="14"/>
      <c r="BT37" s="14"/>
      <c r="BU37" s="53">
        <f t="shared" si="7"/>
        <v>4.4081660908397297E-2</v>
      </c>
    </row>
    <row r="38" spans="1:73">
      <c r="A38" s="11">
        <v>1984</v>
      </c>
      <c r="B38" s="43" t="s">
        <v>17</v>
      </c>
      <c r="C38" s="66">
        <v>2.7E-4</v>
      </c>
      <c r="D38" s="67" t="s">
        <v>28</v>
      </c>
      <c r="E38" s="68">
        <v>1</v>
      </c>
      <c r="F38" s="68">
        <v>1</v>
      </c>
      <c r="G38" s="68">
        <v>3</v>
      </c>
      <c r="H38" s="68">
        <v>3</v>
      </c>
      <c r="I38" s="69">
        <v>3</v>
      </c>
      <c r="J38" s="70">
        <f t="shared" si="0"/>
        <v>1.1181151966036349</v>
      </c>
      <c r="K38" s="46" t="s">
        <v>10</v>
      </c>
      <c r="L38" s="44"/>
      <c r="M38" s="13"/>
      <c r="N38" s="14"/>
      <c r="O38" s="14"/>
      <c r="P38" s="14"/>
      <c r="Q38" s="14"/>
      <c r="R38" s="14"/>
      <c r="S38" s="53">
        <f t="shared" si="1"/>
        <v>4.4081660908397297E-2</v>
      </c>
      <c r="T38" s="47" t="s">
        <v>11</v>
      </c>
      <c r="U38" s="44"/>
      <c r="V38" s="13"/>
      <c r="W38" s="14"/>
      <c r="X38" s="14"/>
      <c r="Y38" s="14"/>
      <c r="Z38" s="14"/>
      <c r="AA38" s="14"/>
      <c r="AB38" s="53">
        <f t="shared" si="3"/>
        <v>4.4081660908397297E-2</v>
      </c>
      <c r="AC38" s="48" t="s">
        <v>12</v>
      </c>
      <c r="AD38" s="44"/>
      <c r="AE38" s="13"/>
      <c r="AF38" s="14"/>
      <c r="AG38" s="14"/>
      <c r="AH38" s="14"/>
      <c r="AI38" s="14"/>
      <c r="AJ38" s="14"/>
      <c r="AK38" s="53">
        <f t="shared" si="4"/>
        <v>4.4081660908397297E-2</v>
      </c>
      <c r="AL38" s="49" t="s">
        <v>13</v>
      </c>
      <c r="AM38" s="44"/>
      <c r="AN38" s="13"/>
      <c r="AO38" s="14"/>
      <c r="AP38" s="14"/>
      <c r="AQ38" s="14"/>
      <c r="AR38" s="14"/>
      <c r="AS38" s="14"/>
      <c r="AT38" s="53">
        <f t="shared" si="2"/>
        <v>4.4081660908397297E-2</v>
      </c>
      <c r="AU38" s="50" t="s">
        <v>14</v>
      </c>
      <c r="AV38" s="44"/>
      <c r="AW38" s="13"/>
      <c r="AX38" s="14"/>
      <c r="AY38" s="14"/>
      <c r="AZ38" s="14"/>
      <c r="BA38" s="14"/>
      <c r="BB38" s="14"/>
      <c r="BC38" s="53">
        <f t="shared" si="8"/>
        <v>4.4081660908397297E-2</v>
      </c>
      <c r="BD38" s="51" t="s">
        <v>15</v>
      </c>
      <c r="BE38" s="44"/>
      <c r="BF38" s="13"/>
      <c r="BG38" s="14"/>
      <c r="BH38" s="14"/>
      <c r="BI38" s="14"/>
      <c r="BJ38" s="14"/>
      <c r="BK38" s="14"/>
      <c r="BL38" s="53">
        <f t="shared" si="9"/>
        <v>4.4081660908397297E-2</v>
      </c>
      <c r="BM38" s="52" t="s">
        <v>16</v>
      </c>
      <c r="BN38" s="44"/>
      <c r="BO38" s="13"/>
      <c r="BP38" s="14"/>
      <c r="BQ38" s="14"/>
      <c r="BR38" s="14"/>
      <c r="BS38" s="14"/>
      <c r="BT38" s="14"/>
      <c r="BU38" s="53">
        <f t="shared" si="7"/>
        <v>4.4081660908397297E-2</v>
      </c>
    </row>
    <row r="39" spans="1:73">
      <c r="A39" s="11">
        <v>1985</v>
      </c>
      <c r="B39" s="43" t="s">
        <v>17</v>
      </c>
      <c r="C39" s="66">
        <v>2.7E-4</v>
      </c>
      <c r="D39" s="67" t="s">
        <v>28</v>
      </c>
      <c r="E39" s="68">
        <v>1</v>
      </c>
      <c r="F39" s="68">
        <v>1</v>
      </c>
      <c r="G39" s="68">
        <v>3</v>
      </c>
      <c r="H39" s="68">
        <v>3</v>
      </c>
      <c r="I39" s="69">
        <v>3</v>
      </c>
      <c r="J39" s="70">
        <f t="shared" si="0"/>
        <v>1.1181151966036349</v>
      </c>
      <c r="K39" s="46" t="s">
        <v>10</v>
      </c>
      <c r="L39" s="44"/>
      <c r="M39" s="13"/>
      <c r="N39" s="14"/>
      <c r="O39" s="14"/>
      <c r="P39" s="14"/>
      <c r="Q39" s="14"/>
      <c r="R39" s="14"/>
      <c r="S39" s="53">
        <f t="shared" si="1"/>
        <v>4.4081660908397297E-2</v>
      </c>
      <c r="T39" s="47" t="s">
        <v>11</v>
      </c>
      <c r="U39" s="44"/>
      <c r="V39" s="13"/>
      <c r="W39" s="14"/>
      <c r="X39" s="14"/>
      <c r="Y39" s="14"/>
      <c r="Z39" s="14"/>
      <c r="AA39" s="14"/>
      <c r="AB39" s="53">
        <f t="shared" si="3"/>
        <v>4.4081660908397297E-2</v>
      </c>
      <c r="AC39" s="48" t="s">
        <v>12</v>
      </c>
      <c r="AD39" s="44"/>
      <c r="AE39" s="13"/>
      <c r="AF39" s="14"/>
      <c r="AG39" s="14"/>
      <c r="AH39" s="14"/>
      <c r="AI39" s="14"/>
      <c r="AJ39" s="14"/>
      <c r="AK39" s="53">
        <f t="shared" si="4"/>
        <v>4.4081660908397297E-2</v>
      </c>
      <c r="AL39" s="49" t="s">
        <v>13</v>
      </c>
      <c r="AM39" s="44"/>
      <c r="AN39" s="13"/>
      <c r="AO39" s="14"/>
      <c r="AP39" s="14"/>
      <c r="AQ39" s="14"/>
      <c r="AR39" s="14"/>
      <c r="AS39" s="14"/>
      <c r="AT39" s="53">
        <f t="shared" si="2"/>
        <v>4.4081660908397297E-2</v>
      </c>
      <c r="AU39" s="50" t="s">
        <v>14</v>
      </c>
      <c r="AV39" s="44"/>
      <c r="AW39" s="13"/>
      <c r="AX39" s="14"/>
      <c r="AY39" s="14"/>
      <c r="AZ39" s="14"/>
      <c r="BA39" s="14"/>
      <c r="BB39" s="14"/>
      <c r="BC39" s="53">
        <f t="shared" si="8"/>
        <v>4.4081660908397297E-2</v>
      </c>
      <c r="BD39" s="51" t="s">
        <v>15</v>
      </c>
      <c r="BE39" s="44"/>
      <c r="BF39" s="13"/>
      <c r="BG39" s="14"/>
      <c r="BH39" s="14"/>
      <c r="BI39" s="14"/>
      <c r="BJ39" s="14"/>
      <c r="BK39" s="14"/>
      <c r="BL39" s="53">
        <f t="shared" si="9"/>
        <v>4.4081660908397297E-2</v>
      </c>
      <c r="BM39" s="52" t="s">
        <v>16</v>
      </c>
      <c r="BN39" s="44"/>
      <c r="BO39" s="13"/>
      <c r="BP39" s="14"/>
      <c r="BQ39" s="14"/>
      <c r="BR39" s="14"/>
      <c r="BS39" s="14"/>
      <c r="BT39" s="14"/>
      <c r="BU39" s="53">
        <f t="shared" si="7"/>
        <v>4.4081660908397297E-2</v>
      </c>
    </row>
    <row r="40" spans="1:73">
      <c r="A40" s="11">
        <v>1986</v>
      </c>
      <c r="B40" s="43" t="s">
        <v>17</v>
      </c>
      <c r="C40" s="66">
        <v>2.7E-4</v>
      </c>
      <c r="D40" s="67" t="s">
        <v>28</v>
      </c>
      <c r="E40" s="68">
        <v>1</v>
      </c>
      <c r="F40" s="68">
        <v>1</v>
      </c>
      <c r="G40" s="68">
        <v>3</v>
      </c>
      <c r="H40" s="68">
        <v>3</v>
      </c>
      <c r="I40" s="69">
        <v>3</v>
      </c>
      <c r="J40" s="70">
        <f t="shared" si="0"/>
        <v>1.1181151966036349</v>
      </c>
      <c r="K40" s="46" t="s">
        <v>10</v>
      </c>
      <c r="L40" s="44"/>
      <c r="M40" s="13"/>
      <c r="N40" s="14"/>
      <c r="O40" s="14"/>
      <c r="P40" s="14"/>
      <c r="Q40" s="14"/>
      <c r="R40" s="14"/>
      <c r="S40" s="53">
        <f t="shared" si="1"/>
        <v>4.4081660908397297E-2</v>
      </c>
      <c r="T40" s="47" t="s">
        <v>11</v>
      </c>
      <c r="U40" s="44"/>
      <c r="V40" s="13"/>
      <c r="W40" s="14"/>
      <c r="X40" s="14"/>
      <c r="Y40" s="14"/>
      <c r="Z40" s="14"/>
      <c r="AA40" s="14"/>
      <c r="AB40" s="53">
        <f t="shared" si="3"/>
        <v>4.4081660908397297E-2</v>
      </c>
      <c r="AC40" s="48" t="s">
        <v>12</v>
      </c>
      <c r="AD40" s="44"/>
      <c r="AE40" s="13"/>
      <c r="AF40" s="14"/>
      <c r="AG40" s="14"/>
      <c r="AH40" s="14"/>
      <c r="AI40" s="14"/>
      <c r="AJ40" s="14"/>
      <c r="AK40" s="53">
        <f t="shared" si="4"/>
        <v>4.4081660908397297E-2</v>
      </c>
      <c r="AL40" s="49" t="s">
        <v>13</v>
      </c>
      <c r="AM40" s="44"/>
      <c r="AN40" s="13"/>
      <c r="AO40" s="14"/>
      <c r="AP40" s="14"/>
      <c r="AQ40" s="14"/>
      <c r="AR40" s="14"/>
      <c r="AS40" s="14"/>
      <c r="AT40" s="53">
        <f t="shared" si="2"/>
        <v>4.4081660908397297E-2</v>
      </c>
      <c r="AU40" s="50" t="s">
        <v>14</v>
      </c>
      <c r="AV40" s="44"/>
      <c r="AW40" s="13"/>
      <c r="AX40" s="14"/>
      <c r="AY40" s="14"/>
      <c r="AZ40" s="14"/>
      <c r="BA40" s="14"/>
      <c r="BB40" s="14"/>
      <c r="BC40" s="53">
        <f t="shared" si="8"/>
        <v>4.4081660908397297E-2</v>
      </c>
      <c r="BD40" s="51" t="s">
        <v>15</v>
      </c>
      <c r="BE40" s="44"/>
      <c r="BF40" s="13"/>
      <c r="BG40" s="14"/>
      <c r="BH40" s="14"/>
      <c r="BI40" s="14"/>
      <c r="BJ40" s="14"/>
      <c r="BK40" s="14"/>
      <c r="BL40" s="53">
        <f t="shared" si="9"/>
        <v>4.4081660908397297E-2</v>
      </c>
      <c r="BM40" s="52" t="s">
        <v>16</v>
      </c>
      <c r="BN40" s="44"/>
      <c r="BO40" s="13"/>
      <c r="BP40" s="14"/>
      <c r="BQ40" s="14"/>
      <c r="BR40" s="14"/>
      <c r="BS40" s="14"/>
      <c r="BT40" s="14"/>
      <c r="BU40" s="53">
        <f t="shared" si="7"/>
        <v>4.4081660908397297E-2</v>
      </c>
    </row>
    <row r="41" spans="1:73">
      <c r="A41" s="11">
        <v>1987</v>
      </c>
      <c r="B41" s="43" t="s">
        <v>17</v>
      </c>
      <c r="C41" s="66">
        <v>2.7E-4</v>
      </c>
      <c r="D41" s="67" t="s">
        <v>28</v>
      </c>
      <c r="E41" s="68">
        <v>1</v>
      </c>
      <c r="F41" s="68">
        <v>1</v>
      </c>
      <c r="G41" s="68">
        <v>3</v>
      </c>
      <c r="H41" s="68">
        <v>3</v>
      </c>
      <c r="I41" s="69">
        <v>3</v>
      </c>
      <c r="J41" s="70">
        <f t="shared" si="0"/>
        <v>1.1181151966036349</v>
      </c>
      <c r="K41" s="46" t="s">
        <v>10</v>
      </c>
      <c r="L41" s="44"/>
      <c r="M41" s="13"/>
      <c r="N41" s="14"/>
      <c r="O41" s="14"/>
      <c r="P41" s="14"/>
      <c r="Q41" s="14"/>
      <c r="R41" s="14"/>
      <c r="S41" s="53">
        <f t="shared" si="1"/>
        <v>4.4081660908397297E-2</v>
      </c>
      <c r="T41" s="47" t="s">
        <v>11</v>
      </c>
      <c r="U41" s="44"/>
      <c r="V41" s="13"/>
      <c r="W41" s="14"/>
      <c r="X41" s="14"/>
      <c r="Y41" s="14"/>
      <c r="Z41" s="14"/>
      <c r="AA41" s="14"/>
      <c r="AB41" s="53">
        <f t="shared" si="3"/>
        <v>4.4081660908397297E-2</v>
      </c>
      <c r="AC41" s="48" t="s">
        <v>12</v>
      </c>
      <c r="AD41" s="44"/>
      <c r="AE41" s="13"/>
      <c r="AF41" s="14"/>
      <c r="AG41" s="14"/>
      <c r="AH41" s="14"/>
      <c r="AI41" s="14"/>
      <c r="AJ41" s="14"/>
      <c r="AK41" s="53">
        <f t="shared" si="4"/>
        <v>4.4081660908397297E-2</v>
      </c>
      <c r="AL41" s="49" t="s">
        <v>13</v>
      </c>
      <c r="AM41" s="44"/>
      <c r="AN41" s="13"/>
      <c r="AO41" s="14"/>
      <c r="AP41" s="14"/>
      <c r="AQ41" s="14"/>
      <c r="AR41" s="14"/>
      <c r="AS41" s="14"/>
      <c r="AT41" s="53">
        <f t="shared" si="2"/>
        <v>4.4081660908397297E-2</v>
      </c>
      <c r="AU41" s="50" t="s">
        <v>14</v>
      </c>
      <c r="AV41" s="44"/>
      <c r="AW41" s="13"/>
      <c r="AX41" s="14"/>
      <c r="AY41" s="14"/>
      <c r="AZ41" s="14"/>
      <c r="BA41" s="14"/>
      <c r="BB41" s="14"/>
      <c r="BC41" s="53">
        <f t="shared" si="8"/>
        <v>4.4081660908397297E-2</v>
      </c>
      <c r="BD41" s="51" t="s">
        <v>15</v>
      </c>
      <c r="BE41" s="44"/>
      <c r="BF41" s="13"/>
      <c r="BG41" s="14"/>
      <c r="BH41" s="14"/>
      <c r="BI41" s="14"/>
      <c r="BJ41" s="14"/>
      <c r="BK41" s="14"/>
      <c r="BL41" s="53">
        <f t="shared" si="9"/>
        <v>4.4081660908397297E-2</v>
      </c>
      <c r="BM41" s="52" t="s">
        <v>16</v>
      </c>
      <c r="BN41" s="44"/>
      <c r="BO41" s="13"/>
      <c r="BP41" s="14"/>
      <c r="BQ41" s="14"/>
      <c r="BR41" s="14"/>
      <c r="BS41" s="14"/>
      <c r="BT41" s="14"/>
      <c r="BU41" s="53">
        <f t="shared" si="7"/>
        <v>4.4081660908397297E-2</v>
      </c>
    </row>
    <row r="42" spans="1:73">
      <c r="A42" s="11">
        <v>1988</v>
      </c>
      <c r="B42" s="43" t="s">
        <v>17</v>
      </c>
      <c r="C42" s="66">
        <v>2.7E-4</v>
      </c>
      <c r="D42" s="67" t="s">
        <v>28</v>
      </c>
      <c r="E42" s="68">
        <v>1</v>
      </c>
      <c r="F42" s="68">
        <v>1</v>
      </c>
      <c r="G42" s="68">
        <v>3</v>
      </c>
      <c r="H42" s="68">
        <v>3</v>
      </c>
      <c r="I42" s="69">
        <v>3</v>
      </c>
      <c r="J42" s="70">
        <f t="shared" si="0"/>
        <v>1.1181151966036349</v>
      </c>
      <c r="K42" s="46" t="s">
        <v>10</v>
      </c>
      <c r="L42" s="44"/>
      <c r="M42" s="13"/>
      <c r="N42" s="14"/>
      <c r="O42" s="14"/>
      <c r="P42" s="14"/>
      <c r="Q42" s="14"/>
      <c r="R42" s="14"/>
      <c r="S42" s="53">
        <f t="shared" si="1"/>
        <v>4.4081660908397297E-2</v>
      </c>
      <c r="T42" s="47" t="s">
        <v>11</v>
      </c>
      <c r="U42" s="44"/>
      <c r="V42" s="13"/>
      <c r="W42" s="14"/>
      <c r="X42" s="14"/>
      <c r="Y42" s="14"/>
      <c r="Z42" s="14"/>
      <c r="AA42" s="14"/>
      <c r="AB42" s="53">
        <f t="shared" si="3"/>
        <v>4.4081660908397297E-2</v>
      </c>
      <c r="AC42" s="48" t="s">
        <v>12</v>
      </c>
      <c r="AD42" s="44"/>
      <c r="AE42" s="13"/>
      <c r="AF42" s="14"/>
      <c r="AG42" s="14"/>
      <c r="AH42" s="14"/>
      <c r="AI42" s="14"/>
      <c r="AJ42" s="14"/>
      <c r="AK42" s="53">
        <f t="shared" si="4"/>
        <v>4.4081660908397297E-2</v>
      </c>
      <c r="AL42" s="49" t="s">
        <v>13</v>
      </c>
      <c r="AM42" s="44"/>
      <c r="AN42" s="13"/>
      <c r="AO42" s="14"/>
      <c r="AP42" s="14"/>
      <c r="AQ42" s="14"/>
      <c r="AR42" s="14"/>
      <c r="AS42" s="14"/>
      <c r="AT42" s="53">
        <f t="shared" si="2"/>
        <v>4.4081660908397297E-2</v>
      </c>
      <c r="AU42" s="50" t="s">
        <v>14</v>
      </c>
      <c r="AV42" s="44"/>
      <c r="AW42" s="13"/>
      <c r="AX42" s="14"/>
      <c r="AY42" s="14"/>
      <c r="AZ42" s="14"/>
      <c r="BA42" s="14"/>
      <c r="BB42" s="14"/>
      <c r="BC42" s="53">
        <f t="shared" si="8"/>
        <v>4.4081660908397297E-2</v>
      </c>
      <c r="BD42" s="51" t="s">
        <v>15</v>
      </c>
      <c r="BE42" s="44"/>
      <c r="BF42" s="13"/>
      <c r="BG42" s="14"/>
      <c r="BH42" s="14"/>
      <c r="BI42" s="14"/>
      <c r="BJ42" s="14"/>
      <c r="BK42" s="14"/>
      <c r="BL42" s="53">
        <f t="shared" si="9"/>
        <v>4.4081660908397297E-2</v>
      </c>
      <c r="BM42" s="52" t="s">
        <v>16</v>
      </c>
      <c r="BN42" s="44"/>
      <c r="BO42" s="13"/>
      <c r="BP42" s="14"/>
      <c r="BQ42" s="14"/>
      <c r="BR42" s="14"/>
      <c r="BS42" s="14"/>
      <c r="BT42" s="14"/>
      <c r="BU42" s="53">
        <f t="shared" si="7"/>
        <v>4.4081660908397297E-2</v>
      </c>
    </row>
    <row r="43" spans="1:73">
      <c r="A43" s="11">
        <v>1989</v>
      </c>
      <c r="B43" s="43" t="s">
        <v>17</v>
      </c>
      <c r="C43" s="66">
        <v>2.7E-4</v>
      </c>
      <c r="D43" s="67" t="s">
        <v>28</v>
      </c>
      <c r="E43" s="68">
        <v>1</v>
      </c>
      <c r="F43" s="68">
        <v>1</v>
      </c>
      <c r="G43" s="68">
        <v>3</v>
      </c>
      <c r="H43" s="68">
        <v>3</v>
      </c>
      <c r="I43" s="69">
        <v>3</v>
      </c>
      <c r="J43" s="70">
        <f t="shared" si="0"/>
        <v>1.1181151966036349</v>
      </c>
      <c r="K43" s="46" t="s">
        <v>10</v>
      </c>
      <c r="L43" s="44"/>
      <c r="M43" s="13"/>
      <c r="N43" s="14"/>
      <c r="O43" s="14"/>
      <c r="P43" s="14"/>
      <c r="Q43" s="14"/>
      <c r="R43" s="14"/>
      <c r="S43" s="53">
        <f t="shared" si="1"/>
        <v>4.4081660908397297E-2</v>
      </c>
      <c r="T43" s="47" t="s">
        <v>11</v>
      </c>
      <c r="U43" s="44"/>
      <c r="V43" s="13"/>
      <c r="W43" s="14"/>
      <c r="X43" s="14"/>
      <c r="Y43" s="14"/>
      <c r="Z43" s="14"/>
      <c r="AA43" s="14"/>
      <c r="AB43" s="53">
        <f t="shared" si="3"/>
        <v>4.4081660908397297E-2</v>
      </c>
      <c r="AC43" s="48" t="s">
        <v>12</v>
      </c>
      <c r="AD43" s="44"/>
      <c r="AE43" s="13"/>
      <c r="AF43" s="14"/>
      <c r="AG43" s="14"/>
      <c r="AH43" s="14"/>
      <c r="AI43" s="14"/>
      <c r="AJ43" s="14"/>
      <c r="AK43" s="53">
        <f t="shared" si="4"/>
        <v>4.4081660908397297E-2</v>
      </c>
      <c r="AL43" s="49" t="s">
        <v>13</v>
      </c>
      <c r="AM43" s="44"/>
      <c r="AN43" s="13"/>
      <c r="AO43" s="14"/>
      <c r="AP43" s="14"/>
      <c r="AQ43" s="14"/>
      <c r="AR43" s="14"/>
      <c r="AS43" s="14"/>
      <c r="AT43" s="53">
        <f t="shared" si="2"/>
        <v>4.4081660908397297E-2</v>
      </c>
      <c r="AU43" s="50" t="s">
        <v>14</v>
      </c>
      <c r="AV43" s="44"/>
      <c r="AW43" s="13"/>
      <c r="AX43" s="14"/>
      <c r="AY43" s="14"/>
      <c r="AZ43" s="14"/>
      <c r="BA43" s="14"/>
      <c r="BB43" s="14"/>
      <c r="BC43" s="53">
        <f t="shared" si="8"/>
        <v>4.4081660908397297E-2</v>
      </c>
      <c r="BD43" s="51" t="s">
        <v>15</v>
      </c>
      <c r="BE43" s="44"/>
      <c r="BF43" s="13"/>
      <c r="BG43" s="14"/>
      <c r="BH43" s="14"/>
      <c r="BI43" s="14"/>
      <c r="BJ43" s="14"/>
      <c r="BK43" s="14"/>
      <c r="BL43" s="53">
        <f t="shared" si="9"/>
        <v>4.4081660908397297E-2</v>
      </c>
      <c r="BM43" s="52" t="s">
        <v>16</v>
      </c>
      <c r="BN43" s="44"/>
      <c r="BO43" s="13"/>
      <c r="BP43" s="14"/>
      <c r="BQ43" s="14"/>
      <c r="BR43" s="14"/>
      <c r="BS43" s="14"/>
      <c r="BT43" s="14"/>
      <c r="BU43" s="53">
        <f t="shared" si="7"/>
        <v>4.4081660908397297E-2</v>
      </c>
    </row>
    <row r="44" spans="1:73">
      <c r="A44" s="11">
        <v>1990</v>
      </c>
      <c r="B44" s="43" t="s">
        <v>17</v>
      </c>
      <c r="C44" s="66">
        <v>2.7E-4</v>
      </c>
      <c r="D44" s="67" t="s">
        <v>28</v>
      </c>
      <c r="E44" s="68">
        <v>1</v>
      </c>
      <c r="F44" s="68">
        <v>1</v>
      </c>
      <c r="G44" s="68">
        <v>3</v>
      </c>
      <c r="H44" s="68">
        <v>3</v>
      </c>
      <c r="I44" s="69">
        <v>3</v>
      </c>
      <c r="J44" s="70">
        <f t="shared" si="0"/>
        <v>1.1181151966036349</v>
      </c>
      <c r="K44" s="46" t="s">
        <v>10</v>
      </c>
      <c r="L44" s="44"/>
      <c r="M44" s="13"/>
      <c r="N44" s="14"/>
      <c r="O44" s="14"/>
      <c r="P44" s="14"/>
      <c r="Q44" s="14"/>
      <c r="R44" s="14"/>
      <c r="S44" s="53">
        <f t="shared" si="1"/>
        <v>4.4081660908397297E-2</v>
      </c>
      <c r="T44" s="47" t="s">
        <v>11</v>
      </c>
      <c r="U44" s="44"/>
      <c r="V44" s="13"/>
      <c r="W44" s="14"/>
      <c r="X44" s="14"/>
      <c r="Y44" s="14"/>
      <c r="Z44" s="14"/>
      <c r="AA44" s="14"/>
      <c r="AB44" s="53">
        <f t="shared" si="3"/>
        <v>4.4081660908397297E-2</v>
      </c>
      <c r="AC44" s="48" t="s">
        <v>12</v>
      </c>
      <c r="AD44" s="44"/>
      <c r="AE44" s="13"/>
      <c r="AF44" s="14"/>
      <c r="AG44" s="14"/>
      <c r="AH44" s="14"/>
      <c r="AI44" s="14"/>
      <c r="AJ44" s="14"/>
      <c r="AK44" s="53">
        <f t="shared" si="4"/>
        <v>4.4081660908397297E-2</v>
      </c>
      <c r="AL44" s="49" t="s">
        <v>13</v>
      </c>
      <c r="AM44" s="44"/>
      <c r="AN44" s="13"/>
      <c r="AO44" s="14"/>
      <c r="AP44" s="14"/>
      <c r="AQ44" s="14"/>
      <c r="AR44" s="14"/>
      <c r="AS44" s="14"/>
      <c r="AT44" s="53">
        <f t="shared" si="2"/>
        <v>4.4081660908397297E-2</v>
      </c>
      <c r="AU44" s="50" t="s">
        <v>14</v>
      </c>
      <c r="AV44" s="44"/>
      <c r="AW44" s="13"/>
      <c r="AX44" s="14"/>
      <c r="AY44" s="14"/>
      <c r="AZ44" s="14"/>
      <c r="BA44" s="14"/>
      <c r="BB44" s="14"/>
      <c r="BC44" s="53">
        <f t="shared" si="8"/>
        <v>4.4081660908397297E-2</v>
      </c>
      <c r="BD44" s="51" t="s">
        <v>15</v>
      </c>
      <c r="BE44" s="44"/>
      <c r="BF44" s="13"/>
      <c r="BG44" s="14"/>
      <c r="BH44" s="14"/>
      <c r="BI44" s="14"/>
      <c r="BJ44" s="14"/>
      <c r="BK44" s="14"/>
      <c r="BL44" s="53">
        <f t="shared" si="9"/>
        <v>4.4081660908397297E-2</v>
      </c>
      <c r="BM44" s="52" t="s">
        <v>16</v>
      </c>
      <c r="BN44" s="44"/>
      <c r="BO44" s="13"/>
      <c r="BP44" s="14"/>
      <c r="BQ44" s="14"/>
      <c r="BR44" s="14"/>
      <c r="BS44" s="14"/>
      <c r="BT44" s="14"/>
      <c r="BU44" s="53">
        <f t="shared" si="7"/>
        <v>4.4081660908397297E-2</v>
      </c>
    </row>
    <row r="45" spans="1:73">
      <c r="A45" s="11">
        <v>1991</v>
      </c>
      <c r="B45" s="43" t="s">
        <v>17</v>
      </c>
      <c r="C45" s="66">
        <v>2.7E-4</v>
      </c>
      <c r="D45" s="67" t="s">
        <v>28</v>
      </c>
      <c r="E45" s="68">
        <v>1</v>
      </c>
      <c r="F45" s="68">
        <v>1</v>
      </c>
      <c r="G45" s="68">
        <v>3</v>
      </c>
      <c r="H45" s="68">
        <v>3</v>
      </c>
      <c r="I45" s="69">
        <v>3</v>
      </c>
      <c r="J45" s="70">
        <f t="shared" si="0"/>
        <v>1.1181151966036349</v>
      </c>
      <c r="K45" s="46" t="s">
        <v>10</v>
      </c>
      <c r="L45" s="44"/>
      <c r="M45" s="13"/>
      <c r="N45" s="14"/>
      <c r="O45" s="14"/>
      <c r="P45" s="14"/>
      <c r="Q45" s="14"/>
      <c r="R45" s="14"/>
      <c r="S45" s="53">
        <f t="shared" si="1"/>
        <v>4.4081660908397297E-2</v>
      </c>
      <c r="T45" s="47" t="s">
        <v>11</v>
      </c>
      <c r="U45" s="44"/>
      <c r="V45" s="13"/>
      <c r="W45" s="14"/>
      <c r="X45" s="14"/>
      <c r="Y45" s="14"/>
      <c r="Z45" s="14"/>
      <c r="AA45" s="14"/>
      <c r="AB45" s="53">
        <f t="shared" si="3"/>
        <v>4.4081660908397297E-2</v>
      </c>
      <c r="AC45" s="48" t="s">
        <v>12</v>
      </c>
      <c r="AD45" s="44"/>
      <c r="AE45" s="13"/>
      <c r="AF45" s="14"/>
      <c r="AG45" s="14"/>
      <c r="AH45" s="14"/>
      <c r="AI45" s="14"/>
      <c r="AJ45" s="14"/>
      <c r="AK45" s="53">
        <f t="shared" si="4"/>
        <v>4.4081660908397297E-2</v>
      </c>
      <c r="AL45" s="49" t="s">
        <v>13</v>
      </c>
      <c r="AM45" s="44"/>
      <c r="AN45" s="13"/>
      <c r="AO45" s="14"/>
      <c r="AP45" s="14"/>
      <c r="AQ45" s="14"/>
      <c r="AR45" s="14"/>
      <c r="AS45" s="14"/>
      <c r="AT45" s="53">
        <f t="shared" si="2"/>
        <v>4.4081660908397297E-2</v>
      </c>
      <c r="AU45" s="50" t="s">
        <v>14</v>
      </c>
      <c r="AV45" s="44"/>
      <c r="AW45" s="13"/>
      <c r="AX45" s="14"/>
      <c r="AY45" s="14"/>
      <c r="AZ45" s="14"/>
      <c r="BA45" s="14"/>
      <c r="BB45" s="14"/>
      <c r="BC45" s="53">
        <f t="shared" si="8"/>
        <v>4.4081660908397297E-2</v>
      </c>
      <c r="BD45" s="51" t="s">
        <v>15</v>
      </c>
      <c r="BE45" s="44"/>
      <c r="BF45" s="13"/>
      <c r="BG45" s="14"/>
      <c r="BH45" s="14"/>
      <c r="BI45" s="14"/>
      <c r="BJ45" s="14"/>
      <c r="BK45" s="14"/>
      <c r="BL45" s="53">
        <f t="shared" si="9"/>
        <v>4.4081660908397297E-2</v>
      </c>
      <c r="BM45" s="52" t="s">
        <v>16</v>
      </c>
      <c r="BN45" s="44"/>
      <c r="BO45" s="13"/>
      <c r="BP45" s="14"/>
      <c r="BQ45" s="14"/>
      <c r="BR45" s="14"/>
      <c r="BS45" s="14"/>
      <c r="BT45" s="14"/>
      <c r="BU45" s="53">
        <f t="shared" si="7"/>
        <v>4.4081660908397297E-2</v>
      </c>
    </row>
    <row r="46" spans="1:73">
      <c r="A46" s="11">
        <v>1992</v>
      </c>
      <c r="B46" s="43" t="s">
        <v>17</v>
      </c>
      <c r="C46" s="66">
        <v>2.7E-4</v>
      </c>
      <c r="D46" s="67" t="s">
        <v>28</v>
      </c>
      <c r="E46" s="68">
        <v>1</v>
      </c>
      <c r="F46" s="68">
        <v>1</v>
      </c>
      <c r="G46" s="68">
        <v>3</v>
      </c>
      <c r="H46" s="68">
        <v>3</v>
      </c>
      <c r="I46" s="69">
        <v>3</v>
      </c>
      <c r="J46" s="70">
        <f t="shared" si="0"/>
        <v>1.1181151966036349</v>
      </c>
      <c r="K46" s="46" t="s">
        <v>10</v>
      </c>
      <c r="L46" s="44"/>
      <c r="M46" s="13"/>
      <c r="N46" s="14"/>
      <c r="O46" s="14"/>
      <c r="P46" s="14"/>
      <c r="Q46" s="14"/>
      <c r="R46" s="14"/>
      <c r="S46" s="53">
        <f t="shared" si="1"/>
        <v>4.4081660908397297E-2</v>
      </c>
      <c r="T46" s="47" t="s">
        <v>11</v>
      </c>
      <c r="U46" s="44"/>
      <c r="V46" s="13"/>
      <c r="W46" s="14"/>
      <c r="X46" s="14"/>
      <c r="Y46" s="14"/>
      <c r="Z46" s="14"/>
      <c r="AA46" s="14"/>
      <c r="AB46" s="53">
        <f t="shared" si="3"/>
        <v>4.4081660908397297E-2</v>
      </c>
      <c r="AC46" s="48" t="s">
        <v>12</v>
      </c>
      <c r="AD46" s="44"/>
      <c r="AE46" s="13"/>
      <c r="AF46" s="14"/>
      <c r="AG46" s="14"/>
      <c r="AH46" s="14"/>
      <c r="AI46" s="14"/>
      <c r="AJ46" s="14"/>
      <c r="AK46" s="53">
        <f t="shared" si="4"/>
        <v>4.4081660908397297E-2</v>
      </c>
      <c r="AL46" s="49" t="s">
        <v>13</v>
      </c>
      <c r="AM46" s="44"/>
      <c r="AN46" s="13"/>
      <c r="AO46" s="14"/>
      <c r="AP46" s="14"/>
      <c r="AQ46" s="14"/>
      <c r="AR46" s="14"/>
      <c r="AS46" s="14"/>
      <c r="AT46" s="53">
        <f t="shared" si="2"/>
        <v>4.4081660908397297E-2</v>
      </c>
      <c r="AU46" s="50" t="s">
        <v>14</v>
      </c>
      <c r="AV46" s="44"/>
      <c r="AW46" s="13"/>
      <c r="AX46" s="14"/>
      <c r="AY46" s="14"/>
      <c r="AZ46" s="14"/>
      <c r="BA46" s="14"/>
      <c r="BB46" s="14"/>
      <c r="BC46" s="53">
        <f t="shared" si="8"/>
        <v>4.4081660908397297E-2</v>
      </c>
      <c r="BD46" s="51" t="s">
        <v>15</v>
      </c>
      <c r="BE46" s="44"/>
      <c r="BF46" s="13"/>
      <c r="BG46" s="14"/>
      <c r="BH46" s="14"/>
      <c r="BI46" s="14"/>
      <c r="BJ46" s="14"/>
      <c r="BK46" s="14"/>
      <c r="BL46" s="53">
        <f t="shared" si="9"/>
        <v>4.4081660908397297E-2</v>
      </c>
      <c r="BM46" s="52" t="s">
        <v>16</v>
      </c>
      <c r="BN46" s="44"/>
      <c r="BO46" s="13"/>
      <c r="BP46" s="14"/>
      <c r="BQ46" s="14"/>
      <c r="BR46" s="14"/>
      <c r="BS46" s="14"/>
      <c r="BT46" s="14"/>
      <c r="BU46" s="53">
        <f t="shared" si="7"/>
        <v>4.4081660908397297E-2</v>
      </c>
    </row>
    <row r="47" spans="1:73">
      <c r="A47" s="11">
        <v>1993</v>
      </c>
      <c r="B47" s="43" t="s">
        <v>17</v>
      </c>
      <c r="C47" s="66">
        <v>2.7E-4</v>
      </c>
      <c r="D47" s="67" t="s">
        <v>28</v>
      </c>
      <c r="E47" s="68">
        <v>1</v>
      </c>
      <c r="F47" s="68">
        <v>1</v>
      </c>
      <c r="G47" s="68">
        <v>3</v>
      </c>
      <c r="H47" s="68">
        <v>3</v>
      </c>
      <c r="I47" s="69">
        <v>3</v>
      </c>
      <c r="J47" s="70">
        <f t="shared" si="0"/>
        <v>1.1181151966036349</v>
      </c>
      <c r="K47" s="46" t="s">
        <v>10</v>
      </c>
      <c r="L47" s="44"/>
      <c r="M47" s="13"/>
      <c r="N47" s="14"/>
      <c r="O47" s="14"/>
      <c r="P47" s="14"/>
      <c r="Q47" s="14"/>
      <c r="R47" s="14"/>
      <c r="S47" s="53">
        <f t="shared" si="1"/>
        <v>4.4081660908397297E-2</v>
      </c>
      <c r="T47" s="47" t="s">
        <v>11</v>
      </c>
      <c r="U47" s="44"/>
      <c r="V47" s="13"/>
      <c r="W47" s="14"/>
      <c r="X47" s="14"/>
      <c r="Y47" s="14"/>
      <c r="Z47" s="14"/>
      <c r="AA47" s="14"/>
      <c r="AB47" s="53">
        <f t="shared" si="3"/>
        <v>4.4081660908397297E-2</v>
      </c>
      <c r="AC47" s="48" t="s">
        <v>12</v>
      </c>
      <c r="AD47" s="44"/>
      <c r="AE47" s="13"/>
      <c r="AF47" s="14"/>
      <c r="AG47" s="14"/>
      <c r="AH47" s="14"/>
      <c r="AI47" s="14"/>
      <c r="AJ47" s="14"/>
      <c r="AK47" s="53">
        <f t="shared" si="4"/>
        <v>4.4081660908397297E-2</v>
      </c>
      <c r="AL47" s="49" t="s">
        <v>13</v>
      </c>
      <c r="AM47" s="44"/>
      <c r="AN47" s="13"/>
      <c r="AO47" s="14"/>
      <c r="AP47" s="14"/>
      <c r="AQ47" s="14"/>
      <c r="AR47" s="14"/>
      <c r="AS47" s="14"/>
      <c r="AT47" s="53">
        <f t="shared" si="2"/>
        <v>4.4081660908397297E-2</v>
      </c>
      <c r="AU47" s="50" t="s">
        <v>14</v>
      </c>
      <c r="AV47" s="44"/>
      <c r="AW47" s="13"/>
      <c r="AX47" s="14"/>
      <c r="AY47" s="14"/>
      <c r="AZ47" s="14"/>
      <c r="BA47" s="14"/>
      <c r="BB47" s="14"/>
      <c r="BC47" s="53">
        <f t="shared" si="8"/>
        <v>4.4081660908397297E-2</v>
      </c>
      <c r="BD47" s="51" t="s">
        <v>15</v>
      </c>
      <c r="BE47" s="44"/>
      <c r="BF47" s="13"/>
      <c r="BG47" s="14"/>
      <c r="BH47" s="14"/>
      <c r="BI47" s="14"/>
      <c r="BJ47" s="14"/>
      <c r="BK47" s="14"/>
      <c r="BL47" s="53">
        <f t="shared" si="9"/>
        <v>4.4081660908397297E-2</v>
      </c>
      <c r="BM47" s="52" t="s">
        <v>16</v>
      </c>
      <c r="BN47" s="44"/>
      <c r="BO47" s="13"/>
      <c r="BP47" s="14"/>
      <c r="BQ47" s="14"/>
      <c r="BR47" s="14"/>
      <c r="BS47" s="14"/>
      <c r="BT47" s="14"/>
      <c r="BU47" s="53">
        <f t="shared" si="7"/>
        <v>4.4081660908397297E-2</v>
      </c>
    </row>
    <row r="48" spans="1:73">
      <c r="A48" s="11">
        <v>1994</v>
      </c>
      <c r="B48" s="43" t="s">
        <v>17</v>
      </c>
      <c r="C48" s="66">
        <v>2.7E-4</v>
      </c>
      <c r="D48" s="67" t="s">
        <v>28</v>
      </c>
      <c r="E48" s="68">
        <v>1</v>
      </c>
      <c r="F48" s="68">
        <v>1</v>
      </c>
      <c r="G48" s="68">
        <v>3</v>
      </c>
      <c r="H48" s="68">
        <v>3</v>
      </c>
      <c r="I48" s="69">
        <v>3</v>
      </c>
      <c r="J48" s="70">
        <f t="shared" si="0"/>
        <v>1.1181151966036349</v>
      </c>
      <c r="K48" s="46" t="s">
        <v>10</v>
      </c>
      <c r="L48" s="44"/>
      <c r="M48" s="13"/>
      <c r="N48" s="14"/>
      <c r="O48" s="14"/>
      <c r="P48" s="14"/>
      <c r="Q48" s="14"/>
      <c r="R48" s="14"/>
      <c r="S48" s="53">
        <f t="shared" si="1"/>
        <v>4.4081660908397297E-2</v>
      </c>
      <c r="T48" s="47" t="s">
        <v>11</v>
      </c>
      <c r="U48" s="44"/>
      <c r="V48" s="13"/>
      <c r="W48" s="14"/>
      <c r="X48" s="14"/>
      <c r="Y48" s="14"/>
      <c r="Z48" s="14"/>
      <c r="AA48" s="14"/>
      <c r="AB48" s="53">
        <f t="shared" si="3"/>
        <v>4.4081660908397297E-2</v>
      </c>
      <c r="AC48" s="48" t="s">
        <v>12</v>
      </c>
      <c r="AD48" s="44"/>
      <c r="AE48" s="13"/>
      <c r="AF48" s="14"/>
      <c r="AG48" s="14"/>
      <c r="AH48" s="14"/>
      <c r="AI48" s="14"/>
      <c r="AJ48" s="14"/>
      <c r="AK48" s="53">
        <f t="shared" si="4"/>
        <v>4.4081660908397297E-2</v>
      </c>
      <c r="AL48" s="49" t="s">
        <v>13</v>
      </c>
      <c r="AM48" s="44"/>
      <c r="AN48" s="13"/>
      <c r="AO48" s="14"/>
      <c r="AP48" s="14"/>
      <c r="AQ48" s="14"/>
      <c r="AR48" s="14"/>
      <c r="AS48" s="14"/>
      <c r="AT48" s="53">
        <f t="shared" si="2"/>
        <v>4.4081660908397297E-2</v>
      </c>
      <c r="AU48" s="50" t="s">
        <v>14</v>
      </c>
      <c r="AV48" s="44"/>
      <c r="AW48" s="13"/>
      <c r="AX48" s="14"/>
      <c r="AY48" s="14"/>
      <c r="AZ48" s="14"/>
      <c r="BA48" s="14"/>
      <c r="BB48" s="14"/>
      <c r="BC48" s="53">
        <f t="shared" si="8"/>
        <v>4.4081660908397297E-2</v>
      </c>
      <c r="BD48" s="51" t="s">
        <v>15</v>
      </c>
      <c r="BE48" s="44"/>
      <c r="BF48" s="13"/>
      <c r="BG48" s="14"/>
      <c r="BH48" s="14"/>
      <c r="BI48" s="14"/>
      <c r="BJ48" s="14"/>
      <c r="BK48" s="14"/>
      <c r="BL48" s="53">
        <f t="shared" si="9"/>
        <v>4.4081660908397297E-2</v>
      </c>
      <c r="BM48" s="52" t="s">
        <v>16</v>
      </c>
      <c r="BN48" s="44"/>
      <c r="BO48" s="13"/>
      <c r="BP48" s="14"/>
      <c r="BQ48" s="14"/>
      <c r="BR48" s="14"/>
      <c r="BS48" s="14"/>
      <c r="BT48" s="14"/>
      <c r="BU48" s="53">
        <f t="shared" si="7"/>
        <v>4.4081660908397297E-2</v>
      </c>
    </row>
    <row r="49" spans="1:73">
      <c r="A49" s="11">
        <v>1995</v>
      </c>
      <c r="B49" s="43" t="s">
        <v>17</v>
      </c>
      <c r="C49" s="66">
        <v>2.7E-4</v>
      </c>
      <c r="D49" s="67" t="s">
        <v>28</v>
      </c>
      <c r="E49" s="68">
        <v>1</v>
      </c>
      <c r="F49" s="68">
        <v>1</v>
      </c>
      <c r="G49" s="68">
        <v>3</v>
      </c>
      <c r="H49" s="68">
        <v>3</v>
      </c>
      <c r="I49" s="69">
        <v>3</v>
      </c>
      <c r="J49" s="70">
        <f t="shared" si="0"/>
        <v>1.1181151966036349</v>
      </c>
      <c r="K49" s="46" t="s">
        <v>10</v>
      </c>
      <c r="L49" s="44"/>
      <c r="M49" s="13"/>
      <c r="N49" s="14"/>
      <c r="O49" s="14"/>
      <c r="P49" s="14"/>
      <c r="Q49" s="14"/>
      <c r="R49" s="14"/>
      <c r="S49" s="53">
        <f t="shared" si="1"/>
        <v>4.4081660908397297E-2</v>
      </c>
      <c r="T49" s="47" t="s">
        <v>11</v>
      </c>
      <c r="U49" s="44"/>
      <c r="V49" s="13"/>
      <c r="W49" s="14"/>
      <c r="X49" s="14"/>
      <c r="Y49" s="14"/>
      <c r="Z49" s="14"/>
      <c r="AA49" s="14"/>
      <c r="AB49" s="53">
        <f t="shared" si="3"/>
        <v>4.4081660908397297E-2</v>
      </c>
      <c r="AC49" s="48" t="s">
        <v>12</v>
      </c>
      <c r="AD49" s="44"/>
      <c r="AE49" s="13"/>
      <c r="AF49" s="14"/>
      <c r="AG49" s="14"/>
      <c r="AH49" s="14"/>
      <c r="AI49" s="14"/>
      <c r="AJ49" s="14"/>
      <c r="AK49" s="53">
        <f t="shared" si="4"/>
        <v>4.4081660908397297E-2</v>
      </c>
      <c r="AL49" s="49" t="s">
        <v>13</v>
      </c>
      <c r="AM49" s="44"/>
      <c r="AN49" s="13"/>
      <c r="AO49" s="14"/>
      <c r="AP49" s="14"/>
      <c r="AQ49" s="14"/>
      <c r="AR49" s="14"/>
      <c r="AS49" s="14"/>
      <c r="AT49" s="53">
        <f t="shared" si="2"/>
        <v>4.4081660908397297E-2</v>
      </c>
      <c r="AU49" s="50" t="s">
        <v>14</v>
      </c>
      <c r="AV49" s="44"/>
      <c r="AW49" s="13"/>
      <c r="AX49" s="14"/>
      <c r="AY49" s="14"/>
      <c r="AZ49" s="14"/>
      <c r="BA49" s="14"/>
      <c r="BB49" s="14"/>
      <c r="BC49" s="53">
        <f t="shared" si="8"/>
        <v>4.4081660908397297E-2</v>
      </c>
      <c r="BD49" s="51" t="s">
        <v>15</v>
      </c>
      <c r="BE49" s="44"/>
      <c r="BF49" s="13"/>
      <c r="BG49" s="14"/>
      <c r="BH49" s="14"/>
      <c r="BI49" s="14"/>
      <c r="BJ49" s="14"/>
      <c r="BK49" s="14"/>
      <c r="BL49" s="53">
        <f t="shared" si="9"/>
        <v>4.4081660908397297E-2</v>
      </c>
      <c r="BM49" s="52" t="s">
        <v>16</v>
      </c>
      <c r="BN49" s="44"/>
      <c r="BO49" s="13"/>
      <c r="BP49" s="14"/>
      <c r="BQ49" s="14"/>
      <c r="BR49" s="14"/>
      <c r="BS49" s="14"/>
      <c r="BT49" s="14"/>
      <c r="BU49" s="53">
        <f t="shared" si="7"/>
        <v>4.4081660908397297E-2</v>
      </c>
    </row>
    <row r="50" spans="1:73">
      <c r="A50" s="11">
        <v>1996</v>
      </c>
      <c r="B50" s="43" t="s">
        <v>17</v>
      </c>
      <c r="C50" s="66">
        <v>2.7E-4</v>
      </c>
      <c r="D50" s="67" t="s">
        <v>28</v>
      </c>
      <c r="E50" s="68">
        <v>1</v>
      </c>
      <c r="F50" s="68">
        <v>1</v>
      </c>
      <c r="G50" s="68">
        <v>3</v>
      </c>
      <c r="H50" s="68">
        <v>3</v>
      </c>
      <c r="I50" s="69">
        <v>3</v>
      </c>
      <c r="J50" s="70">
        <f t="shared" si="0"/>
        <v>1.1181151966036349</v>
      </c>
      <c r="K50" s="46" t="s">
        <v>10</v>
      </c>
      <c r="L50" s="44"/>
      <c r="M50" s="13"/>
      <c r="N50" s="14"/>
      <c r="O50" s="14"/>
      <c r="P50" s="14"/>
      <c r="Q50" s="14"/>
      <c r="R50" s="14"/>
      <c r="S50" s="53">
        <f t="shared" si="1"/>
        <v>4.4081660908397297E-2</v>
      </c>
      <c r="T50" s="47" t="s">
        <v>11</v>
      </c>
      <c r="U50" s="44"/>
      <c r="V50" s="13"/>
      <c r="W50" s="14"/>
      <c r="X50" s="14"/>
      <c r="Y50" s="14"/>
      <c r="Z50" s="14"/>
      <c r="AA50" s="14"/>
      <c r="AB50" s="53">
        <f t="shared" si="3"/>
        <v>4.4081660908397297E-2</v>
      </c>
      <c r="AC50" s="48" t="s">
        <v>12</v>
      </c>
      <c r="AD50" s="44"/>
      <c r="AE50" s="13"/>
      <c r="AF50" s="14"/>
      <c r="AG50" s="14"/>
      <c r="AH50" s="14"/>
      <c r="AI50" s="14"/>
      <c r="AJ50" s="14"/>
      <c r="AK50" s="53">
        <f t="shared" si="4"/>
        <v>4.4081660908397297E-2</v>
      </c>
      <c r="AL50" s="49" t="s">
        <v>13</v>
      </c>
      <c r="AM50" s="44"/>
      <c r="AN50" s="13"/>
      <c r="AO50" s="14"/>
      <c r="AP50" s="14"/>
      <c r="AQ50" s="14"/>
      <c r="AR50" s="14"/>
      <c r="AS50" s="14"/>
      <c r="AT50" s="53">
        <f t="shared" si="2"/>
        <v>4.4081660908397297E-2</v>
      </c>
      <c r="AU50" s="50" t="s">
        <v>14</v>
      </c>
      <c r="AV50" s="44"/>
      <c r="AW50" s="13"/>
      <c r="AX50" s="14"/>
      <c r="AY50" s="14"/>
      <c r="AZ50" s="14"/>
      <c r="BA50" s="14"/>
      <c r="BB50" s="14"/>
      <c r="BC50" s="53">
        <f t="shared" si="8"/>
        <v>4.4081660908397297E-2</v>
      </c>
      <c r="BD50" s="51" t="s">
        <v>15</v>
      </c>
      <c r="BE50" s="44"/>
      <c r="BF50" s="13"/>
      <c r="BG50" s="14"/>
      <c r="BH50" s="14"/>
      <c r="BI50" s="14"/>
      <c r="BJ50" s="14"/>
      <c r="BK50" s="14"/>
      <c r="BL50" s="53">
        <f t="shared" si="9"/>
        <v>4.4081660908397297E-2</v>
      </c>
      <c r="BM50" s="52" t="s">
        <v>16</v>
      </c>
      <c r="BN50" s="44"/>
      <c r="BO50" s="13"/>
      <c r="BP50" s="14"/>
      <c r="BQ50" s="14"/>
      <c r="BR50" s="14"/>
      <c r="BS50" s="14"/>
      <c r="BT50" s="14"/>
      <c r="BU50" s="53">
        <f t="shared" si="7"/>
        <v>4.4081660908397297E-2</v>
      </c>
    </row>
    <row r="51" spans="1:73">
      <c r="A51" s="11">
        <v>1997</v>
      </c>
      <c r="B51" s="43" t="s">
        <v>17</v>
      </c>
      <c r="C51" s="66">
        <v>2.7E-4</v>
      </c>
      <c r="D51" s="67" t="s">
        <v>28</v>
      </c>
      <c r="E51" s="68">
        <v>1</v>
      </c>
      <c r="F51" s="68">
        <v>1</v>
      </c>
      <c r="G51" s="68">
        <v>3</v>
      </c>
      <c r="H51" s="68">
        <v>3</v>
      </c>
      <c r="I51" s="69">
        <v>3</v>
      </c>
      <c r="J51" s="70">
        <f t="shared" si="0"/>
        <v>1.1181151966036349</v>
      </c>
      <c r="K51" s="46" t="s">
        <v>10</v>
      </c>
      <c r="L51" s="44"/>
      <c r="M51" s="13"/>
      <c r="N51" s="14"/>
      <c r="O51" s="14"/>
      <c r="P51" s="14"/>
      <c r="Q51" s="14"/>
      <c r="R51" s="14"/>
      <c r="S51" s="53">
        <f t="shared" si="1"/>
        <v>4.4081660908397297E-2</v>
      </c>
      <c r="T51" s="47" t="s">
        <v>11</v>
      </c>
      <c r="U51" s="44"/>
      <c r="V51" s="13"/>
      <c r="W51" s="14"/>
      <c r="X51" s="14"/>
      <c r="Y51" s="14"/>
      <c r="Z51" s="14"/>
      <c r="AA51" s="14"/>
      <c r="AB51" s="53">
        <f t="shared" si="3"/>
        <v>4.4081660908397297E-2</v>
      </c>
      <c r="AC51" s="48" t="s">
        <v>12</v>
      </c>
      <c r="AD51" s="44"/>
      <c r="AE51" s="13"/>
      <c r="AF51" s="14"/>
      <c r="AG51" s="14"/>
      <c r="AH51" s="14"/>
      <c r="AI51" s="14"/>
      <c r="AJ51" s="14"/>
      <c r="AK51" s="53">
        <f t="shared" si="4"/>
        <v>4.4081660908397297E-2</v>
      </c>
      <c r="AL51" s="49" t="s">
        <v>13</v>
      </c>
      <c r="AM51" s="44"/>
      <c r="AN51" s="13"/>
      <c r="AO51" s="14"/>
      <c r="AP51" s="14"/>
      <c r="AQ51" s="14"/>
      <c r="AR51" s="14"/>
      <c r="AS51" s="14"/>
      <c r="AT51" s="53">
        <f t="shared" si="2"/>
        <v>4.4081660908397297E-2</v>
      </c>
      <c r="AU51" s="50" t="s">
        <v>14</v>
      </c>
      <c r="AV51" s="44"/>
      <c r="AW51" s="13"/>
      <c r="AX51" s="14"/>
      <c r="AY51" s="14"/>
      <c r="AZ51" s="14"/>
      <c r="BA51" s="14"/>
      <c r="BB51" s="14"/>
      <c r="BC51" s="53">
        <f t="shared" si="8"/>
        <v>4.4081660908397297E-2</v>
      </c>
      <c r="BD51" s="51" t="s">
        <v>15</v>
      </c>
      <c r="BE51" s="44"/>
      <c r="BF51" s="13"/>
      <c r="BG51" s="14"/>
      <c r="BH51" s="14"/>
      <c r="BI51" s="14"/>
      <c r="BJ51" s="14"/>
      <c r="BK51" s="14"/>
      <c r="BL51" s="53">
        <f t="shared" si="9"/>
        <v>4.4081660908397297E-2</v>
      </c>
      <c r="BM51" s="52" t="s">
        <v>16</v>
      </c>
      <c r="BN51" s="44"/>
      <c r="BO51" s="13"/>
      <c r="BP51" s="14"/>
      <c r="BQ51" s="14"/>
      <c r="BR51" s="14"/>
      <c r="BS51" s="14"/>
      <c r="BT51" s="14"/>
      <c r="BU51" s="53">
        <f t="shared" si="7"/>
        <v>4.4081660908397297E-2</v>
      </c>
    </row>
    <row r="52" spans="1:73">
      <c r="A52" s="11">
        <v>1998</v>
      </c>
      <c r="B52" s="43" t="s">
        <v>17</v>
      </c>
      <c r="C52" s="66">
        <v>2.7E-4</v>
      </c>
      <c r="D52" s="67" t="s">
        <v>28</v>
      </c>
      <c r="E52" s="68">
        <v>1</v>
      </c>
      <c r="F52" s="68">
        <v>1</v>
      </c>
      <c r="G52" s="68">
        <v>3</v>
      </c>
      <c r="H52" s="68">
        <v>3</v>
      </c>
      <c r="I52" s="69">
        <v>3</v>
      </c>
      <c r="J52" s="70">
        <f t="shared" si="0"/>
        <v>1.1181151966036349</v>
      </c>
      <c r="K52" s="46" t="s">
        <v>10</v>
      </c>
      <c r="L52" s="44"/>
      <c r="M52" s="13"/>
      <c r="N52" s="14"/>
      <c r="O52" s="14"/>
      <c r="P52" s="14"/>
      <c r="Q52" s="14"/>
      <c r="R52" s="14"/>
      <c r="S52" s="53">
        <f t="shared" si="1"/>
        <v>4.4081660908397297E-2</v>
      </c>
      <c r="T52" s="47" t="s">
        <v>11</v>
      </c>
      <c r="U52" s="44"/>
      <c r="V52" s="13"/>
      <c r="W52" s="14"/>
      <c r="X52" s="14"/>
      <c r="Y52" s="14"/>
      <c r="Z52" s="14"/>
      <c r="AA52" s="14"/>
      <c r="AB52" s="53">
        <f t="shared" si="3"/>
        <v>4.4081660908397297E-2</v>
      </c>
      <c r="AC52" s="48" t="s">
        <v>12</v>
      </c>
      <c r="AD52" s="44"/>
      <c r="AE52" s="13"/>
      <c r="AF52" s="14"/>
      <c r="AG52" s="14"/>
      <c r="AH52" s="14"/>
      <c r="AI52" s="14"/>
      <c r="AJ52" s="14"/>
      <c r="AK52" s="53">
        <f t="shared" si="4"/>
        <v>4.4081660908397297E-2</v>
      </c>
      <c r="AL52" s="49" t="s">
        <v>13</v>
      </c>
      <c r="AM52" s="44"/>
      <c r="AN52" s="13"/>
      <c r="AO52" s="14"/>
      <c r="AP52" s="14"/>
      <c r="AQ52" s="14"/>
      <c r="AR52" s="14"/>
      <c r="AS52" s="14"/>
      <c r="AT52" s="53">
        <f t="shared" si="2"/>
        <v>4.4081660908397297E-2</v>
      </c>
      <c r="AU52" s="50" t="s">
        <v>14</v>
      </c>
      <c r="AV52" s="44"/>
      <c r="AW52" s="13"/>
      <c r="AX52" s="14"/>
      <c r="AY52" s="14"/>
      <c r="AZ52" s="14"/>
      <c r="BA52" s="14"/>
      <c r="BB52" s="14"/>
      <c r="BC52" s="53">
        <f t="shared" si="8"/>
        <v>4.4081660908397297E-2</v>
      </c>
      <c r="BD52" s="51" t="s">
        <v>15</v>
      </c>
      <c r="BE52" s="44"/>
      <c r="BF52" s="13"/>
      <c r="BG52" s="14"/>
      <c r="BH52" s="14"/>
      <c r="BI52" s="14"/>
      <c r="BJ52" s="14"/>
      <c r="BK52" s="14"/>
      <c r="BL52" s="53">
        <f t="shared" si="9"/>
        <v>4.4081660908397297E-2</v>
      </c>
      <c r="BM52" s="52" t="s">
        <v>16</v>
      </c>
      <c r="BN52" s="44"/>
      <c r="BO52" s="13"/>
      <c r="BP52" s="14"/>
      <c r="BQ52" s="14"/>
      <c r="BR52" s="14"/>
      <c r="BS52" s="14"/>
      <c r="BT52" s="14"/>
      <c r="BU52" s="53">
        <f t="shared" si="7"/>
        <v>4.4081660908397297E-2</v>
      </c>
    </row>
    <row r="53" spans="1:73">
      <c r="A53" s="11">
        <v>1999</v>
      </c>
      <c r="B53" s="43" t="s">
        <v>17</v>
      </c>
      <c r="C53" s="66">
        <v>2.7E-4</v>
      </c>
      <c r="D53" s="67" t="s">
        <v>28</v>
      </c>
      <c r="E53" s="68">
        <v>1</v>
      </c>
      <c r="F53" s="68">
        <v>1</v>
      </c>
      <c r="G53" s="68">
        <v>3</v>
      </c>
      <c r="H53" s="68">
        <v>3</v>
      </c>
      <c r="I53" s="69">
        <v>3</v>
      </c>
      <c r="J53" s="70">
        <f t="shared" si="0"/>
        <v>1.1181151966036349</v>
      </c>
      <c r="K53" s="46" t="s">
        <v>10</v>
      </c>
      <c r="L53" s="44"/>
      <c r="M53" s="13"/>
      <c r="N53" s="14"/>
      <c r="O53" s="14"/>
      <c r="P53" s="14"/>
      <c r="Q53" s="14"/>
      <c r="R53" s="14"/>
      <c r="S53" s="53">
        <f t="shared" si="1"/>
        <v>4.4081660908397297E-2</v>
      </c>
      <c r="T53" s="47" t="s">
        <v>11</v>
      </c>
      <c r="U53" s="44"/>
      <c r="V53" s="13"/>
      <c r="W53" s="14"/>
      <c r="X53" s="14"/>
      <c r="Y53" s="14"/>
      <c r="Z53" s="14"/>
      <c r="AA53" s="14"/>
      <c r="AB53" s="53">
        <f t="shared" si="3"/>
        <v>4.4081660908397297E-2</v>
      </c>
      <c r="AC53" s="48" t="s">
        <v>12</v>
      </c>
      <c r="AD53" s="44"/>
      <c r="AE53" s="13"/>
      <c r="AF53" s="14"/>
      <c r="AG53" s="14"/>
      <c r="AH53" s="14"/>
      <c r="AI53" s="14"/>
      <c r="AJ53" s="14"/>
      <c r="AK53" s="53">
        <f t="shared" si="4"/>
        <v>4.4081660908397297E-2</v>
      </c>
      <c r="AL53" s="49" t="s">
        <v>13</v>
      </c>
      <c r="AM53" s="44"/>
      <c r="AN53" s="13"/>
      <c r="AO53" s="14"/>
      <c r="AP53" s="14"/>
      <c r="AQ53" s="14"/>
      <c r="AR53" s="14"/>
      <c r="AS53" s="14"/>
      <c r="AT53" s="53">
        <f t="shared" si="2"/>
        <v>4.4081660908397297E-2</v>
      </c>
      <c r="AU53" s="50" t="s">
        <v>14</v>
      </c>
      <c r="AV53" s="44"/>
      <c r="AW53" s="13"/>
      <c r="AX53" s="14"/>
      <c r="AY53" s="14"/>
      <c r="AZ53" s="14"/>
      <c r="BA53" s="14"/>
      <c r="BB53" s="14"/>
      <c r="BC53" s="53">
        <f t="shared" si="8"/>
        <v>4.4081660908397297E-2</v>
      </c>
      <c r="BD53" s="51" t="s">
        <v>15</v>
      </c>
      <c r="BE53" s="44"/>
      <c r="BF53" s="13"/>
      <c r="BG53" s="14"/>
      <c r="BH53" s="14"/>
      <c r="BI53" s="14"/>
      <c r="BJ53" s="14"/>
      <c r="BK53" s="14"/>
      <c r="BL53" s="53">
        <f t="shared" si="9"/>
        <v>4.4081660908397297E-2</v>
      </c>
      <c r="BM53" s="52" t="s">
        <v>16</v>
      </c>
      <c r="BN53" s="44"/>
      <c r="BO53" s="13"/>
      <c r="BP53" s="14"/>
      <c r="BQ53" s="14"/>
      <c r="BR53" s="14"/>
      <c r="BS53" s="14"/>
      <c r="BT53" s="14"/>
      <c r="BU53" s="53">
        <f t="shared" si="7"/>
        <v>4.4081660908397297E-2</v>
      </c>
    </row>
    <row r="54" spans="1:73">
      <c r="A54" s="11">
        <v>2000</v>
      </c>
      <c r="B54" s="43" t="s">
        <v>17</v>
      </c>
      <c r="C54" s="66">
        <v>2.7E-4</v>
      </c>
      <c r="D54" s="67" t="s">
        <v>28</v>
      </c>
      <c r="E54" s="68">
        <v>1</v>
      </c>
      <c r="F54" s="68">
        <v>1</v>
      </c>
      <c r="G54" s="68">
        <v>3</v>
      </c>
      <c r="H54" s="68">
        <v>3</v>
      </c>
      <c r="I54" s="69">
        <v>3</v>
      </c>
      <c r="J54" s="70">
        <f t="shared" si="0"/>
        <v>1.1181151966036349</v>
      </c>
      <c r="K54" s="46" t="s">
        <v>10</v>
      </c>
      <c r="L54" s="44"/>
      <c r="M54" s="13"/>
      <c r="N54" s="14"/>
      <c r="O54" s="14"/>
      <c r="P54" s="14"/>
      <c r="Q54" s="14"/>
      <c r="R54" s="14"/>
      <c r="S54" s="53">
        <f t="shared" si="1"/>
        <v>4.4081660908397297E-2</v>
      </c>
      <c r="T54" s="47" t="s">
        <v>11</v>
      </c>
      <c r="U54" s="44"/>
      <c r="V54" s="13"/>
      <c r="W54" s="14"/>
      <c r="X54" s="14"/>
      <c r="Y54" s="14"/>
      <c r="Z54" s="14"/>
      <c r="AA54" s="14"/>
      <c r="AB54" s="53">
        <f t="shared" si="3"/>
        <v>4.4081660908397297E-2</v>
      </c>
      <c r="AC54" s="48" t="s">
        <v>12</v>
      </c>
      <c r="AD54" s="44"/>
      <c r="AE54" s="13"/>
      <c r="AF54" s="14"/>
      <c r="AG54" s="14"/>
      <c r="AH54" s="14"/>
      <c r="AI54" s="14"/>
      <c r="AJ54" s="14"/>
      <c r="AK54" s="53">
        <f t="shared" si="4"/>
        <v>4.4081660908397297E-2</v>
      </c>
      <c r="AL54" s="49" t="s">
        <v>13</v>
      </c>
      <c r="AM54" s="44"/>
      <c r="AN54" s="13"/>
      <c r="AO54" s="14"/>
      <c r="AP54" s="14"/>
      <c r="AQ54" s="14"/>
      <c r="AR54" s="14"/>
      <c r="AS54" s="14"/>
      <c r="AT54" s="53">
        <f t="shared" si="2"/>
        <v>4.4081660908397297E-2</v>
      </c>
      <c r="AU54" s="50" t="s">
        <v>14</v>
      </c>
      <c r="AV54" s="44"/>
      <c r="AW54" s="13"/>
      <c r="AX54" s="14"/>
      <c r="AY54" s="14"/>
      <c r="AZ54" s="14"/>
      <c r="BA54" s="14"/>
      <c r="BB54" s="14"/>
      <c r="BC54" s="53">
        <f t="shared" si="8"/>
        <v>4.4081660908397297E-2</v>
      </c>
      <c r="BD54" s="51" t="s">
        <v>15</v>
      </c>
      <c r="BE54" s="44"/>
      <c r="BF54" s="13"/>
      <c r="BG54" s="14"/>
      <c r="BH54" s="14"/>
      <c r="BI54" s="14"/>
      <c r="BJ54" s="14"/>
      <c r="BK54" s="14"/>
      <c r="BL54" s="53">
        <f t="shared" si="9"/>
        <v>4.4081660908397297E-2</v>
      </c>
      <c r="BM54" s="52" t="s">
        <v>16</v>
      </c>
      <c r="BN54" s="44"/>
      <c r="BO54" s="13"/>
      <c r="BP54" s="14"/>
      <c r="BQ54" s="14"/>
      <c r="BR54" s="14"/>
      <c r="BS54" s="14"/>
      <c r="BT54" s="14"/>
      <c r="BU54" s="53">
        <f t="shared" si="7"/>
        <v>4.4081660908397297E-2</v>
      </c>
    </row>
    <row r="55" spans="1:73">
      <c r="A55" s="11">
        <v>2001</v>
      </c>
      <c r="B55" s="43" t="s">
        <v>17</v>
      </c>
      <c r="C55" s="66">
        <v>2.7E-4</v>
      </c>
      <c r="D55" s="67" t="s">
        <v>28</v>
      </c>
      <c r="E55" s="68">
        <v>1</v>
      </c>
      <c r="F55" s="68">
        <v>1</v>
      </c>
      <c r="G55" s="68">
        <v>3</v>
      </c>
      <c r="H55" s="68">
        <v>3</v>
      </c>
      <c r="I55" s="69">
        <v>3</v>
      </c>
      <c r="J55" s="70">
        <f t="shared" si="0"/>
        <v>1.1181151966036349</v>
      </c>
      <c r="K55" s="46" t="s">
        <v>10</v>
      </c>
      <c r="L55" s="44"/>
      <c r="M55" s="13"/>
      <c r="N55" s="14"/>
      <c r="O55" s="14"/>
      <c r="P55" s="14"/>
      <c r="Q55" s="14"/>
      <c r="R55" s="14"/>
      <c r="S55" s="53">
        <f t="shared" si="1"/>
        <v>4.4081660908397297E-2</v>
      </c>
      <c r="T55" s="47" t="s">
        <v>11</v>
      </c>
      <c r="U55" s="44"/>
      <c r="V55" s="13"/>
      <c r="W55" s="14"/>
      <c r="X55" s="14"/>
      <c r="Y55" s="14"/>
      <c r="Z55" s="14"/>
      <c r="AA55" s="14"/>
      <c r="AB55" s="53">
        <f t="shared" si="3"/>
        <v>4.4081660908397297E-2</v>
      </c>
      <c r="AC55" s="48" t="s">
        <v>12</v>
      </c>
      <c r="AD55" s="44"/>
      <c r="AE55" s="13"/>
      <c r="AF55" s="14"/>
      <c r="AG55" s="14"/>
      <c r="AH55" s="14"/>
      <c r="AI55" s="14"/>
      <c r="AJ55" s="14"/>
      <c r="AK55" s="53">
        <f t="shared" si="4"/>
        <v>4.4081660908397297E-2</v>
      </c>
      <c r="AL55" s="49" t="s">
        <v>13</v>
      </c>
      <c r="AM55" s="44"/>
      <c r="AN55" s="13"/>
      <c r="AO55" s="14"/>
      <c r="AP55" s="14"/>
      <c r="AQ55" s="14"/>
      <c r="AR55" s="14"/>
      <c r="AS55" s="14"/>
      <c r="AT55" s="53">
        <f t="shared" si="2"/>
        <v>4.4081660908397297E-2</v>
      </c>
      <c r="AU55" s="50" t="s">
        <v>14</v>
      </c>
      <c r="AV55" s="44"/>
      <c r="AW55" s="13"/>
      <c r="AX55" s="14"/>
      <c r="AY55" s="14"/>
      <c r="AZ55" s="14"/>
      <c r="BA55" s="14"/>
      <c r="BB55" s="14"/>
      <c r="BC55" s="53">
        <f t="shared" si="8"/>
        <v>4.4081660908397297E-2</v>
      </c>
      <c r="BD55" s="51" t="s">
        <v>15</v>
      </c>
      <c r="BE55" s="44"/>
      <c r="BF55" s="13"/>
      <c r="BG55" s="14"/>
      <c r="BH55" s="14"/>
      <c r="BI55" s="14"/>
      <c r="BJ55" s="14"/>
      <c r="BK55" s="14"/>
      <c r="BL55" s="53">
        <f t="shared" si="9"/>
        <v>4.4081660908397297E-2</v>
      </c>
      <c r="BM55" s="52" t="s">
        <v>16</v>
      </c>
      <c r="BN55" s="44"/>
      <c r="BO55" s="13"/>
      <c r="BP55" s="14"/>
      <c r="BQ55" s="14"/>
      <c r="BR55" s="14"/>
      <c r="BS55" s="14"/>
      <c r="BT55" s="14"/>
      <c r="BU55" s="53">
        <f t="shared" si="7"/>
        <v>4.4081660908397297E-2</v>
      </c>
    </row>
    <row r="56" spans="1:73">
      <c r="A56" s="11">
        <v>2002</v>
      </c>
      <c r="B56" s="43" t="s">
        <v>17</v>
      </c>
      <c r="C56" s="66">
        <v>2.7E-4</v>
      </c>
      <c r="D56" s="67" t="s">
        <v>28</v>
      </c>
      <c r="E56" s="68">
        <v>1</v>
      </c>
      <c r="F56" s="68">
        <v>1</v>
      </c>
      <c r="G56" s="68">
        <v>3</v>
      </c>
      <c r="H56" s="68">
        <v>3</v>
      </c>
      <c r="I56" s="69">
        <v>3</v>
      </c>
      <c r="J56" s="70">
        <f t="shared" si="0"/>
        <v>1.1181151966036349</v>
      </c>
      <c r="K56" s="46" t="s">
        <v>10</v>
      </c>
      <c r="L56" s="44"/>
      <c r="M56" s="13"/>
      <c r="N56" s="14"/>
      <c r="O56" s="14"/>
      <c r="P56" s="14"/>
      <c r="Q56" s="14"/>
      <c r="R56" s="14"/>
      <c r="S56" s="53">
        <f t="shared" si="1"/>
        <v>4.4081660908397297E-2</v>
      </c>
      <c r="T56" s="47" t="s">
        <v>11</v>
      </c>
      <c r="U56" s="44"/>
      <c r="V56" s="13"/>
      <c r="W56" s="14"/>
      <c r="X56" s="14"/>
      <c r="Y56" s="14"/>
      <c r="Z56" s="14"/>
      <c r="AA56" s="14"/>
      <c r="AB56" s="53">
        <f t="shared" si="3"/>
        <v>4.4081660908397297E-2</v>
      </c>
      <c r="AC56" s="48" t="s">
        <v>12</v>
      </c>
      <c r="AD56" s="44"/>
      <c r="AE56" s="13"/>
      <c r="AF56" s="14"/>
      <c r="AG56" s="14"/>
      <c r="AH56" s="14"/>
      <c r="AI56" s="14"/>
      <c r="AJ56" s="14"/>
      <c r="AK56" s="53">
        <f t="shared" si="4"/>
        <v>4.4081660908397297E-2</v>
      </c>
      <c r="AL56" s="49" t="s">
        <v>13</v>
      </c>
      <c r="AM56" s="44"/>
      <c r="AN56" s="13"/>
      <c r="AO56" s="14"/>
      <c r="AP56" s="14"/>
      <c r="AQ56" s="14"/>
      <c r="AR56" s="14"/>
      <c r="AS56" s="14"/>
      <c r="AT56" s="53">
        <f t="shared" si="2"/>
        <v>4.4081660908397297E-2</v>
      </c>
      <c r="AU56" s="50" t="s">
        <v>14</v>
      </c>
      <c r="AV56" s="44"/>
      <c r="AW56" s="13"/>
      <c r="AX56" s="14"/>
      <c r="AY56" s="14"/>
      <c r="AZ56" s="14"/>
      <c r="BA56" s="14"/>
      <c r="BB56" s="14"/>
      <c r="BC56" s="53">
        <f t="shared" si="8"/>
        <v>4.4081660908397297E-2</v>
      </c>
      <c r="BD56" s="51" t="s">
        <v>15</v>
      </c>
      <c r="BE56" s="44"/>
      <c r="BF56" s="13"/>
      <c r="BG56" s="14"/>
      <c r="BH56" s="14"/>
      <c r="BI56" s="14"/>
      <c r="BJ56" s="14"/>
      <c r="BK56" s="14"/>
      <c r="BL56" s="53">
        <f t="shared" si="9"/>
        <v>4.4081660908397297E-2</v>
      </c>
      <c r="BM56" s="52" t="s">
        <v>16</v>
      </c>
      <c r="BN56" s="44"/>
      <c r="BO56" s="13"/>
      <c r="BP56" s="14"/>
      <c r="BQ56" s="14"/>
      <c r="BR56" s="14"/>
      <c r="BS56" s="14"/>
      <c r="BT56" s="14"/>
      <c r="BU56" s="53">
        <f t="shared" si="7"/>
        <v>4.4081660908397297E-2</v>
      </c>
    </row>
    <row r="57" spans="1:73">
      <c r="A57" s="11">
        <v>2003</v>
      </c>
      <c r="B57" s="43" t="s">
        <v>17</v>
      </c>
      <c r="C57" s="66">
        <v>2.7E-4</v>
      </c>
      <c r="D57" s="67" t="s">
        <v>28</v>
      </c>
      <c r="E57" s="68">
        <v>1</v>
      </c>
      <c r="F57" s="68">
        <v>1</v>
      </c>
      <c r="G57" s="68">
        <v>3</v>
      </c>
      <c r="H57" s="68">
        <v>3</v>
      </c>
      <c r="I57" s="69">
        <v>3</v>
      </c>
      <c r="J57" s="70">
        <f t="shared" si="0"/>
        <v>1.1181151966036349</v>
      </c>
      <c r="K57" s="46" t="s">
        <v>10</v>
      </c>
      <c r="L57" s="44"/>
      <c r="M57" s="13"/>
      <c r="N57" s="14"/>
      <c r="O57" s="14"/>
      <c r="P57" s="14"/>
      <c r="Q57" s="14"/>
      <c r="R57" s="14"/>
      <c r="S57" s="53">
        <f t="shared" si="1"/>
        <v>4.4081660908397297E-2</v>
      </c>
      <c r="T57" s="47" t="s">
        <v>11</v>
      </c>
      <c r="U57" s="44"/>
      <c r="V57" s="13"/>
      <c r="W57" s="14"/>
      <c r="X57" s="14"/>
      <c r="Y57" s="14"/>
      <c r="Z57" s="14"/>
      <c r="AA57" s="14"/>
      <c r="AB57" s="53">
        <f t="shared" si="3"/>
        <v>4.4081660908397297E-2</v>
      </c>
      <c r="AC57" s="48" t="s">
        <v>12</v>
      </c>
      <c r="AD57" s="44"/>
      <c r="AE57" s="13"/>
      <c r="AF57" s="14"/>
      <c r="AG57" s="14"/>
      <c r="AH57" s="14"/>
      <c r="AI57" s="14"/>
      <c r="AJ57" s="14"/>
      <c r="AK57" s="53">
        <f t="shared" si="4"/>
        <v>4.4081660908397297E-2</v>
      </c>
      <c r="AL57" s="49" t="s">
        <v>13</v>
      </c>
      <c r="AM57" s="44"/>
      <c r="AN57" s="13"/>
      <c r="AO57" s="14"/>
      <c r="AP57" s="14"/>
      <c r="AQ57" s="14"/>
      <c r="AR57" s="14"/>
      <c r="AS57" s="14"/>
      <c r="AT57" s="53">
        <f t="shared" si="2"/>
        <v>4.4081660908397297E-2</v>
      </c>
      <c r="AU57" s="50" t="s">
        <v>14</v>
      </c>
      <c r="AV57" s="44"/>
      <c r="AW57" s="13"/>
      <c r="AX57" s="14"/>
      <c r="AY57" s="14"/>
      <c r="AZ57" s="14"/>
      <c r="BA57" s="14"/>
      <c r="BB57" s="14"/>
      <c r="BC57" s="53">
        <f t="shared" si="8"/>
        <v>4.4081660908397297E-2</v>
      </c>
      <c r="BD57" s="51" t="s">
        <v>15</v>
      </c>
      <c r="BE57" s="44"/>
      <c r="BF57" s="13"/>
      <c r="BG57" s="14"/>
      <c r="BH57" s="14"/>
      <c r="BI57" s="14"/>
      <c r="BJ57" s="14"/>
      <c r="BK57" s="14"/>
      <c r="BL57" s="53">
        <f t="shared" si="9"/>
        <v>4.4081660908397297E-2</v>
      </c>
      <c r="BM57" s="52" t="s">
        <v>16</v>
      </c>
      <c r="BN57" s="44"/>
      <c r="BO57" s="13"/>
      <c r="BP57" s="14"/>
      <c r="BQ57" s="14"/>
      <c r="BR57" s="14"/>
      <c r="BS57" s="14"/>
      <c r="BT57" s="14"/>
      <c r="BU57" s="53">
        <f t="shared" si="7"/>
        <v>4.4081660908397297E-2</v>
      </c>
    </row>
    <row r="58" spans="1:73">
      <c r="A58" s="11">
        <v>2004</v>
      </c>
      <c r="B58" s="43" t="s">
        <v>17</v>
      </c>
      <c r="C58" s="66">
        <v>2.7E-4</v>
      </c>
      <c r="D58" s="67" t="s">
        <v>28</v>
      </c>
      <c r="E58" s="68">
        <v>1</v>
      </c>
      <c r="F58" s="68">
        <v>1</v>
      </c>
      <c r="G58" s="68">
        <v>3</v>
      </c>
      <c r="H58" s="68">
        <v>3</v>
      </c>
      <c r="I58" s="69">
        <v>3</v>
      </c>
      <c r="J58" s="70">
        <f t="shared" si="0"/>
        <v>1.1181151966036349</v>
      </c>
      <c r="K58" s="46" t="s">
        <v>10</v>
      </c>
      <c r="L58" s="44"/>
      <c r="M58" s="13"/>
      <c r="N58" s="14"/>
      <c r="O58" s="14"/>
      <c r="P58" s="14"/>
      <c r="Q58" s="14"/>
      <c r="R58" s="14"/>
      <c r="S58" s="53">
        <f t="shared" si="1"/>
        <v>4.4081660908397297E-2</v>
      </c>
      <c r="T58" s="47" t="s">
        <v>11</v>
      </c>
      <c r="U58" s="44"/>
      <c r="V58" s="13"/>
      <c r="W58" s="14"/>
      <c r="X58" s="14"/>
      <c r="Y58" s="14"/>
      <c r="Z58" s="14"/>
      <c r="AA58" s="14"/>
      <c r="AB58" s="53">
        <f t="shared" si="3"/>
        <v>4.4081660908397297E-2</v>
      </c>
      <c r="AC58" s="48" t="s">
        <v>12</v>
      </c>
      <c r="AD58" s="44"/>
      <c r="AE58" s="13"/>
      <c r="AF58" s="14"/>
      <c r="AG58" s="14"/>
      <c r="AH58" s="14"/>
      <c r="AI58" s="14"/>
      <c r="AJ58" s="14"/>
      <c r="AK58" s="53">
        <f t="shared" si="4"/>
        <v>4.4081660908397297E-2</v>
      </c>
      <c r="AL58" s="49" t="s">
        <v>13</v>
      </c>
      <c r="AM58" s="44"/>
      <c r="AN58" s="13"/>
      <c r="AO58" s="14"/>
      <c r="AP58" s="14"/>
      <c r="AQ58" s="14"/>
      <c r="AR58" s="14"/>
      <c r="AS58" s="14"/>
      <c r="AT58" s="53">
        <f t="shared" si="2"/>
        <v>4.4081660908397297E-2</v>
      </c>
      <c r="AU58" s="50" t="s">
        <v>14</v>
      </c>
      <c r="AV58" s="44"/>
      <c r="AW58" s="13"/>
      <c r="AX58" s="14"/>
      <c r="AY58" s="14"/>
      <c r="AZ58" s="14"/>
      <c r="BA58" s="14"/>
      <c r="BB58" s="14"/>
      <c r="BC58" s="53">
        <f t="shared" si="8"/>
        <v>4.4081660908397297E-2</v>
      </c>
      <c r="BD58" s="51" t="s">
        <v>15</v>
      </c>
      <c r="BE58" s="44"/>
      <c r="BF58" s="13"/>
      <c r="BG58" s="14"/>
      <c r="BH58" s="14"/>
      <c r="BI58" s="14"/>
      <c r="BJ58" s="14"/>
      <c r="BK58" s="14"/>
      <c r="BL58" s="53">
        <f t="shared" si="9"/>
        <v>4.4081660908397297E-2</v>
      </c>
      <c r="BM58" s="52" t="s">
        <v>16</v>
      </c>
      <c r="BN58" s="44"/>
      <c r="BO58" s="13"/>
      <c r="BP58" s="14"/>
      <c r="BQ58" s="14"/>
      <c r="BR58" s="14"/>
      <c r="BS58" s="14"/>
      <c r="BT58" s="14"/>
      <c r="BU58" s="53">
        <f t="shared" si="7"/>
        <v>4.4081660908397297E-2</v>
      </c>
    </row>
    <row r="59" spans="1:73">
      <c r="A59" s="11">
        <v>2005</v>
      </c>
      <c r="B59" s="43" t="s">
        <v>17</v>
      </c>
      <c r="C59" s="66">
        <v>2.7E-4</v>
      </c>
      <c r="D59" s="67" t="s">
        <v>28</v>
      </c>
      <c r="E59" s="68">
        <v>1</v>
      </c>
      <c r="F59" s="68">
        <v>1</v>
      </c>
      <c r="G59" s="68">
        <v>3</v>
      </c>
      <c r="H59" s="68">
        <v>3</v>
      </c>
      <c r="I59" s="69">
        <v>3</v>
      </c>
      <c r="J59" s="70">
        <f t="shared" si="0"/>
        <v>1.1181151966036349</v>
      </c>
      <c r="K59" s="46" t="s">
        <v>10</v>
      </c>
      <c r="L59" s="44"/>
      <c r="M59" s="13"/>
      <c r="N59" s="14"/>
      <c r="O59" s="14"/>
      <c r="P59" s="14"/>
      <c r="Q59" s="14"/>
      <c r="R59" s="14"/>
      <c r="S59" s="53">
        <f t="shared" si="1"/>
        <v>4.4081660908397297E-2</v>
      </c>
      <c r="T59" s="47" t="s">
        <v>11</v>
      </c>
      <c r="U59" s="44"/>
      <c r="V59" s="13"/>
      <c r="W59" s="14"/>
      <c r="X59" s="14"/>
      <c r="Y59" s="14"/>
      <c r="Z59" s="14"/>
      <c r="AA59" s="14"/>
      <c r="AB59" s="53">
        <f t="shared" si="3"/>
        <v>4.4081660908397297E-2</v>
      </c>
      <c r="AC59" s="48" t="s">
        <v>12</v>
      </c>
      <c r="AD59" s="44"/>
      <c r="AE59" s="13"/>
      <c r="AF59" s="14"/>
      <c r="AG59" s="14"/>
      <c r="AH59" s="14"/>
      <c r="AI59" s="14"/>
      <c r="AJ59" s="14"/>
      <c r="AK59" s="53">
        <f t="shared" si="4"/>
        <v>4.4081660908397297E-2</v>
      </c>
      <c r="AL59" s="49" t="s">
        <v>13</v>
      </c>
      <c r="AM59" s="44"/>
      <c r="AN59" s="13"/>
      <c r="AO59" s="14"/>
      <c r="AP59" s="14"/>
      <c r="AQ59" s="14"/>
      <c r="AR59" s="14"/>
      <c r="AS59" s="14"/>
      <c r="AT59" s="53">
        <f t="shared" si="2"/>
        <v>4.4081660908397297E-2</v>
      </c>
      <c r="AU59" s="50" t="s">
        <v>14</v>
      </c>
      <c r="AV59" s="44"/>
      <c r="AW59" s="13"/>
      <c r="AX59" s="14"/>
      <c r="AY59" s="14"/>
      <c r="AZ59" s="14"/>
      <c r="BA59" s="14"/>
      <c r="BB59" s="14"/>
      <c r="BC59" s="53">
        <f t="shared" si="8"/>
        <v>4.4081660908397297E-2</v>
      </c>
      <c r="BD59" s="51" t="s">
        <v>15</v>
      </c>
      <c r="BE59" s="44"/>
      <c r="BF59" s="13"/>
      <c r="BG59" s="14"/>
      <c r="BH59" s="14"/>
      <c r="BI59" s="14"/>
      <c r="BJ59" s="14"/>
      <c r="BK59" s="14"/>
      <c r="BL59" s="53">
        <f t="shared" si="9"/>
        <v>4.4081660908397297E-2</v>
      </c>
      <c r="BM59" s="52" t="s">
        <v>16</v>
      </c>
      <c r="BN59" s="44"/>
      <c r="BO59" s="13"/>
      <c r="BP59" s="14"/>
      <c r="BQ59" s="14"/>
      <c r="BR59" s="14"/>
      <c r="BS59" s="14"/>
      <c r="BT59" s="14"/>
      <c r="BU59" s="53">
        <f t="shared" si="7"/>
        <v>4.4081660908397297E-2</v>
      </c>
    </row>
    <row r="60" spans="1:73">
      <c r="A60" s="11">
        <v>2006</v>
      </c>
      <c r="B60" s="43" t="s">
        <v>17</v>
      </c>
      <c r="C60" s="66">
        <v>2.7E-4</v>
      </c>
      <c r="D60" s="67" t="s">
        <v>28</v>
      </c>
      <c r="E60" s="68">
        <v>1</v>
      </c>
      <c r="F60" s="68">
        <v>1</v>
      </c>
      <c r="G60" s="68">
        <v>3</v>
      </c>
      <c r="H60" s="68">
        <v>3</v>
      </c>
      <c r="I60" s="69">
        <v>3</v>
      </c>
      <c r="J60" s="70">
        <f t="shared" si="0"/>
        <v>1.1181151966036349</v>
      </c>
      <c r="K60" s="46" t="s">
        <v>10</v>
      </c>
      <c r="L60" s="44"/>
      <c r="M60" s="13"/>
      <c r="N60" s="14"/>
      <c r="O60" s="14"/>
      <c r="P60" s="14"/>
      <c r="Q60" s="14"/>
      <c r="R60" s="14"/>
      <c r="S60" s="53">
        <f t="shared" si="1"/>
        <v>4.4081660908397297E-2</v>
      </c>
      <c r="T60" s="47" t="s">
        <v>11</v>
      </c>
      <c r="U60" s="44"/>
      <c r="V60" s="13"/>
      <c r="W60" s="14"/>
      <c r="X60" s="14"/>
      <c r="Y60" s="14"/>
      <c r="Z60" s="14"/>
      <c r="AA60" s="14"/>
      <c r="AB60" s="53">
        <f t="shared" si="3"/>
        <v>4.4081660908397297E-2</v>
      </c>
      <c r="AC60" s="48" t="s">
        <v>12</v>
      </c>
      <c r="AD60" s="44"/>
      <c r="AE60" s="13"/>
      <c r="AF60" s="14"/>
      <c r="AG60" s="14"/>
      <c r="AH60" s="14"/>
      <c r="AI60" s="14"/>
      <c r="AJ60" s="14"/>
      <c r="AK60" s="53">
        <f t="shared" si="4"/>
        <v>4.4081660908397297E-2</v>
      </c>
      <c r="AL60" s="49" t="s">
        <v>13</v>
      </c>
      <c r="AM60" s="44"/>
      <c r="AN60" s="13"/>
      <c r="AO60" s="14"/>
      <c r="AP60" s="14"/>
      <c r="AQ60" s="14"/>
      <c r="AR60" s="14"/>
      <c r="AS60" s="14"/>
      <c r="AT60" s="53">
        <f t="shared" si="2"/>
        <v>4.4081660908397297E-2</v>
      </c>
      <c r="AU60" s="50" t="s">
        <v>14</v>
      </c>
      <c r="AV60" s="44"/>
      <c r="AW60" s="13"/>
      <c r="AX60" s="14"/>
      <c r="AY60" s="14"/>
      <c r="AZ60" s="14"/>
      <c r="BA60" s="14"/>
      <c r="BB60" s="14"/>
      <c r="BC60" s="53">
        <f t="shared" si="8"/>
        <v>4.4081660908397297E-2</v>
      </c>
      <c r="BD60" s="51" t="s">
        <v>15</v>
      </c>
      <c r="BE60" s="44"/>
      <c r="BF60" s="13"/>
      <c r="BG60" s="14"/>
      <c r="BH60" s="14"/>
      <c r="BI60" s="14"/>
      <c r="BJ60" s="14"/>
      <c r="BK60" s="14"/>
      <c r="BL60" s="53">
        <f t="shared" si="9"/>
        <v>4.4081660908397297E-2</v>
      </c>
      <c r="BM60" s="52" t="s">
        <v>16</v>
      </c>
      <c r="BN60" s="44"/>
      <c r="BO60" s="13"/>
      <c r="BP60" s="14"/>
      <c r="BQ60" s="14"/>
      <c r="BR60" s="14"/>
      <c r="BS60" s="14"/>
      <c r="BT60" s="14"/>
      <c r="BU60" s="53">
        <f t="shared" si="7"/>
        <v>4.4081660908397297E-2</v>
      </c>
    </row>
    <row r="61" spans="1:73">
      <c r="A61" s="11">
        <v>2007</v>
      </c>
      <c r="B61" s="43" t="s">
        <v>17</v>
      </c>
      <c r="C61" s="66">
        <v>2.7E-4</v>
      </c>
      <c r="D61" s="67" t="s">
        <v>28</v>
      </c>
      <c r="E61" s="68">
        <v>1</v>
      </c>
      <c r="F61" s="68">
        <v>1</v>
      </c>
      <c r="G61" s="68">
        <v>3</v>
      </c>
      <c r="H61" s="68">
        <v>3</v>
      </c>
      <c r="I61" s="69">
        <v>3</v>
      </c>
      <c r="J61" s="70">
        <f t="shared" si="0"/>
        <v>1.1181151966036349</v>
      </c>
      <c r="K61" s="46" t="s">
        <v>10</v>
      </c>
      <c r="L61" s="44"/>
      <c r="M61" s="13"/>
      <c r="N61" s="14"/>
      <c r="O61" s="14"/>
      <c r="P61" s="14"/>
      <c r="Q61" s="14"/>
      <c r="R61" s="14"/>
      <c r="S61" s="53">
        <f t="shared" si="1"/>
        <v>4.4081660908397297E-2</v>
      </c>
      <c r="T61" s="47" t="s">
        <v>11</v>
      </c>
      <c r="U61" s="44"/>
      <c r="V61" s="13"/>
      <c r="W61" s="14"/>
      <c r="X61" s="14"/>
      <c r="Y61" s="14"/>
      <c r="Z61" s="14"/>
      <c r="AA61" s="14"/>
      <c r="AB61" s="53">
        <f t="shared" si="3"/>
        <v>4.4081660908397297E-2</v>
      </c>
      <c r="AC61" s="48" t="s">
        <v>12</v>
      </c>
      <c r="AD61" s="44"/>
      <c r="AE61" s="13"/>
      <c r="AF61" s="14"/>
      <c r="AG61" s="14"/>
      <c r="AH61" s="14"/>
      <c r="AI61" s="14"/>
      <c r="AJ61" s="14"/>
      <c r="AK61" s="53">
        <f t="shared" si="4"/>
        <v>4.4081660908397297E-2</v>
      </c>
      <c r="AL61" s="49" t="s">
        <v>13</v>
      </c>
      <c r="AM61" s="44"/>
      <c r="AN61" s="13"/>
      <c r="AO61" s="14"/>
      <c r="AP61" s="14"/>
      <c r="AQ61" s="14"/>
      <c r="AR61" s="14"/>
      <c r="AS61" s="14"/>
      <c r="AT61" s="53">
        <f t="shared" si="2"/>
        <v>4.4081660908397297E-2</v>
      </c>
      <c r="AU61" s="50" t="s">
        <v>14</v>
      </c>
      <c r="AV61" s="44"/>
      <c r="AW61" s="13"/>
      <c r="AX61" s="14"/>
      <c r="AY61" s="14"/>
      <c r="AZ61" s="14"/>
      <c r="BA61" s="14"/>
      <c r="BB61" s="14"/>
      <c r="BC61" s="53">
        <f t="shared" si="8"/>
        <v>4.4081660908397297E-2</v>
      </c>
      <c r="BD61" s="51" t="s">
        <v>15</v>
      </c>
      <c r="BE61" s="44"/>
      <c r="BF61" s="13"/>
      <c r="BG61" s="14"/>
      <c r="BH61" s="14"/>
      <c r="BI61" s="14"/>
      <c r="BJ61" s="14"/>
      <c r="BK61" s="14"/>
      <c r="BL61" s="53">
        <f t="shared" si="9"/>
        <v>4.4081660908397297E-2</v>
      </c>
      <c r="BM61" s="52" t="s">
        <v>16</v>
      </c>
      <c r="BN61" s="44"/>
      <c r="BO61" s="13"/>
      <c r="BP61" s="14"/>
      <c r="BQ61" s="14"/>
      <c r="BR61" s="14"/>
      <c r="BS61" s="14"/>
      <c r="BT61" s="14"/>
      <c r="BU61" s="53">
        <f t="shared" si="7"/>
        <v>4.4081660908397297E-2</v>
      </c>
    </row>
    <row r="62" spans="1:73">
      <c r="A62" s="11">
        <v>2008</v>
      </c>
      <c r="B62" s="43" t="s">
        <v>17</v>
      </c>
      <c r="C62" s="66">
        <v>2.7E-4</v>
      </c>
      <c r="D62" s="67" t="s">
        <v>28</v>
      </c>
      <c r="E62" s="68">
        <v>1</v>
      </c>
      <c r="F62" s="68">
        <v>1</v>
      </c>
      <c r="G62" s="68">
        <v>3</v>
      </c>
      <c r="H62" s="68">
        <v>3</v>
      </c>
      <c r="I62" s="69">
        <v>3</v>
      </c>
      <c r="J62" s="70">
        <f t="shared" si="0"/>
        <v>1.1181151966036349</v>
      </c>
      <c r="K62" s="46" t="s">
        <v>10</v>
      </c>
      <c r="L62" s="44"/>
      <c r="M62" s="13"/>
      <c r="N62" s="14"/>
      <c r="O62" s="14"/>
      <c r="P62" s="14"/>
      <c r="Q62" s="14"/>
      <c r="R62" s="14"/>
      <c r="S62" s="53">
        <f t="shared" si="1"/>
        <v>4.4081660908397297E-2</v>
      </c>
      <c r="T62" s="47" t="s">
        <v>11</v>
      </c>
      <c r="U62" s="44"/>
      <c r="V62" s="13"/>
      <c r="W62" s="14"/>
      <c r="X62" s="14"/>
      <c r="Y62" s="14"/>
      <c r="Z62" s="14"/>
      <c r="AA62" s="14"/>
      <c r="AB62" s="53">
        <f t="shared" si="3"/>
        <v>4.4081660908397297E-2</v>
      </c>
      <c r="AC62" s="48" t="s">
        <v>12</v>
      </c>
      <c r="AD62" s="44"/>
      <c r="AE62" s="13"/>
      <c r="AF62" s="14"/>
      <c r="AG62" s="14"/>
      <c r="AH62" s="14"/>
      <c r="AI62" s="14"/>
      <c r="AJ62" s="14"/>
      <c r="AK62" s="53">
        <f t="shared" si="4"/>
        <v>4.4081660908397297E-2</v>
      </c>
      <c r="AL62" s="49" t="s">
        <v>13</v>
      </c>
      <c r="AM62" s="44"/>
      <c r="AN62" s="13"/>
      <c r="AO62" s="14"/>
      <c r="AP62" s="14"/>
      <c r="AQ62" s="14"/>
      <c r="AR62" s="14"/>
      <c r="AS62" s="14"/>
      <c r="AT62" s="53">
        <f t="shared" si="2"/>
        <v>4.4081660908397297E-2</v>
      </c>
      <c r="AU62" s="50" t="s">
        <v>14</v>
      </c>
      <c r="AV62" s="44"/>
      <c r="AW62" s="13"/>
      <c r="AX62" s="14"/>
      <c r="AY62" s="14"/>
      <c r="AZ62" s="14"/>
      <c r="BA62" s="14"/>
      <c r="BB62" s="14"/>
      <c r="BC62" s="53">
        <f t="shared" si="8"/>
        <v>4.4081660908397297E-2</v>
      </c>
      <c r="BD62" s="51" t="s">
        <v>15</v>
      </c>
      <c r="BE62" s="44"/>
      <c r="BF62" s="13"/>
      <c r="BG62" s="14"/>
      <c r="BH62" s="14"/>
      <c r="BI62" s="14"/>
      <c r="BJ62" s="14"/>
      <c r="BK62" s="14"/>
      <c r="BL62" s="53">
        <f t="shared" si="9"/>
        <v>4.4081660908397297E-2</v>
      </c>
      <c r="BM62" s="52" t="s">
        <v>16</v>
      </c>
      <c r="BN62" s="44"/>
      <c r="BO62" s="13"/>
      <c r="BP62" s="14"/>
      <c r="BQ62" s="14"/>
      <c r="BR62" s="14"/>
      <c r="BS62" s="14"/>
      <c r="BT62" s="14"/>
      <c r="BU62" s="53">
        <f t="shared" si="7"/>
        <v>4.4081660908397297E-2</v>
      </c>
    </row>
    <row r="63" spans="1:73">
      <c r="A63" s="11">
        <v>2009</v>
      </c>
      <c r="B63" s="43" t="s">
        <v>17</v>
      </c>
      <c r="C63" s="66">
        <v>2.7E-4</v>
      </c>
      <c r="D63" s="67" t="s">
        <v>28</v>
      </c>
      <c r="E63" s="68">
        <v>1</v>
      </c>
      <c r="F63" s="68">
        <v>1</v>
      </c>
      <c r="G63" s="68">
        <v>3</v>
      </c>
      <c r="H63" s="68">
        <v>3</v>
      </c>
      <c r="I63" s="69">
        <v>3</v>
      </c>
      <c r="J63" s="70">
        <f t="shared" si="0"/>
        <v>1.1181151966036349</v>
      </c>
      <c r="K63" s="46" t="s">
        <v>10</v>
      </c>
      <c r="L63" s="44"/>
      <c r="M63" s="13"/>
      <c r="N63" s="14"/>
      <c r="O63" s="14"/>
      <c r="P63" s="14"/>
      <c r="Q63" s="14"/>
      <c r="R63" s="14"/>
      <c r="S63" s="53">
        <f t="shared" si="1"/>
        <v>4.4081660908397297E-2</v>
      </c>
      <c r="T63" s="47" t="s">
        <v>11</v>
      </c>
      <c r="U63" s="44"/>
      <c r="V63" s="13"/>
      <c r="W63" s="14"/>
      <c r="X63" s="14"/>
      <c r="Y63" s="14"/>
      <c r="Z63" s="14"/>
      <c r="AA63" s="14"/>
      <c r="AB63" s="53">
        <f t="shared" si="3"/>
        <v>4.4081660908397297E-2</v>
      </c>
      <c r="AC63" s="48" t="s">
        <v>12</v>
      </c>
      <c r="AD63" s="44"/>
      <c r="AE63" s="13"/>
      <c r="AF63" s="14"/>
      <c r="AG63" s="14"/>
      <c r="AH63" s="14"/>
      <c r="AI63" s="14"/>
      <c r="AJ63" s="14"/>
      <c r="AK63" s="53">
        <f t="shared" si="4"/>
        <v>4.4081660908397297E-2</v>
      </c>
      <c r="AL63" s="49" t="s">
        <v>13</v>
      </c>
      <c r="AM63" s="44"/>
      <c r="AN63" s="13"/>
      <c r="AO63" s="14"/>
      <c r="AP63" s="14"/>
      <c r="AQ63" s="14"/>
      <c r="AR63" s="14"/>
      <c r="AS63" s="14"/>
      <c r="AT63" s="53">
        <f t="shared" si="2"/>
        <v>4.4081660908397297E-2</v>
      </c>
      <c r="AU63" s="50" t="s">
        <v>14</v>
      </c>
      <c r="AV63" s="44"/>
      <c r="AW63" s="13"/>
      <c r="AX63" s="14"/>
      <c r="AY63" s="14"/>
      <c r="AZ63" s="14"/>
      <c r="BA63" s="14"/>
      <c r="BB63" s="14"/>
      <c r="BC63" s="53">
        <f t="shared" si="8"/>
        <v>4.4081660908397297E-2</v>
      </c>
      <c r="BD63" s="51" t="s">
        <v>15</v>
      </c>
      <c r="BE63" s="44"/>
      <c r="BF63" s="13"/>
      <c r="BG63" s="14"/>
      <c r="BH63" s="14"/>
      <c r="BI63" s="14"/>
      <c r="BJ63" s="14"/>
      <c r="BK63" s="14"/>
      <c r="BL63" s="53">
        <f t="shared" si="9"/>
        <v>4.4081660908397297E-2</v>
      </c>
      <c r="BM63" s="52" t="s">
        <v>16</v>
      </c>
      <c r="BN63" s="44"/>
      <c r="BO63" s="13"/>
      <c r="BP63" s="14"/>
      <c r="BQ63" s="14"/>
      <c r="BR63" s="14"/>
      <c r="BS63" s="14"/>
      <c r="BT63" s="14"/>
      <c r="BU63" s="53">
        <f t="shared" si="7"/>
        <v>4.4081660908397297E-2</v>
      </c>
    </row>
    <row r="64" spans="1:73">
      <c r="A64" s="11">
        <v>2010</v>
      </c>
      <c r="B64" s="43" t="s">
        <v>17</v>
      </c>
      <c r="C64" s="66">
        <v>2.7E-4</v>
      </c>
      <c r="D64" s="67" t="s">
        <v>28</v>
      </c>
      <c r="E64" s="68">
        <v>1</v>
      </c>
      <c r="F64" s="68">
        <v>1</v>
      </c>
      <c r="G64" s="68">
        <v>3</v>
      </c>
      <c r="H64" s="68">
        <v>3</v>
      </c>
      <c r="I64" s="69">
        <v>3</v>
      </c>
      <c r="J64" s="70">
        <f t="shared" si="0"/>
        <v>1.1181151966036349</v>
      </c>
      <c r="K64" s="46" t="s">
        <v>10</v>
      </c>
      <c r="L64" s="44"/>
      <c r="M64" s="13"/>
      <c r="N64" s="14"/>
      <c r="O64" s="14"/>
      <c r="P64" s="14"/>
      <c r="Q64" s="14"/>
      <c r="R64" s="14"/>
      <c r="S64" s="53">
        <f t="shared" si="1"/>
        <v>4.4081660908397297E-2</v>
      </c>
      <c r="T64" s="47" t="s">
        <v>11</v>
      </c>
      <c r="U64" s="44"/>
      <c r="V64" s="13"/>
      <c r="W64" s="14"/>
      <c r="X64" s="14"/>
      <c r="Y64" s="14"/>
      <c r="Z64" s="14"/>
      <c r="AA64" s="14"/>
      <c r="AB64" s="53">
        <f t="shared" si="3"/>
        <v>4.4081660908397297E-2</v>
      </c>
      <c r="AC64" s="48" t="s">
        <v>12</v>
      </c>
      <c r="AD64" s="44"/>
      <c r="AE64" s="13"/>
      <c r="AF64" s="14"/>
      <c r="AG64" s="14"/>
      <c r="AH64" s="14"/>
      <c r="AI64" s="14"/>
      <c r="AJ64" s="14"/>
      <c r="AK64" s="53">
        <f t="shared" si="4"/>
        <v>4.4081660908397297E-2</v>
      </c>
      <c r="AL64" s="49" t="s">
        <v>13</v>
      </c>
      <c r="AM64" s="44"/>
      <c r="AN64" s="13"/>
      <c r="AO64" s="14"/>
      <c r="AP64" s="14"/>
      <c r="AQ64" s="14"/>
      <c r="AR64" s="14"/>
      <c r="AS64" s="14"/>
      <c r="AT64" s="53">
        <f t="shared" si="2"/>
        <v>4.4081660908397297E-2</v>
      </c>
      <c r="AU64" s="50" t="s">
        <v>14</v>
      </c>
      <c r="AV64" s="44"/>
      <c r="AW64" s="13"/>
      <c r="AX64" s="14"/>
      <c r="AY64" s="14"/>
      <c r="AZ64" s="14"/>
      <c r="BA64" s="14"/>
      <c r="BB64" s="14"/>
      <c r="BC64" s="53">
        <f t="shared" si="8"/>
        <v>4.4081660908397297E-2</v>
      </c>
      <c r="BD64" s="51" t="s">
        <v>15</v>
      </c>
      <c r="BE64" s="44"/>
      <c r="BF64" s="13"/>
      <c r="BG64" s="14"/>
      <c r="BH64" s="14"/>
      <c r="BI64" s="14"/>
      <c r="BJ64" s="14"/>
      <c r="BK64" s="14"/>
      <c r="BL64" s="53">
        <f t="shared" si="9"/>
        <v>4.4081660908397297E-2</v>
      </c>
      <c r="BM64" s="52" t="s">
        <v>16</v>
      </c>
      <c r="BN64" s="44"/>
      <c r="BO64" s="13"/>
      <c r="BP64" s="14"/>
      <c r="BQ64" s="14"/>
      <c r="BR64" s="14"/>
      <c r="BS64" s="14"/>
      <c r="BT64" s="14"/>
      <c r="BU64" s="53">
        <f t="shared" si="7"/>
        <v>4.4081660908397297E-2</v>
      </c>
    </row>
    <row r="65" spans="1:73">
      <c r="A65" s="11">
        <v>2011</v>
      </c>
      <c r="B65" s="43" t="s">
        <v>17</v>
      </c>
      <c r="C65" s="66">
        <v>2.7E-4</v>
      </c>
      <c r="D65" s="67" t="s">
        <v>28</v>
      </c>
      <c r="E65" s="68">
        <v>1</v>
      </c>
      <c r="F65" s="68">
        <v>1</v>
      </c>
      <c r="G65" s="68">
        <v>3</v>
      </c>
      <c r="H65" s="68">
        <v>3</v>
      </c>
      <c r="I65" s="69">
        <v>3</v>
      </c>
      <c r="J65" s="70">
        <f t="shared" si="0"/>
        <v>1.1181151966036349</v>
      </c>
      <c r="K65" s="46" t="s">
        <v>10</v>
      </c>
      <c r="L65" s="44"/>
      <c r="M65" s="13"/>
      <c r="N65" s="14"/>
      <c r="O65" s="14"/>
      <c r="P65" s="14"/>
      <c r="Q65" s="14"/>
      <c r="R65" s="14"/>
      <c r="S65" s="53">
        <f t="shared" si="1"/>
        <v>4.4081660908397297E-2</v>
      </c>
      <c r="T65" s="47" t="s">
        <v>11</v>
      </c>
      <c r="U65" s="44"/>
      <c r="V65" s="13"/>
      <c r="W65" s="14"/>
      <c r="X65" s="14"/>
      <c r="Y65" s="14"/>
      <c r="Z65" s="14"/>
      <c r="AA65" s="14"/>
      <c r="AB65" s="53">
        <f t="shared" si="3"/>
        <v>4.4081660908397297E-2</v>
      </c>
      <c r="AC65" s="48" t="s">
        <v>12</v>
      </c>
      <c r="AD65" s="44"/>
      <c r="AE65" s="13"/>
      <c r="AF65" s="14"/>
      <c r="AG65" s="14"/>
      <c r="AH65" s="14"/>
      <c r="AI65" s="14"/>
      <c r="AJ65" s="14"/>
      <c r="AK65" s="53">
        <f t="shared" si="4"/>
        <v>4.4081660908397297E-2</v>
      </c>
      <c r="AL65" s="49" t="s">
        <v>13</v>
      </c>
      <c r="AM65" s="44"/>
      <c r="AN65" s="13"/>
      <c r="AO65" s="14"/>
      <c r="AP65" s="14"/>
      <c r="AQ65" s="14"/>
      <c r="AR65" s="14"/>
      <c r="AS65" s="14"/>
      <c r="AT65" s="53">
        <f t="shared" si="2"/>
        <v>4.4081660908397297E-2</v>
      </c>
      <c r="AU65" s="50" t="s">
        <v>14</v>
      </c>
      <c r="AV65" s="44"/>
      <c r="AW65" s="13"/>
      <c r="AX65" s="14"/>
      <c r="AY65" s="14"/>
      <c r="AZ65" s="14"/>
      <c r="BA65" s="14"/>
      <c r="BB65" s="14"/>
      <c r="BC65" s="53">
        <f t="shared" si="8"/>
        <v>4.4081660908397297E-2</v>
      </c>
      <c r="BD65" s="51" t="s">
        <v>15</v>
      </c>
      <c r="BE65" s="44"/>
      <c r="BF65" s="13"/>
      <c r="BG65" s="14"/>
      <c r="BH65" s="14"/>
      <c r="BI65" s="14"/>
      <c r="BJ65" s="14"/>
      <c r="BK65" s="14"/>
      <c r="BL65" s="53">
        <f t="shared" si="9"/>
        <v>4.4081660908397297E-2</v>
      </c>
      <c r="BM65" s="52" t="s">
        <v>16</v>
      </c>
      <c r="BN65" s="44"/>
      <c r="BO65" s="13"/>
      <c r="BP65" s="14"/>
      <c r="BQ65" s="14"/>
      <c r="BR65" s="14"/>
      <c r="BS65" s="14"/>
      <c r="BT65" s="14"/>
      <c r="BU65" s="53">
        <f t="shared" si="7"/>
        <v>4.4081660908397297E-2</v>
      </c>
    </row>
    <row r="66" spans="1:73">
      <c r="A66" s="11">
        <v>2012</v>
      </c>
      <c r="B66" s="43" t="s">
        <v>17</v>
      </c>
      <c r="C66" s="66">
        <v>2.7E-4</v>
      </c>
      <c r="D66" s="67" t="s">
        <v>28</v>
      </c>
      <c r="E66" s="68">
        <v>1</v>
      </c>
      <c r="F66" s="68">
        <v>1</v>
      </c>
      <c r="G66" s="68">
        <v>3</v>
      </c>
      <c r="H66" s="68">
        <v>3</v>
      </c>
      <c r="I66" s="69">
        <v>3</v>
      </c>
      <c r="J66" s="70">
        <f t="shared" si="0"/>
        <v>1.1181151966036349</v>
      </c>
      <c r="K66" s="46" t="s">
        <v>10</v>
      </c>
      <c r="L66" s="44"/>
      <c r="M66" s="13"/>
      <c r="N66" s="14"/>
      <c r="O66" s="14"/>
      <c r="P66" s="14"/>
      <c r="Q66" s="14"/>
      <c r="R66" s="14"/>
      <c r="S66" s="53">
        <f t="shared" si="1"/>
        <v>4.4081660908397297E-2</v>
      </c>
      <c r="T66" s="47" t="s">
        <v>11</v>
      </c>
      <c r="U66" s="44"/>
      <c r="V66" s="13"/>
      <c r="W66" s="14"/>
      <c r="X66" s="14"/>
      <c r="Y66" s="14"/>
      <c r="Z66" s="14"/>
      <c r="AA66" s="14"/>
      <c r="AB66" s="53">
        <f t="shared" si="3"/>
        <v>4.4081660908397297E-2</v>
      </c>
      <c r="AC66" s="48" t="s">
        <v>12</v>
      </c>
      <c r="AD66" s="44"/>
      <c r="AE66" s="13"/>
      <c r="AF66" s="14"/>
      <c r="AG66" s="14"/>
      <c r="AH66" s="14"/>
      <c r="AI66" s="14"/>
      <c r="AJ66" s="14"/>
      <c r="AK66" s="53">
        <f t="shared" si="4"/>
        <v>4.4081660908397297E-2</v>
      </c>
      <c r="AL66" s="49" t="s">
        <v>13</v>
      </c>
      <c r="AM66" s="44"/>
      <c r="AN66" s="13"/>
      <c r="AO66" s="14"/>
      <c r="AP66" s="14"/>
      <c r="AQ66" s="14"/>
      <c r="AR66" s="14"/>
      <c r="AS66" s="14"/>
      <c r="AT66" s="53">
        <f t="shared" si="2"/>
        <v>4.4081660908397297E-2</v>
      </c>
      <c r="AU66" s="50" t="s">
        <v>14</v>
      </c>
      <c r="AV66" s="44"/>
      <c r="AW66" s="13"/>
      <c r="AX66" s="14"/>
      <c r="AY66" s="14"/>
      <c r="AZ66" s="14"/>
      <c r="BA66" s="14"/>
      <c r="BB66" s="14"/>
      <c r="BC66" s="53">
        <f t="shared" si="8"/>
        <v>4.4081660908397297E-2</v>
      </c>
      <c r="BD66" s="51" t="s">
        <v>15</v>
      </c>
      <c r="BE66" s="44"/>
      <c r="BF66" s="13"/>
      <c r="BG66" s="14"/>
      <c r="BH66" s="14"/>
      <c r="BI66" s="14"/>
      <c r="BJ66" s="14"/>
      <c r="BK66" s="14"/>
      <c r="BL66" s="53">
        <f t="shared" si="9"/>
        <v>4.4081660908397297E-2</v>
      </c>
      <c r="BM66" s="52" t="s">
        <v>16</v>
      </c>
      <c r="BN66" s="44"/>
      <c r="BO66" s="13"/>
      <c r="BP66" s="14"/>
      <c r="BQ66" s="14"/>
      <c r="BR66" s="14"/>
      <c r="BS66" s="14"/>
      <c r="BT66" s="14"/>
      <c r="BU66" s="53">
        <f t="shared" si="7"/>
        <v>4.4081660908397297E-2</v>
      </c>
    </row>
    <row r="67" spans="1:73">
      <c r="A67" s="11">
        <v>2013</v>
      </c>
      <c r="B67" s="43" t="s">
        <v>17</v>
      </c>
      <c r="C67" s="66">
        <v>2.7E-4</v>
      </c>
      <c r="D67" s="67" t="s">
        <v>28</v>
      </c>
      <c r="E67" s="68">
        <v>1</v>
      </c>
      <c r="F67" s="68">
        <v>1</v>
      </c>
      <c r="G67" s="68">
        <v>3</v>
      </c>
      <c r="H67" s="68">
        <v>3</v>
      </c>
      <c r="I67" s="69">
        <v>3</v>
      </c>
      <c r="J67" s="70">
        <f t="shared" si="0"/>
        <v>1.1181151966036349</v>
      </c>
      <c r="K67" s="46" t="s">
        <v>10</v>
      </c>
      <c r="L67" s="44"/>
      <c r="M67" s="13"/>
      <c r="N67" s="14"/>
      <c r="O67" s="14"/>
      <c r="P67" s="14"/>
      <c r="Q67" s="14"/>
      <c r="R67" s="14"/>
      <c r="S67" s="53">
        <f t="shared" si="1"/>
        <v>4.4081660908397297E-2</v>
      </c>
      <c r="T67" s="47" t="s">
        <v>11</v>
      </c>
      <c r="U67" s="44"/>
      <c r="V67" s="13"/>
      <c r="W67" s="14"/>
      <c r="X67" s="14"/>
      <c r="Y67" s="14"/>
      <c r="Z67" s="14"/>
      <c r="AA67" s="14"/>
      <c r="AB67" s="53">
        <f t="shared" si="3"/>
        <v>4.4081660908397297E-2</v>
      </c>
      <c r="AC67" s="48" t="s">
        <v>12</v>
      </c>
      <c r="AD67" s="44"/>
      <c r="AE67" s="13"/>
      <c r="AF67" s="14"/>
      <c r="AG67" s="14"/>
      <c r="AH67" s="14"/>
      <c r="AI67" s="14"/>
      <c r="AJ67" s="14"/>
      <c r="AK67" s="53">
        <f t="shared" si="4"/>
        <v>4.4081660908397297E-2</v>
      </c>
      <c r="AL67" s="49" t="s">
        <v>13</v>
      </c>
      <c r="AM67" s="44"/>
      <c r="AN67" s="13"/>
      <c r="AO67" s="14"/>
      <c r="AP67" s="14"/>
      <c r="AQ67" s="14"/>
      <c r="AR67" s="14"/>
      <c r="AS67" s="14"/>
      <c r="AT67" s="53">
        <f t="shared" si="2"/>
        <v>4.4081660908397297E-2</v>
      </c>
      <c r="AU67" s="50" t="s">
        <v>14</v>
      </c>
      <c r="AV67" s="44"/>
      <c r="AW67" s="13"/>
      <c r="AX67" s="14"/>
      <c r="AY67" s="14"/>
      <c r="AZ67" s="14"/>
      <c r="BA67" s="14"/>
      <c r="BB67" s="14"/>
      <c r="BC67" s="53">
        <f t="shared" si="8"/>
        <v>4.4081660908397297E-2</v>
      </c>
      <c r="BD67" s="51" t="s">
        <v>15</v>
      </c>
      <c r="BE67" s="44"/>
      <c r="BF67" s="13"/>
      <c r="BG67" s="14"/>
      <c r="BH67" s="14"/>
      <c r="BI67" s="14"/>
      <c r="BJ67" s="14"/>
      <c r="BK67" s="14"/>
      <c r="BL67" s="53">
        <f t="shared" si="9"/>
        <v>4.4081660908397297E-2</v>
      </c>
      <c r="BM67" s="52" t="s">
        <v>16</v>
      </c>
      <c r="BN67" s="44"/>
      <c r="BO67" s="13"/>
      <c r="BP67" s="14"/>
      <c r="BQ67" s="14"/>
      <c r="BR67" s="14"/>
      <c r="BS67" s="14"/>
      <c r="BT67" s="14"/>
      <c r="BU67" s="53">
        <f t="shared" si="7"/>
        <v>4.4081660908397297E-2</v>
      </c>
    </row>
    <row r="68" spans="1:73">
      <c r="A68" s="11">
        <v>2014</v>
      </c>
      <c r="B68" s="43" t="s">
        <v>17</v>
      </c>
      <c r="C68" s="66">
        <v>2.7E-4</v>
      </c>
      <c r="D68" s="67" t="s">
        <v>28</v>
      </c>
      <c r="E68" s="68">
        <v>1</v>
      </c>
      <c r="F68" s="68">
        <v>1</v>
      </c>
      <c r="G68" s="68">
        <v>3</v>
      </c>
      <c r="H68" s="68">
        <v>3</v>
      </c>
      <c r="I68" s="69">
        <v>3</v>
      </c>
      <c r="J68" s="70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6" t="s">
        <v>10</v>
      </c>
      <c r="L68" s="44"/>
      <c r="M68" s="13"/>
      <c r="N68" s="14"/>
      <c r="O68" s="14"/>
      <c r="P68" s="14"/>
      <c r="Q68" s="14"/>
      <c r="R68" s="14"/>
      <c r="S68" s="53">
        <f t="shared" ref="S68:S73" si="11">SQRT((1.5*EXP(1.105*R68))^2+(1.5*EXP(1.105*(N68-1)))^2+(1.5*EXP(1.105*(O68-1)))^2+(1.5*EXP(1.105*(P68-1)))^2+(1.5*EXP(1.105*(Q68-1)))^2)/100*2.45</f>
        <v>4.4081660908397297E-2</v>
      </c>
      <c r="T68" s="47" t="s">
        <v>11</v>
      </c>
      <c r="U68" s="44"/>
      <c r="V68" s="13"/>
      <c r="W68" s="14"/>
      <c r="X68" s="14"/>
      <c r="Y68" s="14"/>
      <c r="Z68" s="14"/>
      <c r="AA68" s="14"/>
      <c r="AB68" s="53">
        <f t="shared" si="3"/>
        <v>4.4081660908397297E-2</v>
      </c>
      <c r="AC68" s="48" t="s">
        <v>12</v>
      </c>
      <c r="AD68" s="44"/>
      <c r="AE68" s="13"/>
      <c r="AF68" s="14"/>
      <c r="AG68" s="14"/>
      <c r="AH68" s="14"/>
      <c r="AI68" s="14"/>
      <c r="AJ68" s="14"/>
      <c r="AK68" s="53">
        <f t="shared" si="4"/>
        <v>4.4081660908397297E-2</v>
      </c>
      <c r="AL68" s="49" t="s">
        <v>13</v>
      </c>
      <c r="AM68" s="44"/>
      <c r="AN68" s="13"/>
      <c r="AO68" s="14"/>
      <c r="AP68" s="14"/>
      <c r="AQ68" s="14"/>
      <c r="AR68" s="14"/>
      <c r="AS68" s="14"/>
      <c r="AT68" s="53">
        <f t="shared" ref="AT68:AT73" si="12">SQRT((1.5*EXP(1.105*AS68))^2+(1.5*EXP(1.105*(AO68-1)))^2+(1.5*EXP(1.105*(AP68-1)))^2+(1.5*EXP(1.105*(AQ68-1)))^2+(1.5*EXP(1.105*(AR68-1)))^2)/100*2.45</f>
        <v>4.4081660908397297E-2</v>
      </c>
      <c r="AU68" s="50" t="s">
        <v>14</v>
      </c>
      <c r="AV68" s="44"/>
      <c r="AW68" s="13"/>
      <c r="AX68" s="14"/>
      <c r="AY68" s="14"/>
      <c r="AZ68" s="14"/>
      <c r="BA68" s="14"/>
      <c r="BB68" s="14"/>
      <c r="BC68" s="53">
        <f t="shared" si="8"/>
        <v>4.4081660908397297E-2</v>
      </c>
      <c r="BD68" s="51" t="s">
        <v>15</v>
      </c>
      <c r="BE68" s="44"/>
      <c r="BF68" s="13"/>
      <c r="BG68" s="14"/>
      <c r="BH68" s="14"/>
      <c r="BI68" s="14"/>
      <c r="BJ68" s="14"/>
      <c r="BK68" s="14"/>
      <c r="BL68" s="53">
        <f t="shared" si="9"/>
        <v>4.4081660908397297E-2</v>
      </c>
      <c r="BM68" s="52" t="s">
        <v>16</v>
      </c>
      <c r="BN68" s="44"/>
      <c r="BO68" s="13"/>
      <c r="BP68" s="14"/>
      <c r="BQ68" s="14"/>
      <c r="BR68" s="14"/>
      <c r="BS68" s="14"/>
      <c r="BT68" s="14"/>
      <c r="BU68" s="53">
        <f t="shared" si="7"/>
        <v>4.4081660908397297E-2</v>
      </c>
    </row>
    <row r="69" spans="1:73">
      <c r="A69" s="11">
        <v>2015</v>
      </c>
      <c r="B69" s="43" t="s">
        <v>17</v>
      </c>
      <c r="C69" s="66">
        <v>2.7E-4</v>
      </c>
      <c r="D69" s="67" t="s">
        <v>28</v>
      </c>
      <c r="E69" s="68">
        <v>1</v>
      </c>
      <c r="F69" s="68">
        <v>1</v>
      </c>
      <c r="G69" s="68">
        <v>3</v>
      </c>
      <c r="H69" s="68">
        <v>3</v>
      </c>
      <c r="I69" s="69">
        <v>3</v>
      </c>
      <c r="J69" s="70">
        <f t="shared" si="10"/>
        <v>1.1181151966036349</v>
      </c>
      <c r="K69" s="46" t="s">
        <v>10</v>
      </c>
      <c r="L69" s="44"/>
      <c r="M69" s="13"/>
      <c r="N69" s="14"/>
      <c r="O69" s="14"/>
      <c r="P69" s="14"/>
      <c r="Q69" s="14"/>
      <c r="R69" s="14"/>
      <c r="S69" s="53">
        <f t="shared" si="11"/>
        <v>4.4081660908397297E-2</v>
      </c>
      <c r="T69" s="47" t="s">
        <v>11</v>
      </c>
      <c r="U69" s="44"/>
      <c r="V69" s="13"/>
      <c r="W69" s="14"/>
      <c r="X69" s="14"/>
      <c r="Y69" s="14"/>
      <c r="Z69" s="14"/>
      <c r="AA69" s="14"/>
      <c r="AB69" s="53">
        <f t="shared" si="3"/>
        <v>4.4081660908397297E-2</v>
      </c>
      <c r="AC69" s="48" t="s">
        <v>12</v>
      </c>
      <c r="AD69" s="44"/>
      <c r="AE69" s="13"/>
      <c r="AF69" s="14"/>
      <c r="AG69" s="14"/>
      <c r="AH69" s="14"/>
      <c r="AI69" s="14"/>
      <c r="AJ69" s="14"/>
      <c r="AK69" s="53">
        <f t="shared" si="4"/>
        <v>4.4081660908397297E-2</v>
      </c>
      <c r="AL69" s="49" t="s">
        <v>13</v>
      </c>
      <c r="AM69" s="44"/>
      <c r="AN69" s="13"/>
      <c r="AO69" s="14"/>
      <c r="AP69" s="14"/>
      <c r="AQ69" s="14"/>
      <c r="AR69" s="14"/>
      <c r="AS69" s="14"/>
      <c r="AT69" s="53">
        <f t="shared" si="12"/>
        <v>4.4081660908397297E-2</v>
      </c>
      <c r="AU69" s="50" t="s">
        <v>14</v>
      </c>
      <c r="AV69" s="44"/>
      <c r="AW69" s="13"/>
      <c r="AX69" s="14"/>
      <c r="AY69" s="14"/>
      <c r="AZ69" s="14"/>
      <c r="BA69" s="14"/>
      <c r="BB69" s="14"/>
      <c r="BC69" s="53">
        <f t="shared" si="8"/>
        <v>4.4081660908397297E-2</v>
      </c>
      <c r="BD69" s="51" t="s">
        <v>15</v>
      </c>
      <c r="BE69" s="44"/>
      <c r="BF69" s="13"/>
      <c r="BG69" s="14"/>
      <c r="BH69" s="14"/>
      <c r="BI69" s="14"/>
      <c r="BJ69" s="14"/>
      <c r="BK69" s="14"/>
      <c r="BL69" s="53">
        <f t="shared" si="9"/>
        <v>4.4081660908397297E-2</v>
      </c>
      <c r="BM69" s="52" t="s">
        <v>16</v>
      </c>
      <c r="BN69" s="44"/>
      <c r="BO69" s="13"/>
      <c r="BP69" s="14"/>
      <c r="BQ69" s="14"/>
      <c r="BR69" s="14"/>
      <c r="BS69" s="14"/>
      <c r="BT69" s="14"/>
      <c r="BU69" s="53">
        <f t="shared" si="7"/>
        <v>4.4081660908397297E-2</v>
      </c>
    </row>
    <row r="70" spans="1:73">
      <c r="A70" s="11">
        <v>2016</v>
      </c>
      <c r="B70" s="43" t="s">
        <v>17</v>
      </c>
      <c r="C70" s="66">
        <v>2.7E-4</v>
      </c>
      <c r="D70" s="67" t="s">
        <v>28</v>
      </c>
      <c r="E70" s="68">
        <v>1</v>
      </c>
      <c r="F70" s="68">
        <v>1</v>
      </c>
      <c r="G70" s="68">
        <v>3</v>
      </c>
      <c r="H70" s="68">
        <v>3</v>
      </c>
      <c r="I70" s="69">
        <v>3</v>
      </c>
      <c r="J70" s="70">
        <f t="shared" si="10"/>
        <v>1.1181151966036349</v>
      </c>
      <c r="K70" s="46" t="s">
        <v>10</v>
      </c>
      <c r="L70" s="44"/>
      <c r="M70" s="13"/>
      <c r="N70" s="14"/>
      <c r="O70" s="14"/>
      <c r="P70" s="14"/>
      <c r="Q70" s="14"/>
      <c r="R70" s="14"/>
      <c r="S70" s="53">
        <f t="shared" si="11"/>
        <v>4.4081660908397297E-2</v>
      </c>
      <c r="T70" s="47" t="s">
        <v>11</v>
      </c>
      <c r="U70" s="44"/>
      <c r="V70" s="13"/>
      <c r="W70" s="14"/>
      <c r="X70" s="14"/>
      <c r="Y70" s="14"/>
      <c r="Z70" s="14"/>
      <c r="AA70" s="14"/>
      <c r="AB70" s="53">
        <f t="shared" ref="AB70:AB73" si="13">SQRT((1.5*EXP(1.105*AA70))^2+(1.5*EXP(1.105*(W70-1)))^2+(1.5*EXP(1.105*(X70-1)))^2+(1.5*EXP(1.105*(Y70-1)))^2+(1.5*EXP(1.105*(Z70-1)))^2)/100*2.45</f>
        <v>4.4081660908397297E-2</v>
      </c>
      <c r="AC70" s="48" t="s">
        <v>12</v>
      </c>
      <c r="AD70" s="44"/>
      <c r="AE70" s="13"/>
      <c r="AF70" s="14"/>
      <c r="AG70" s="14"/>
      <c r="AH70" s="14"/>
      <c r="AI70" s="14"/>
      <c r="AJ70" s="14"/>
      <c r="AK70" s="53">
        <f t="shared" ref="AK70:AK73" si="14">SQRT((1.5*EXP(1.105*AJ70))^2+(1.5*EXP(1.105*(AF70-1)))^2+(1.5*EXP(1.105*(AG70-1)))^2+(1.5*EXP(1.105*(AH70-1)))^2+(1.5*EXP(1.105*(AI70-1)))^2)/100*2.45</f>
        <v>4.4081660908397297E-2</v>
      </c>
      <c r="AL70" s="49" t="s">
        <v>13</v>
      </c>
      <c r="AM70" s="44"/>
      <c r="AN70" s="13"/>
      <c r="AO70" s="14"/>
      <c r="AP70" s="14"/>
      <c r="AQ70" s="14"/>
      <c r="AR70" s="14"/>
      <c r="AS70" s="14"/>
      <c r="AT70" s="53">
        <f t="shared" si="12"/>
        <v>4.4081660908397297E-2</v>
      </c>
      <c r="AU70" s="50" t="s">
        <v>14</v>
      </c>
      <c r="AV70" s="44"/>
      <c r="AW70" s="13"/>
      <c r="AX70" s="14"/>
      <c r="AY70" s="14"/>
      <c r="AZ70" s="14"/>
      <c r="BA70" s="14"/>
      <c r="BB70" s="14"/>
      <c r="BC70" s="53">
        <f t="shared" si="8"/>
        <v>4.4081660908397297E-2</v>
      </c>
      <c r="BD70" s="51" t="s">
        <v>15</v>
      </c>
      <c r="BE70" s="44"/>
      <c r="BF70" s="13"/>
      <c r="BG70" s="14"/>
      <c r="BH70" s="14"/>
      <c r="BI70" s="14"/>
      <c r="BJ70" s="14"/>
      <c r="BK70" s="14"/>
      <c r="BL70" s="53">
        <f t="shared" si="9"/>
        <v>4.4081660908397297E-2</v>
      </c>
      <c r="BM70" s="52" t="s">
        <v>16</v>
      </c>
      <c r="BN70" s="44"/>
      <c r="BO70" s="13"/>
      <c r="BP70" s="14"/>
      <c r="BQ70" s="14"/>
      <c r="BR70" s="14"/>
      <c r="BS70" s="14"/>
      <c r="BT70" s="14"/>
      <c r="BU70" s="53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3" t="s">
        <v>17</v>
      </c>
      <c r="C71" s="66">
        <v>2.7E-4</v>
      </c>
      <c r="D71" s="67" t="s">
        <v>28</v>
      </c>
      <c r="E71" s="68">
        <v>1</v>
      </c>
      <c r="F71" s="68">
        <v>1</v>
      </c>
      <c r="G71" s="68">
        <v>3</v>
      </c>
      <c r="H71" s="68">
        <v>3</v>
      </c>
      <c r="I71" s="69">
        <v>3</v>
      </c>
      <c r="J71" s="70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6" t="s">
        <v>10</v>
      </c>
      <c r="L71" s="44"/>
      <c r="M71" s="13"/>
      <c r="N71" s="14"/>
      <c r="O71" s="14"/>
      <c r="P71" s="14"/>
      <c r="Q71" s="14"/>
      <c r="R71" s="14"/>
      <c r="S71" s="53">
        <f t="shared" ref="S71:S72" si="17">SQRT((1.5*EXP(1.105*R71))^2+(1.5*EXP(1.105*(N71-1)))^2+(1.5*EXP(1.105*(O71-1)))^2+(1.5*EXP(1.105*(P71-1)))^2+(1.5*EXP(1.105*(Q71-1)))^2)/100*2.45</f>
        <v>4.4081660908397297E-2</v>
      </c>
      <c r="T71" s="47" t="s">
        <v>11</v>
      </c>
      <c r="U71" s="44"/>
      <c r="V71" s="13"/>
      <c r="W71" s="14"/>
      <c r="X71" s="14"/>
      <c r="Y71" s="14"/>
      <c r="Z71" s="14"/>
      <c r="AA71" s="14"/>
      <c r="AB71" s="53">
        <f t="shared" ref="AB71:AB72" si="18">SQRT((1.5*EXP(1.105*AA71))^2+(1.5*EXP(1.105*(W71-1)))^2+(1.5*EXP(1.105*(X71-1)))^2+(1.5*EXP(1.105*(Y71-1)))^2+(1.5*EXP(1.105*(Z71-1)))^2)/100*2.45</f>
        <v>4.4081660908397297E-2</v>
      </c>
      <c r="AC71" s="48" t="s">
        <v>12</v>
      </c>
      <c r="AD71" s="44"/>
      <c r="AE71" s="13"/>
      <c r="AF71" s="14"/>
      <c r="AG71" s="14"/>
      <c r="AH71" s="14"/>
      <c r="AI71" s="14"/>
      <c r="AJ71" s="14"/>
      <c r="AK71" s="53">
        <f t="shared" ref="AK71:AK72" si="19">SQRT((1.5*EXP(1.105*AJ71))^2+(1.5*EXP(1.105*(AF71-1)))^2+(1.5*EXP(1.105*(AG71-1)))^2+(1.5*EXP(1.105*(AH71-1)))^2+(1.5*EXP(1.105*(AI71-1)))^2)/100*2.45</f>
        <v>4.4081660908397297E-2</v>
      </c>
      <c r="AL71" s="49" t="s">
        <v>13</v>
      </c>
      <c r="AM71" s="44"/>
      <c r="AN71" s="13"/>
      <c r="AO71" s="14"/>
      <c r="AP71" s="14"/>
      <c r="AQ71" s="14"/>
      <c r="AR71" s="14"/>
      <c r="AS71" s="14"/>
      <c r="AT71" s="53">
        <f t="shared" ref="AT71:AT72" si="20">SQRT((1.5*EXP(1.105*AS71))^2+(1.5*EXP(1.105*(AO71-1)))^2+(1.5*EXP(1.105*(AP71-1)))^2+(1.5*EXP(1.105*(AQ71-1)))^2+(1.5*EXP(1.105*(AR71-1)))^2)/100*2.45</f>
        <v>4.4081660908397297E-2</v>
      </c>
      <c r="AU71" s="50" t="s">
        <v>14</v>
      </c>
      <c r="AV71" s="44"/>
      <c r="AW71" s="13"/>
      <c r="AX71" s="14"/>
      <c r="AY71" s="14"/>
      <c r="AZ71" s="14"/>
      <c r="BA71" s="14"/>
      <c r="BB71" s="14"/>
      <c r="BC71" s="53">
        <f t="shared" ref="BC71:BC72" si="21">SQRT((1.5*EXP(1.105*BB71))^2+(1.5*EXP(1.105*(AX71-1)))^2+(1.5*EXP(1.105*(AY71-1)))^2+(1.5*EXP(1.105*(AZ71-1)))^2+(1.5*EXP(1.105*(BA71-1)))^2)/100*2.45</f>
        <v>4.4081660908397297E-2</v>
      </c>
      <c r="BD71" s="51" t="s">
        <v>15</v>
      </c>
      <c r="BE71" s="44"/>
      <c r="BF71" s="13"/>
      <c r="BG71" s="14"/>
      <c r="BH71" s="14"/>
      <c r="BI71" s="14"/>
      <c r="BJ71" s="14"/>
      <c r="BK71" s="14"/>
      <c r="BL71" s="53">
        <f t="shared" ref="BL71:BL72" si="22">SQRT((1.5*EXP(1.105*BK71))^2+(1.5*EXP(1.105*(BG71-1)))^2+(1.5*EXP(1.105*(BH71-1)))^2+(1.5*EXP(1.105*(BI71-1)))^2+(1.5*EXP(1.105*(BJ71-1)))^2)/100*2.45</f>
        <v>4.4081660908397297E-2</v>
      </c>
      <c r="BM71" s="52" t="s">
        <v>16</v>
      </c>
      <c r="BN71" s="44"/>
      <c r="BO71" s="13"/>
      <c r="BP71" s="14"/>
      <c r="BQ71" s="14"/>
      <c r="BR71" s="14"/>
      <c r="BS71" s="14"/>
      <c r="BT71" s="14"/>
      <c r="BU71" s="53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3" t="s">
        <v>17</v>
      </c>
      <c r="C72" s="66">
        <v>2.7E-4</v>
      </c>
      <c r="D72" s="67" t="s">
        <v>28</v>
      </c>
      <c r="E72" s="68">
        <v>1</v>
      </c>
      <c r="F72" s="68">
        <v>1</v>
      </c>
      <c r="G72" s="68">
        <v>3</v>
      </c>
      <c r="H72" s="68">
        <v>3</v>
      </c>
      <c r="I72" s="69">
        <v>3</v>
      </c>
      <c r="J72" s="70">
        <f t="shared" si="16"/>
        <v>1.1181151966036349</v>
      </c>
      <c r="K72" s="46" t="s">
        <v>10</v>
      </c>
      <c r="L72" s="44"/>
      <c r="M72" s="13"/>
      <c r="N72" s="14"/>
      <c r="O72" s="14"/>
      <c r="P72" s="14"/>
      <c r="Q72" s="14"/>
      <c r="R72" s="14"/>
      <c r="S72" s="53">
        <f t="shared" si="17"/>
        <v>4.4081660908397297E-2</v>
      </c>
      <c r="T72" s="47" t="s">
        <v>11</v>
      </c>
      <c r="U72" s="44"/>
      <c r="V72" s="13"/>
      <c r="W72" s="14"/>
      <c r="X72" s="14"/>
      <c r="Y72" s="14"/>
      <c r="Z72" s="14"/>
      <c r="AA72" s="14"/>
      <c r="AB72" s="53">
        <f t="shared" si="18"/>
        <v>4.4081660908397297E-2</v>
      </c>
      <c r="AC72" s="48" t="s">
        <v>12</v>
      </c>
      <c r="AD72" s="44"/>
      <c r="AE72" s="13"/>
      <c r="AF72" s="14"/>
      <c r="AG72" s="14"/>
      <c r="AH72" s="14"/>
      <c r="AI72" s="14"/>
      <c r="AJ72" s="14"/>
      <c r="AK72" s="53">
        <f t="shared" si="19"/>
        <v>4.4081660908397297E-2</v>
      </c>
      <c r="AL72" s="49" t="s">
        <v>13</v>
      </c>
      <c r="AM72" s="44"/>
      <c r="AN72" s="13"/>
      <c r="AO72" s="14"/>
      <c r="AP72" s="14"/>
      <c r="AQ72" s="14"/>
      <c r="AR72" s="14"/>
      <c r="AS72" s="14"/>
      <c r="AT72" s="53">
        <f t="shared" si="20"/>
        <v>4.4081660908397297E-2</v>
      </c>
      <c r="AU72" s="50" t="s">
        <v>14</v>
      </c>
      <c r="AV72" s="44"/>
      <c r="AW72" s="13"/>
      <c r="AX72" s="14"/>
      <c r="AY72" s="14"/>
      <c r="AZ72" s="14"/>
      <c r="BA72" s="14"/>
      <c r="BB72" s="14"/>
      <c r="BC72" s="53">
        <f t="shared" si="21"/>
        <v>4.4081660908397297E-2</v>
      </c>
      <c r="BD72" s="51" t="s">
        <v>15</v>
      </c>
      <c r="BE72" s="44"/>
      <c r="BF72" s="13"/>
      <c r="BG72" s="14"/>
      <c r="BH72" s="14"/>
      <c r="BI72" s="14"/>
      <c r="BJ72" s="14"/>
      <c r="BK72" s="14"/>
      <c r="BL72" s="53">
        <f t="shared" si="22"/>
        <v>4.4081660908397297E-2</v>
      </c>
      <c r="BM72" s="52" t="s">
        <v>16</v>
      </c>
      <c r="BN72" s="44"/>
      <c r="BO72" s="13"/>
      <c r="BP72" s="14"/>
      <c r="BQ72" s="14"/>
      <c r="BR72" s="14"/>
      <c r="BS72" s="14"/>
      <c r="BT72" s="14"/>
      <c r="BU72" s="53">
        <f t="shared" si="23"/>
        <v>4.4081660908397297E-2</v>
      </c>
    </row>
    <row r="73" spans="1:73">
      <c r="A73" s="11">
        <v>2019</v>
      </c>
      <c r="B73" s="43" t="s">
        <v>17</v>
      </c>
      <c r="C73" s="66">
        <v>2.7E-4</v>
      </c>
      <c r="D73" s="67" t="s">
        <v>28</v>
      </c>
      <c r="E73" s="68">
        <v>1</v>
      </c>
      <c r="F73" s="68">
        <v>1</v>
      </c>
      <c r="G73" s="68">
        <v>3</v>
      </c>
      <c r="H73" s="68">
        <v>3</v>
      </c>
      <c r="I73" s="69">
        <v>3</v>
      </c>
      <c r="J73" s="70">
        <f t="shared" si="10"/>
        <v>1.1181151966036349</v>
      </c>
      <c r="K73" s="46" t="s">
        <v>10</v>
      </c>
      <c r="L73" s="44"/>
      <c r="M73" s="13"/>
      <c r="N73" s="14"/>
      <c r="O73" s="14"/>
      <c r="P73" s="14"/>
      <c r="Q73" s="14"/>
      <c r="R73" s="14"/>
      <c r="S73" s="53">
        <f t="shared" si="11"/>
        <v>4.4081660908397297E-2</v>
      </c>
      <c r="T73" s="47" t="s">
        <v>11</v>
      </c>
      <c r="U73" s="44"/>
      <c r="V73" s="13"/>
      <c r="W73" s="14"/>
      <c r="X73" s="14"/>
      <c r="Y73" s="14"/>
      <c r="Z73" s="14"/>
      <c r="AA73" s="14"/>
      <c r="AB73" s="53">
        <f t="shared" si="13"/>
        <v>4.4081660908397297E-2</v>
      </c>
      <c r="AC73" s="48" t="s">
        <v>12</v>
      </c>
      <c r="AD73" s="44"/>
      <c r="AE73" s="13"/>
      <c r="AF73" s="14"/>
      <c r="AG73" s="14"/>
      <c r="AH73" s="14"/>
      <c r="AI73" s="14"/>
      <c r="AJ73" s="14"/>
      <c r="AK73" s="53">
        <f t="shared" si="14"/>
        <v>4.4081660908397297E-2</v>
      </c>
      <c r="AL73" s="49" t="s">
        <v>13</v>
      </c>
      <c r="AM73" s="44"/>
      <c r="AN73" s="13"/>
      <c r="AO73" s="14"/>
      <c r="AP73" s="14"/>
      <c r="AQ73" s="14"/>
      <c r="AR73" s="14"/>
      <c r="AS73" s="14"/>
      <c r="AT73" s="53">
        <f t="shared" si="12"/>
        <v>4.4081660908397297E-2</v>
      </c>
      <c r="AU73" s="50" t="s">
        <v>14</v>
      </c>
      <c r="AV73" s="44"/>
      <c r="AW73" s="13"/>
      <c r="AX73" s="14"/>
      <c r="AY73" s="14"/>
      <c r="AZ73" s="14"/>
      <c r="BA73" s="14"/>
      <c r="BB73" s="14"/>
      <c r="BC73" s="53">
        <f t="shared" si="8"/>
        <v>4.4081660908397297E-2</v>
      </c>
      <c r="BD73" s="51" t="s">
        <v>15</v>
      </c>
      <c r="BE73" s="44"/>
      <c r="BF73" s="13"/>
      <c r="BG73" s="14"/>
      <c r="BH73" s="14"/>
      <c r="BI73" s="14"/>
      <c r="BJ73" s="14"/>
      <c r="BK73" s="14"/>
      <c r="BL73" s="53">
        <f t="shared" si="9"/>
        <v>4.4081660908397297E-2</v>
      </c>
      <c r="BM73" s="52" t="s">
        <v>16</v>
      </c>
      <c r="BN73" s="44"/>
      <c r="BO73" s="13"/>
      <c r="BP73" s="14"/>
      <c r="BQ73" s="14"/>
      <c r="BR73" s="14"/>
      <c r="BS73" s="14"/>
      <c r="BT73" s="14"/>
      <c r="BU73" s="53">
        <f t="shared" si="15"/>
        <v>4.4081660908397297E-2</v>
      </c>
    </row>
    <row r="74" spans="1:73" s="42" customFormat="1">
      <c r="A74" s="11">
        <v>2020</v>
      </c>
      <c r="B74" s="43" t="s">
        <v>17</v>
      </c>
      <c r="C74" s="66">
        <v>2.7E-4</v>
      </c>
      <c r="D74" s="67" t="s">
        <v>28</v>
      </c>
      <c r="E74" s="68">
        <v>1</v>
      </c>
      <c r="F74" s="68">
        <v>1</v>
      </c>
      <c r="G74" s="68">
        <v>3</v>
      </c>
      <c r="H74" s="68">
        <v>3</v>
      </c>
      <c r="I74" s="69">
        <v>3</v>
      </c>
      <c r="J74" s="70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6" t="s">
        <v>10</v>
      </c>
      <c r="L74" s="44"/>
      <c r="M74" s="13"/>
      <c r="N74" s="14"/>
      <c r="O74" s="14"/>
      <c r="P74" s="14"/>
      <c r="Q74" s="14"/>
      <c r="R74" s="14"/>
      <c r="S74" s="53">
        <f t="shared" ref="S74" si="25">SQRT((1.5*EXP(1.105*R74))^2+(1.5*EXP(1.105*(N74-1)))^2+(1.5*EXP(1.105*(O74-1)))^2+(1.5*EXP(1.105*(P74-1)))^2+(1.5*EXP(1.105*(Q74-1)))^2)/100*2.45</f>
        <v>4.4081660908397297E-2</v>
      </c>
      <c r="T74" s="47" t="s">
        <v>11</v>
      </c>
      <c r="U74" s="44"/>
      <c r="V74" s="13"/>
      <c r="W74" s="14"/>
      <c r="X74" s="14"/>
      <c r="Y74" s="14"/>
      <c r="Z74" s="14"/>
      <c r="AA74" s="14"/>
      <c r="AB74" s="53">
        <f t="shared" ref="AB74" si="26">SQRT((1.5*EXP(1.105*AA74))^2+(1.5*EXP(1.105*(W74-1)))^2+(1.5*EXP(1.105*(X74-1)))^2+(1.5*EXP(1.105*(Y74-1)))^2+(1.5*EXP(1.105*(Z74-1)))^2)/100*2.45</f>
        <v>4.4081660908397297E-2</v>
      </c>
      <c r="AC74" s="48" t="s">
        <v>12</v>
      </c>
      <c r="AD74" s="44"/>
      <c r="AE74" s="13"/>
      <c r="AF74" s="14"/>
      <c r="AG74" s="14"/>
      <c r="AH74" s="14"/>
      <c r="AI74" s="14"/>
      <c r="AJ74" s="14"/>
      <c r="AK74" s="53">
        <f t="shared" ref="AK74" si="27">SQRT((1.5*EXP(1.105*AJ74))^2+(1.5*EXP(1.105*(AF74-1)))^2+(1.5*EXP(1.105*(AG74-1)))^2+(1.5*EXP(1.105*(AH74-1)))^2+(1.5*EXP(1.105*(AI74-1)))^2)/100*2.45</f>
        <v>4.4081660908397297E-2</v>
      </c>
      <c r="AL74" s="49" t="s">
        <v>13</v>
      </c>
      <c r="AM74" s="44"/>
      <c r="AN74" s="13"/>
      <c r="AO74" s="14"/>
      <c r="AP74" s="14"/>
      <c r="AQ74" s="14"/>
      <c r="AR74" s="14"/>
      <c r="AS74" s="14"/>
      <c r="AT74" s="53">
        <f t="shared" ref="AT74" si="28">SQRT((1.5*EXP(1.105*AS74))^2+(1.5*EXP(1.105*(AO74-1)))^2+(1.5*EXP(1.105*(AP74-1)))^2+(1.5*EXP(1.105*(AQ74-1)))^2+(1.5*EXP(1.105*(AR74-1)))^2)/100*2.45</f>
        <v>4.4081660908397297E-2</v>
      </c>
      <c r="AU74" s="50" t="s">
        <v>14</v>
      </c>
      <c r="AV74" s="44"/>
      <c r="AW74" s="13"/>
      <c r="AX74" s="14"/>
      <c r="AY74" s="14"/>
      <c r="AZ74" s="14"/>
      <c r="BA74" s="14"/>
      <c r="BB74" s="14"/>
      <c r="BC74" s="53">
        <f t="shared" ref="BC74" si="29">SQRT((1.5*EXP(1.105*BB74))^2+(1.5*EXP(1.105*(AX74-1)))^2+(1.5*EXP(1.105*(AY74-1)))^2+(1.5*EXP(1.105*(AZ74-1)))^2+(1.5*EXP(1.105*(BA74-1)))^2)/100*2.45</f>
        <v>4.4081660908397297E-2</v>
      </c>
      <c r="BD74" s="51" t="s">
        <v>15</v>
      </c>
      <c r="BE74" s="44"/>
      <c r="BF74" s="13"/>
      <c r="BG74" s="14"/>
      <c r="BH74" s="14"/>
      <c r="BI74" s="14"/>
      <c r="BJ74" s="14"/>
      <c r="BK74" s="14"/>
      <c r="BL74" s="53">
        <f t="shared" ref="BL74" si="30">SQRT((1.5*EXP(1.105*BK74))^2+(1.5*EXP(1.105*(BG74-1)))^2+(1.5*EXP(1.105*(BH74-1)))^2+(1.5*EXP(1.105*(BI74-1)))^2+(1.5*EXP(1.105*(BJ74-1)))^2)/100*2.45</f>
        <v>4.4081660908397297E-2</v>
      </c>
      <c r="BM74" s="52" t="s">
        <v>16</v>
      </c>
      <c r="BN74" s="44"/>
      <c r="BO74" s="13"/>
      <c r="BP74" s="14"/>
      <c r="BQ74" s="14"/>
      <c r="BR74" s="14"/>
      <c r="BS74" s="14"/>
      <c r="BT74" s="14"/>
      <c r="BU74" s="53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2" customFormat="1">
      <c r="A75" s="11">
        <v>2021</v>
      </c>
      <c r="B75" s="80" t="s">
        <v>17</v>
      </c>
      <c r="C75" s="71">
        <v>2.7E-4</v>
      </c>
      <c r="D75" s="89" t="s">
        <v>28</v>
      </c>
      <c r="E75" s="73">
        <v>1</v>
      </c>
      <c r="F75" s="73">
        <v>1</v>
      </c>
      <c r="G75" s="73">
        <v>3</v>
      </c>
      <c r="H75" s="73">
        <v>3</v>
      </c>
      <c r="I75" s="73">
        <v>3</v>
      </c>
      <c r="J75" s="90">
        <v>1.1181151966036349</v>
      </c>
      <c r="K75" s="82" t="s">
        <v>10</v>
      </c>
      <c r="L75" s="44"/>
      <c r="M75" s="13"/>
      <c r="N75" s="14"/>
      <c r="O75" s="14"/>
      <c r="P75" s="14"/>
      <c r="Q75" s="14"/>
      <c r="R75" s="14"/>
      <c r="S75" s="53">
        <v>4.4081660908397297E-2</v>
      </c>
      <c r="T75" s="83" t="s">
        <v>11</v>
      </c>
      <c r="U75" s="44"/>
      <c r="V75" s="13"/>
      <c r="W75" s="14"/>
      <c r="X75" s="14"/>
      <c r="Y75" s="14"/>
      <c r="Z75" s="14"/>
      <c r="AA75" s="14"/>
      <c r="AB75" s="53">
        <v>4.4081660908397297E-2</v>
      </c>
      <c r="AC75" s="84" t="s">
        <v>12</v>
      </c>
      <c r="AD75" s="44"/>
      <c r="AE75" s="13"/>
      <c r="AF75" s="14"/>
      <c r="AG75" s="14"/>
      <c r="AH75" s="14"/>
      <c r="AI75" s="14"/>
      <c r="AJ75" s="14"/>
      <c r="AK75" s="53">
        <v>4.4081660908397297E-2</v>
      </c>
      <c r="AL75" s="85" t="s">
        <v>13</v>
      </c>
      <c r="AM75" s="44"/>
      <c r="AN75" s="13"/>
      <c r="AO75" s="14"/>
      <c r="AP75" s="14"/>
      <c r="AQ75" s="14"/>
      <c r="AR75" s="14"/>
      <c r="AS75" s="14"/>
      <c r="AT75" s="53">
        <v>4.4081660908397297E-2</v>
      </c>
      <c r="AU75" s="86" t="s">
        <v>14</v>
      </c>
      <c r="AV75" s="44"/>
      <c r="AW75" s="13"/>
      <c r="AX75" s="14"/>
      <c r="AY75" s="14"/>
      <c r="AZ75" s="14"/>
      <c r="BA75" s="14"/>
      <c r="BB75" s="14"/>
      <c r="BC75" s="53">
        <v>4.4081660908397297E-2</v>
      </c>
      <c r="BD75" s="87" t="s">
        <v>15</v>
      </c>
      <c r="BE75" s="44"/>
      <c r="BF75" s="13"/>
      <c r="BG75" s="14"/>
      <c r="BH75" s="14"/>
      <c r="BI75" s="14"/>
      <c r="BJ75" s="14"/>
      <c r="BK75" s="14"/>
      <c r="BL75" s="53">
        <v>4.4081660908397297E-2</v>
      </c>
      <c r="BM75" s="88" t="s">
        <v>16</v>
      </c>
      <c r="BN75" s="44"/>
      <c r="BO75" s="13"/>
      <c r="BP75" s="14"/>
      <c r="BQ75" s="14"/>
      <c r="BR75" s="14"/>
      <c r="BS75" s="14"/>
      <c r="BT75" s="14"/>
      <c r="BU75" s="53">
        <v>4.4081660908397297E-2</v>
      </c>
    </row>
    <row r="76" spans="1:73" s="42" customFormat="1">
      <c r="A76" s="11">
        <v>2022</v>
      </c>
      <c r="B76" s="80" t="s">
        <v>17</v>
      </c>
      <c r="C76" s="71">
        <v>2.7E-4</v>
      </c>
      <c r="D76" s="89" t="s">
        <v>28</v>
      </c>
      <c r="E76" s="73">
        <v>1</v>
      </c>
      <c r="F76" s="73">
        <v>1</v>
      </c>
      <c r="G76" s="73">
        <v>3</v>
      </c>
      <c r="H76" s="73">
        <v>3</v>
      </c>
      <c r="I76" s="73">
        <v>3</v>
      </c>
      <c r="J76" s="90">
        <v>1.1181151966036349</v>
      </c>
      <c r="K76" s="82" t="s">
        <v>10</v>
      </c>
      <c r="L76" s="44"/>
      <c r="M76" s="13"/>
      <c r="N76" s="14"/>
      <c r="O76" s="14"/>
      <c r="P76" s="14"/>
      <c r="Q76" s="14"/>
      <c r="R76" s="14"/>
      <c r="S76" s="53">
        <v>4.4081660908397297E-2</v>
      </c>
      <c r="T76" s="83" t="s">
        <v>11</v>
      </c>
      <c r="U76" s="44"/>
      <c r="V76" s="13"/>
      <c r="W76" s="14"/>
      <c r="X76" s="14"/>
      <c r="Y76" s="14"/>
      <c r="Z76" s="14"/>
      <c r="AA76" s="14"/>
      <c r="AB76" s="53">
        <v>4.4081660908397297E-2</v>
      </c>
      <c r="AC76" s="84" t="s">
        <v>12</v>
      </c>
      <c r="AD76" s="44"/>
      <c r="AE76" s="13"/>
      <c r="AF76" s="14"/>
      <c r="AG76" s="14"/>
      <c r="AH76" s="14"/>
      <c r="AI76" s="14"/>
      <c r="AJ76" s="14"/>
      <c r="AK76" s="53">
        <v>4.4081660908397297E-2</v>
      </c>
      <c r="AL76" s="85" t="s">
        <v>13</v>
      </c>
      <c r="AM76" s="44"/>
      <c r="AN76" s="13"/>
      <c r="AO76" s="14"/>
      <c r="AP76" s="14"/>
      <c r="AQ76" s="14"/>
      <c r="AR76" s="14"/>
      <c r="AS76" s="14"/>
      <c r="AT76" s="53">
        <v>4.4081660908397297E-2</v>
      </c>
      <c r="AU76" s="86" t="s">
        <v>14</v>
      </c>
      <c r="AV76" s="44"/>
      <c r="AW76" s="13"/>
      <c r="AX76" s="14"/>
      <c r="AY76" s="14"/>
      <c r="AZ76" s="14"/>
      <c r="BA76" s="14"/>
      <c r="BB76" s="14"/>
      <c r="BC76" s="53">
        <v>4.4081660908397297E-2</v>
      </c>
      <c r="BD76" s="87" t="s">
        <v>15</v>
      </c>
      <c r="BE76" s="44"/>
      <c r="BF76" s="13"/>
      <c r="BG76" s="14"/>
      <c r="BH76" s="14"/>
      <c r="BI76" s="14"/>
      <c r="BJ76" s="14"/>
      <c r="BK76" s="14"/>
      <c r="BL76" s="53">
        <v>4.4081660908397297E-2</v>
      </c>
      <c r="BM76" s="88" t="s">
        <v>16</v>
      </c>
      <c r="BN76" s="44"/>
      <c r="BO76" s="13"/>
      <c r="BP76" s="14"/>
      <c r="BQ76" s="14"/>
      <c r="BR76" s="14"/>
      <c r="BS76" s="14"/>
      <c r="BT76" s="14"/>
      <c r="BU76" s="53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{7DECE36E-1EF3-4622-901C-547F00383F8B}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{DC047B5A-7F20-4F50-ADD6-7D98729D6D07}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{AD9C1F10-6EB8-4CE4-9D70-5AD48FA715CA}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{1371F4CE-7944-4DD1-A2B8-9A94E9114CFF}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{C146ECDA-B355-44C3-9451-0F7B4EF8215C}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{2E7160E6-6EC0-410B-BCA1-1A7D313B0431}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{67CE9A91-070F-439C-8D27-96D44AA9D1A7}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{683D352C-3236-4CF8-B513-57F747AB0BAF}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{AED50323-15C2-4471-817D-4182AC74D437}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{419C584F-A81F-4CCB-AD5B-D6DC8FAA51D3}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{830AC1D0-323D-4DD3-9637-D4D768AA835C}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{D86BFE75-2ACC-409F-9117-4732BD26674A}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{E6409ECA-57C8-47BC-A2E5-275C337A3F4B}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{591FF3FD-521B-4F57-B3C2-C3D5837D7545}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{0353FFCE-1B42-4601-8559-94DED0EE5619}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{C3AB093B-76C5-4F53-8008-CCCAEB196EFD}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{4B83DEE9-D263-4719-A4B8-F2BC7591CB65}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{D77E1D6B-4122-4999-B503-9F92908C7D11}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{3FD010B7-E7D4-4C34-BDAC-FABC596D9E8F}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{4FC131ED-D6DB-488F-8447-A6C879D5051A}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{1E37A56D-888C-4875-96A9-FAC5F4AC79A8}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{A79A2F31-C71A-4A88-9F0C-416465EF7CB7}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{150C6E3F-4100-4451-8A7E-2102C6E56869}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{D0B66BAE-1E7C-497A-8E35-4147278B6F42}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{0389D858-ABAA-4EBF-A585-F5D76B028467}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{BDF5A233-B2CF-43B4-B9DD-52E000F3BE11}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{429573DB-51DD-42FD-93DB-9902CD9C3BD1}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{5F6BE7EC-3475-43E1-84E0-C79A29E99FE1}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{7BC3976C-2DA7-4072-AE6D-6E74A7CD8432}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{21F30D99-96A4-4F5E-ABCC-184427CC447C}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{B13A38B2-2A9A-4343-A41D-6385A803C721}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{237F47E0-40E9-4A18-B2F2-0F10F603A354}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{861C7BE7-EEBC-43A8-9167-DC143D656302}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{3BEFD3D3-34EA-4CC6-9680-F92BEDE08F19}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{05EE0BE9-C0B8-4808-864D-DE99054961AC}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{C9A5C736-1ACD-4492-AFD8-862E0749CCD3}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{FF059645-2F4A-4A05-8DBA-49BF87A7A27F}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{A68EA064-987C-4CF6-BFC1-341EAA2506FE}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{7EA5AB1B-A615-48CB-97C7-56038C259120}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{DEC8839B-5E9C-42A2-98E2-E3CC8A957F94}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{67076FD0-0E03-4AC6-A5BC-30EF9C49A9EE}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{EA029878-2746-4AE0-8C32-23BEA4BA25CE}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{3EABFE11-94C1-4EBB-A42D-50D80627CCCA}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{C2B697F2-A5BD-4ABA-8372-1F716EA3485A}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{AD2D8D23-7462-4560-9912-401E18B2D816}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{5ED9AEF2-8905-40C1-AA2E-AA1F6A2D989E}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{E9E96881-91F5-489D-9D96-7AD3478EA52A}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{A8F2E236-AC10-4BF6-B20D-3689328D8A3D}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{7E05BF76-973C-46D4-8AA1-A7977512B8FB}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{7A78E5CC-D4D7-4512-9493-C645415B6CD4}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{D458F8BF-9A6F-4C04-A688-8B30C82E6C15}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{C31186A7-167F-4327-B8AA-E970F08FE6E1}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{0D7BE05F-D449-46F4-A287-4020B7950262}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{F87C91A6-B90B-4887-BB97-9CDBE583D96D}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{541EA61B-09DC-4906-9C3D-83D936DAED97}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{8687E27E-EA3E-49D4-9796-6A8450AF3D2C}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{A3971C01-86CD-4F26-99F1-06EA40CE5E86}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{2A2A32E6-8A0F-4699-881B-F1A952BE42AD}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{3C6F29BB-0994-4038-BADA-8FF6FB7B8EB9}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{6FCF9C85-1CB8-4833-8623-D34B1108C22A}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{D5F17F99-E5EF-4C4C-AF07-4BDDC372B215}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{9CBB1166-2095-4842-B6FF-A998767D5A8B}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{1F85E647-9B1E-4EF1-A050-F9BE1A13D927}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{08A608C0-41EC-4D83-921B-D5DC35869241}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{B7CDC6B7-19F9-4272-B53F-77E319FBB686}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{FB2CC77F-5881-463D-980D-69CF81D123A8}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{29F9E328-79E0-4B60-BD3D-B490EEE94445}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{9F141801-FE7D-4130-B05F-67C54937A2EB}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{5A2BA72F-A595-4592-9FD3-848D177F3F31}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{9C2098D8-28DD-4C40-B85D-3A008CBB6A66}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{B1AE9FCD-01CF-4299-B069-8C170478470A}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{6D3C0887-2C3E-4F5D-8091-25416DF8775C}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{160FB933-D219-42B6-BCF4-3638D22FDFBB}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{6B4908F0-F444-42FA-B41B-EA468E7808F5}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{F95E1B82-1559-406B-8A78-B50B7AC71E68}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{9DF26FC4-19F2-4DA8-A8EC-FA3182993699}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{8AE42CAC-DBC3-466F-8FCA-C022F2D190D5}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{B52493A6-F3A3-4504-8A90-611EEACC3F2B}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{9CDC3728-D2AD-4AC2-AC20-9FBBEE4498F9}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{BB24365F-46F5-48D3-B0BA-6062622785F9}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{4AC215A7-5DD8-444D-8C56-B65DAC43373F}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{4B3136A1-4BD9-4039-9D81-1D20C6445197}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{E821075F-77F0-490A-A5DF-AA573A07FF10}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{7B6F62DB-D2A8-49C9-AB2C-15D2AF64BC64}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{B93F1EEB-7F36-4907-84D6-63E1EF8C0E88}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{FAA13F6F-1D96-4349-BDE9-3656360DC492}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{748F14A8-F03F-454E-BC96-FE00CEA7E0EE}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{847F6392-D019-4590-A9E2-CD3B1FCC5FA8}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{6DFE57C7-B9B4-4ECA-9197-95335C741BFB}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{D1DD18EE-24FF-46EE-949C-08D30D381B02}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{78CF72F3-4F2F-4F86-AC9B-2FF680B0E4BA}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{520B87A5-38AD-4473-897B-E3745987FE2C}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{E4AF781B-E6AF-4B56-B2EE-B596150D187D}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{0157F5A0-19CF-494F-BD6E-7B0F337053F2}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{0105D32D-C4D8-48E3-BB46-A747E6BDB2BE}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{AE44E1FB-2691-448D-BC7A-577A5A37FC82}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{90AB206F-3651-4B58-95DA-31796A6218AE}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{F6572DDC-7C33-41B7-964E-5AD310EC0D67}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{4640B7CE-F30B-49E2-BBA0-E540C5C69C08}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{368017D0-5554-4292-AAFC-811E95254326}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{9D550039-9750-4D13-87EB-B41198A11876}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{062E4FB0-5750-40A9-A49D-C3EDE3150F05}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{946FC14D-F7A1-4E65-9E73-0DAB9B3F45A0}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{55CA2C6A-60ED-431B-8612-33B9D236A351}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{2CA3A6B2-3426-480E-B455-32D8D00A4CF2}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{6152CADC-4903-41B0-B402-C524D8182BEF}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{EB09A8B9-FA5C-4182-9B01-988A3CD93EC7}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{8E8A3468-2BAD-4750-A2CB-0C8ED237C263}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{8C2C10DF-0968-4DF1-8484-14C8C3E1E26A}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{3A8260AB-E654-4C76-9E2C-5CDD04E46E8B}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{38AFE5D9-700E-439F-AEDF-496D0F0FA627}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{4EB229FC-DFFB-436D-A6A3-9AFCD3F1E2A5}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{8C1CF97A-FC71-4B3F-B49D-8EC88757ADAC}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{3F846DDB-42EA-4D0F-98E4-CBA97445EDB9}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{E3B60612-21EA-4C5F-BEFE-5DF805FC1D3E}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{85A615EA-6576-48BD-A8D9-A7ED72B64361}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{96604324-452E-4ACD-B010-00B8DA9D9E34}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{5663D9BB-ADCD-4980-8231-299E1C5CCA20}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{9AB30673-64E0-4D38-9DE5-F7BFB95DFAE6}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{0C0E0DC8-9599-4F0E-A00D-722B5577A80B}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ECE36E-1EF3-4622-901C-547F00383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C047B5A-7F20-4F50-ADD6-7D98729D6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AD9C1F10-6EB8-4CE4-9D70-5AD48FA71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371F4CE-7944-4DD1-A2B8-9A94E9114C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C146ECDA-B355-44C3-9451-0F7B4EF821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2E7160E6-6EC0-410B-BCA1-1A7D313B0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67CE9A91-070F-439C-8D27-96D44AA9D1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683D352C-3236-4CF8-B513-57F747AB0B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AED50323-15C2-4471-817D-4182AC74D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19C584F-A81F-4CCB-AD5B-D6DC8FAA51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830AC1D0-323D-4DD3-9637-D4D768AA83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D86BFE75-2ACC-409F-9117-4732BD266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E6409ECA-57C8-47BC-A2E5-275C337A3F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591FF3FD-521B-4F57-B3C2-C3D5837D75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0353FFCE-1B42-4601-8559-94DED0EE5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C3AB093B-76C5-4F53-8008-CCCAEB196E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4B83DEE9-D263-4719-A4B8-F2BC7591CB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D77E1D6B-4122-4999-B503-9F92908C7D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3FD010B7-E7D4-4C34-BDAC-FABC596D9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FC131ED-D6DB-488F-8447-A6C879D50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E37A56D-888C-4875-96A9-FAC5F4AC7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79A2F31-C71A-4A88-9F0C-416465EF7C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50C6E3F-4100-4451-8A7E-2102C6E568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0B66BAE-1E7C-497A-8E35-4147278B6F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389D858-ABAA-4EBF-A585-F5D76B028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BDF5A233-B2CF-43B4-B9DD-52E000F3BE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429573DB-51DD-42FD-93DB-9902CD9C3B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5F6BE7EC-3475-43E1-84E0-C79A29E9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BC3976C-2DA7-4072-AE6D-6E74A7CD8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1F30D99-96A4-4F5E-ABCC-184427CC4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B13A38B2-2A9A-4343-A41D-6385A803C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37F47E0-40E9-4A18-B2F2-0F10F603A3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861C7BE7-EEBC-43A8-9167-DC143D656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3BEFD3D3-34EA-4CC6-9680-F92BEDE08F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05EE0BE9-C0B8-4808-864D-DE99054961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C9A5C736-1ACD-4492-AFD8-862E0749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FF059645-2F4A-4A05-8DBA-49BF87A7A2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68EA064-987C-4CF6-BFC1-341EAA2506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7EA5AB1B-A615-48CB-97C7-56038C2591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EC8839B-5E9C-42A2-98E2-E3CC8A957F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7076FD0-0E03-4AC6-A5BC-30EF9C49A9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EA029878-2746-4AE0-8C32-23BEA4BA2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3EABFE11-94C1-4EBB-A42D-50D80627CC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2B697F2-A5BD-4ABA-8372-1F716EA348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AD2D8D23-7462-4560-9912-401E18B2D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5ED9AEF2-8905-40C1-AA2E-AA1F6A2D98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E9E96881-91F5-489D-9D96-7AD3478EA5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A8F2E236-AC10-4BF6-B20D-3689328D8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7E05BF76-973C-46D4-8AA1-A7977512B8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A78E5CC-D4D7-4512-9493-C645415B6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458F8BF-9A6F-4C04-A688-8B30C82E6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31186A7-167F-4327-B8AA-E970F08FE6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D7BE05F-D449-46F4-A287-4020B79502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F87C91A6-B90B-4887-BB97-9CDBE583D9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41EA61B-09DC-4906-9C3D-83D936DAED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8687E27E-EA3E-49D4-9796-6A8450AF3D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3971C01-86CD-4F26-99F1-06EA40CE5E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2A2A32E6-8A0F-4699-881B-F1A952BE4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3C6F29BB-0994-4038-BADA-8FF6FB7B8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6FCF9C85-1CB8-4833-8623-D34B1108C2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D5F17F99-E5EF-4C4C-AF07-4BDDC372B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CBB1166-2095-4842-B6FF-A998767D5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1F85E647-9B1E-4EF1-A050-F9BE1A13D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08A608C0-41EC-4D83-921B-D5DC358692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7CDC6B7-19F9-4272-B53F-77E319FBB6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FB2CC77F-5881-463D-980D-69CF81D12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9F9E328-79E0-4B60-BD3D-B490EEE944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F141801-FE7D-4130-B05F-67C54937A2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A2BA72F-A595-4592-9FD3-848D177F3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C2098D8-28DD-4C40-B85D-3A008CBB6A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1AE9FCD-01CF-4299-B069-8C17047847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6D3C0887-2C3E-4F5D-8091-25416DF87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160FB933-D219-42B6-BCF4-3638D22FDF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B4908F0-F444-42FA-B41B-EA468E7808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95E1B82-1559-406B-8A78-B50B7AC71E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9DF26FC4-19F2-4DA8-A8EC-FA31829936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AE42CAC-DBC3-466F-8FCA-C022F2D190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B52493A6-F3A3-4504-8A90-611EEACC3F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CDC3728-D2AD-4AC2-AC20-9FBBEE449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B24365F-46F5-48D3-B0BA-606262278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AC215A7-5DD8-444D-8C56-B65DAC433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B3136A1-4BD9-4039-9D81-1D20C64451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821075F-77F0-490A-A5DF-AA573A07FF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7B6F62DB-D2A8-49C9-AB2C-15D2AF64B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93F1EEB-7F36-4907-84D6-63E1EF8C0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AA13F6F-1D96-4349-BDE9-3656360DC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48F14A8-F03F-454E-BC96-FE00CEA7E0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47F6392-D019-4590-A9E2-CD3B1FCC5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DFE57C7-B9B4-4ECA-9197-95335C741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D1DD18EE-24FF-46EE-949C-08D30D381B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8CF72F3-4F2F-4F86-AC9B-2FF680B0E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520B87A5-38AD-4473-897B-E3745987FE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4AF781B-E6AF-4B56-B2EE-B596150D1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157F5A0-19CF-494F-BD6E-7B0F337053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0105D32D-C4D8-48E3-BB46-A747E6BDB2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E44E1FB-2691-448D-BC7A-577A5A37F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0AB206F-3651-4B58-95DA-31796A6218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6572DDC-7C33-41B7-964E-5AD310EC0D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640B7CE-F30B-49E2-BBA0-E540C5C69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68017D0-5554-4292-AAFC-811E952543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D550039-9750-4D13-87EB-B41198A118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62E4FB0-5750-40A9-A49D-C3EDE3150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946FC14D-F7A1-4E65-9E73-0DAB9B3F45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5CA2C6A-60ED-431B-8612-33B9D236A3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2CA3A6B2-3426-480E-B455-32D8D00A4C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6152CADC-4903-41B0-B402-C524D8182B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EB09A8B9-FA5C-4182-9B01-988A3CD93E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8E8A3468-2BAD-4750-A2CB-0C8ED237C2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C2C10DF-0968-4DF1-8484-14C8C3E1E2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A8260AB-E654-4C76-9E2C-5CDD04E46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8AFE5D9-700E-439F-AEDF-496D0F0FA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EB229FC-DFFB-436D-A6A3-9AFCD3F1E2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C1CF97A-FC71-4B3F-B49D-8EC88757AD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F846DDB-42EA-4D0F-98E4-CBA97445E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3B60612-21EA-4C5F-BEFE-5DF805FC1D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85A615EA-6576-48BD-A8D9-A7ED72B643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96604324-452E-4ACD-B010-00B8DA9D9E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663D9BB-ADCD-4980-8231-299E1C5CC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AB30673-64E0-4D38-9DE5-F7BFB95DF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C0E0DC8-9599-4F0E-A00D-722B5577A8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4" tint="0.39997558519241921"/>
  </sheetPr>
  <dimension ref="A1:EF76"/>
  <sheetViews>
    <sheetView zoomScale="70" zoomScaleNormal="70" workbookViewId="0">
      <pane xSplit="1" ySplit="3" topLeftCell="B62" activePane="bottomRight" state="frozen"/>
      <selection pane="topRight"/>
      <selection pane="bottomLeft"/>
      <selection pane="bottomRight" activeCell="A71" sqref="A68:A74"/>
    </sheetView>
  </sheetViews>
  <sheetFormatPr defaultColWidth="0" defaultRowHeight="15" zeroHeight="1"/>
  <cols>
    <col min="1" max="1" width="9.75" style="22" bestFit="1" customWidth="1"/>
    <col min="2" max="2" width="6.625" style="23" bestFit="1" customWidth="1"/>
    <col min="3" max="3" width="10.375" style="27" customWidth="1"/>
    <col min="4" max="4" width="4.5" style="24" customWidth="1"/>
    <col min="5" max="9" width="4.75" style="25" customWidth="1"/>
    <col min="10" max="10" width="6.625" style="26" customWidth="1"/>
    <col min="11" max="11" width="6.625" style="23" bestFit="1" customWidth="1"/>
    <col min="12" max="12" width="10.375" style="27" customWidth="1"/>
    <col min="13" max="13" width="4.5" style="24" customWidth="1"/>
    <col min="14" max="18" width="4.75" style="25" customWidth="1"/>
    <col min="19" max="19" width="6.625" style="26" customWidth="1"/>
    <col min="20" max="20" width="6.625" style="23" bestFit="1" customWidth="1"/>
    <col min="21" max="21" width="10.375" style="27" customWidth="1"/>
    <col min="22" max="22" width="4.5" style="24" customWidth="1"/>
    <col min="23" max="27" width="4.75" style="25" customWidth="1"/>
    <col min="28" max="28" width="6.625" style="26" customWidth="1"/>
    <col min="29" max="29" width="6.625" style="23" bestFit="1" customWidth="1"/>
    <col min="30" max="30" width="10.375" style="27" customWidth="1"/>
    <col min="31" max="31" width="4.5" style="24" customWidth="1"/>
    <col min="32" max="36" width="4.75" style="25" customWidth="1"/>
    <col min="37" max="37" width="6.625" style="26" customWidth="1"/>
    <col min="38" max="38" width="6.625" style="23" bestFit="1" customWidth="1"/>
    <col min="39" max="39" width="10.375" style="27" customWidth="1"/>
    <col min="40" max="40" width="4.5" style="24" customWidth="1"/>
    <col min="41" max="45" width="4.75" style="25" customWidth="1"/>
    <col min="46" max="46" width="6.625" style="26" customWidth="1"/>
    <col min="47" max="47" width="6.625" style="23" bestFit="1" customWidth="1"/>
    <col min="48" max="48" width="10.375" style="27" customWidth="1"/>
    <col min="49" max="49" width="4.5" style="24" customWidth="1"/>
    <col min="50" max="54" width="4.75" style="25" customWidth="1"/>
    <col min="55" max="55" width="6.625" style="26" customWidth="1"/>
    <col min="56" max="56" width="6.625" style="23" bestFit="1" customWidth="1"/>
    <col min="57" max="57" width="10.375" style="27" customWidth="1"/>
    <col min="58" max="58" width="4.5" style="24" customWidth="1"/>
    <col min="59" max="63" width="4.75" style="25" customWidth="1"/>
    <col min="64" max="64" width="6.625" style="26" customWidth="1"/>
    <col min="65" max="65" width="6.625" style="23" bestFit="1" customWidth="1"/>
    <col min="66" max="66" width="10.375" style="27" customWidth="1"/>
    <col min="67" max="67" width="4.5" style="24" customWidth="1"/>
    <col min="68" max="72" width="4.75" style="25" customWidth="1"/>
    <col min="73" max="73" width="6.625" style="26" customWidth="1"/>
    <col min="74" max="136" width="0" style="10" hidden="1" customWidth="1"/>
    <col min="137" max="16384" width="10" style="10" hidden="1"/>
  </cols>
  <sheetData>
    <row r="1" spans="1:73" s="29" customFormat="1" ht="20.25">
      <c r="A1" s="29" t="s">
        <v>27</v>
      </c>
    </row>
    <row r="2" spans="1:73" s="31" customFormat="1" ht="14.25">
      <c r="A2" s="1" t="s">
        <v>6</v>
      </c>
      <c r="B2" s="65" t="s">
        <v>25</v>
      </c>
      <c r="C2" s="30"/>
      <c r="D2" s="2"/>
      <c r="E2" s="2"/>
      <c r="F2" s="2"/>
      <c r="G2" s="2"/>
      <c r="H2" s="2"/>
      <c r="I2" s="2"/>
      <c r="J2" s="3"/>
      <c r="K2" s="30"/>
      <c r="L2" s="30"/>
      <c r="M2" s="2"/>
      <c r="N2" s="2"/>
      <c r="O2" s="2"/>
      <c r="P2" s="2"/>
      <c r="Q2" s="2"/>
      <c r="R2" s="2"/>
      <c r="S2" s="3"/>
      <c r="T2" s="4"/>
      <c r="U2" s="30"/>
      <c r="V2" s="2"/>
      <c r="W2" s="2"/>
      <c r="X2" s="2"/>
      <c r="Y2" s="2"/>
      <c r="Z2" s="2"/>
      <c r="AA2" s="2"/>
      <c r="AB2" s="3"/>
      <c r="AC2" s="4"/>
      <c r="AD2" s="30"/>
      <c r="AE2" s="2"/>
      <c r="AF2" s="2"/>
      <c r="AG2" s="2"/>
      <c r="AH2" s="2"/>
      <c r="AI2" s="2"/>
      <c r="AJ2" s="2"/>
      <c r="AK2" s="3"/>
      <c r="AL2" s="4"/>
      <c r="AM2" s="30"/>
      <c r="AN2" s="2"/>
      <c r="AO2" s="2"/>
      <c r="AP2" s="2"/>
      <c r="AQ2" s="2"/>
      <c r="AR2" s="2"/>
      <c r="AS2" s="2"/>
      <c r="AT2" s="3"/>
      <c r="AU2" s="4"/>
      <c r="AV2" s="30"/>
      <c r="AW2" s="2"/>
      <c r="AX2" s="2"/>
      <c r="AY2" s="2"/>
      <c r="AZ2" s="2"/>
      <c r="BA2" s="2"/>
      <c r="BB2" s="2"/>
      <c r="BC2" s="3"/>
      <c r="BD2" s="4"/>
      <c r="BE2" s="30"/>
      <c r="BF2" s="2"/>
      <c r="BG2" s="2"/>
      <c r="BH2" s="2"/>
      <c r="BI2" s="2"/>
      <c r="BJ2" s="2"/>
      <c r="BK2" s="2"/>
      <c r="BL2" s="3"/>
      <c r="BM2" s="4"/>
      <c r="BN2" s="30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8" t="s">
        <v>17</v>
      </c>
      <c r="C4" s="32">
        <v>0</v>
      </c>
      <c r="D4" s="13" t="s">
        <v>23</v>
      </c>
      <c r="E4" s="14"/>
      <c r="F4" s="14"/>
      <c r="G4" s="14"/>
      <c r="H4" s="14"/>
      <c r="I4" s="14"/>
      <c r="J4" s="14">
        <v>0</v>
      </c>
      <c r="K4" s="12" t="s">
        <v>10</v>
      </c>
      <c r="L4" s="59"/>
      <c r="M4" s="60"/>
      <c r="N4" s="61"/>
      <c r="O4" s="61"/>
      <c r="P4" s="61"/>
      <c r="Q4" s="61"/>
      <c r="R4" s="61"/>
      <c r="S4" s="62"/>
      <c r="T4" s="15" t="s">
        <v>11</v>
      </c>
      <c r="U4" s="59"/>
      <c r="V4" s="60"/>
      <c r="W4" s="61"/>
      <c r="X4" s="61"/>
      <c r="Y4" s="61"/>
      <c r="Z4" s="61"/>
      <c r="AA4" s="61"/>
      <c r="AB4" s="62"/>
      <c r="AC4" s="16" t="s">
        <v>12</v>
      </c>
      <c r="AD4" s="59"/>
      <c r="AE4" s="60"/>
      <c r="AF4" s="61"/>
      <c r="AG4" s="61"/>
      <c r="AH4" s="61"/>
      <c r="AI4" s="61"/>
      <c r="AJ4" s="61"/>
      <c r="AK4" s="62"/>
      <c r="AL4" s="17" t="s">
        <v>13</v>
      </c>
      <c r="AM4" s="59"/>
      <c r="AN4" s="60"/>
      <c r="AO4" s="61"/>
      <c r="AP4" s="61"/>
      <c r="AQ4" s="61"/>
      <c r="AR4" s="61"/>
      <c r="AS4" s="61"/>
      <c r="AT4" s="62"/>
      <c r="AU4" s="18" t="s">
        <v>14</v>
      </c>
      <c r="AV4" s="59"/>
      <c r="AW4" s="60"/>
      <c r="AX4" s="61"/>
      <c r="AY4" s="61"/>
      <c r="AZ4" s="61"/>
      <c r="BA4" s="61"/>
      <c r="BB4" s="61"/>
      <c r="BC4" s="62"/>
      <c r="BD4" s="19" t="s">
        <v>15</v>
      </c>
      <c r="BE4" s="59"/>
      <c r="BF4" s="60"/>
      <c r="BG4" s="61"/>
      <c r="BH4" s="61"/>
      <c r="BI4" s="61"/>
      <c r="BJ4" s="61"/>
      <c r="BK4" s="61"/>
      <c r="BL4" s="62"/>
      <c r="BM4" s="20" t="s">
        <v>16</v>
      </c>
      <c r="BN4" s="59"/>
      <c r="BO4" s="60"/>
      <c r="BP4" s="61"/>
      <c r="BQ4" s="61"/>
      <c r="BR4" s="61"/>
      <c r="BS4" s="61"/>
      <c r="BT4" s="61"/>
      <c r="BU4" s="62"/>
    </row>
    <row r="5" spans="1:73">
      <c r="A5" s="11">
        <v>1951</v>
      </c>
      <c r="B5" s="28" t="s">
        <v>17</v>
      </c>
      <c r="C5" s="32">
        <v>0</v>
      </c>
      <c r="D5" s="13" t="s">
        <v>23</v>
      </c>
      <c r="E5" s="14"/>
      <c r="F5" s="14"/>
      <c r="G5" s="14"/>
      <c r="H5" s="14"/>
      <c r="I5" s="14"/>
      <c r="J5" s="14">
        <v>0</v>
      </c>
      <c r="K5" s="12" t="s">
        <v>10</v>
      </c>
      <c r="L5" s="59"/>
      <c r="M5" s="60"/>
      <c r="N5" s="61"/>
      <c r="O5" s="61"/>
      <c r="P5" s="61"/>
      <c r="Q5" s="61"/>
      <c r="R5" s="61"/>
      <c r="S5" s="63"/>
      <c r="T5" s="15" t="s">
        <v>11</v>
      </c>
      <c r="U5" s="59"/>
      <c r="V5" s="60"/>
      <c r="W5" s="61"/>
      <c r="X5" s="61"/>
      <c r="Y5" s="61"/>
      <c r="Z5" s="61"/>
      <c r="AA5" s="61"/>
      <c r="AB5" s="63"/>
      <c r="AC5" s="16" t="s">
        <v>12</v>
      </c>
      <c r="AD5" s="59"/>
      <c r="AE5" s="60"/>
      <c r="AF5" s="61"/>
      <c r="AG5" s="61"/>
      <c r="AH5" s="61"/>
      <c r="AI5" s="61"/>
      <c r="AJ5" s="61"/>
      <c r="AK5" s="63"/>
      <c r="AL5" s="17" t="s">
        <v>13</v>
      </c>
      <c r="AM5" s="59"/>
      <c r="AN5" s="60"/>
      <c r="AO5" s="61"/>
      <c r="AP5" s="61"/>
      <c r="AQ5" s="61"/>
      <c r="AR5" s="61"/>
      <c r="AS5" s="61"/>
      <c r="AT5" s="63"/>
      <c r="AU5" s="18" t="s">
        <v>14</v>
      </c>
      <c r="AV5" s="59"/>
      <c r="AW5" s="60"/>
      <c r="AX5" s="61"/>
      <c r="AY5" s="61"/>
      <c r="AZ5" s="61"/>
      <c r="BA5" s="61"/>
      <c r="BB5" s="61"/>
      <c r="BC5" s="63"/>
      <c r="BD5" s="19" t="s">
        <v>15</v>
      </c>
      <c r="BE5" s="59"/>
      <c r="BF5" s="60"/>
      <c r="BG5" s="61"/>
      <c r="BH5" s="61"/>
      <c r="BI5" s="61"/>
      <c r="BJ5" s="61"/>
      <c r="BK5" s="61"/>
      <c r="BL5" s="63"/>
      <c r="BM5" s="20" t="s">
        <v>16</v>
      </c>
      <c r="BN5" s="59"/>
      <c r="BO5" s="60"/>
      <c r="BP5" s="61"/>
      <c r="BQ5" s="61"/>
      <c r="BR5" s="61"/>
      <c r="BS5" s="61"/>
      <c r="BT5" s="61"/>
      <c r="BU5" s="63"/>
    </row>
    <row r="6" spans="1:73">
      <c r="A6" s="11">
        <v>1952</v>
      </c>
      <c r="B6" s="28" t="s">
        <v>17</v>
      </c>
      <c r="C6" s="32">
        <v>0</v>
      </c>
      <c r="D6" s="13" t="s">
        <v>23</v>
      </c>
      <c r="E6" s="14"/>
      <c r="F6" s="14"/>
      <c r="G6" s="14"/>
      <c r="H6" s="14"/>
      <c r="I6" s="14"/>
      <c r="J6" s="14">
        <v>0</v>
      </c>
      <c r="K6" s="12" t="s">
        <v>10</v>
      </c>
      <c r="L6" s="59"/>
      <c r="M6" s="60"/>
      <c r="N6" s="61"/>
      <c r="O6" s="61"/>
      <c r="P6" s="61"/>
      <c r="Q6" s="61"/>
      <c r="R6" s="61"/>
      <c r="S6" s="63"/>
      <c r="T6" s="15" t="s">
        <v>11</v>
      </c>
      <c r="U6" s="59"/>
      <c r="V6" s="60"/>
      <c r="W6" s="61"/>
      <c r="X6" s="61"/>
      <c r="Y6" s="61"/>
      <c r="Z6" s="61"/>
      <c r="AA6" s="61"/>
      <c r="AB6" s="63"/>
      <c r="AC6" s="16" t="s">
        <v>12</v>
      </c>
      <c r="AD6" s="59"/>
      <c r="AE6" s="60"/>
      <c r="AF6" s="61"/>
      <c r="AG6" s="61"/>
      <c r="AH6" s="61"/>
      <c r="AI6" s="61"/>
      <c r="AJ6" s="61"/>
      <c r="AK6" s="63"/>
      <c r="AL6" s="17" t="s">
        <v>13</v>
      </c>
      <c r="AM6" s="59"/>
      <c r="AN6" s="60"/>
      <c r="AO6" s="61"/>
      <c r="AP6" s="61"/>
      <c r="AQ6" s="61"/>
      <c r="AR6" s="61"/>
      <c r="AS6" s="61"/>
      <c r="AT6" s="63"/>
      <c r="AU6" s="18" t="s">
        <v>14</v>
      </c>
      <c r="AV6" s="59"/>
      <c r="AW6" s="60"/>
      <c r="AX6" s="61"/>
      <c r="AY6" s="61"/>
      <c r="AZ6" s="61"/>
      <c r="BA6" s="61"/>
      <c r="BB6" s="61"/>
      <c r="BC6" s="63"/>
      <c r="BD6" s="19" t="s">
        <v>15</v>
      </c>
      <c r="BE6" s="59"/>
      <c r="BF6" s="60"/>
      <c r="BG6" s="61"/>
      <c r="BH6" s="61"/>
      <c r="BI6" s="61"/>
      <c r="BJ6" s="61"/>
      <c r="BK6" s="61"/>
      <c r="BL6" s="63"/>
      <c r="BM6" s="20" t="s">
        <v>16</v>
      </c>
      <c r="BN6" s="59"/>
      <c r="BO6" s="60"/>
      <c r="BP6" s="61"/>
      <c r="BQ6" s="61"/>
      <c r="BR6" s="61"/>
      <c r="BS6" s="61"/>
      <c r="BT6" s="61"/>
      <c r="BU6" s="63"/>
    </row>
    <row r="7" spans="1:73">
      <c r="A7" s="11">
        <v>1953</v>
      </c>
      <c r="B7" s="28" t="s">
        <v>17</v>
      </c>
      <c r="C7" s="32">
        <v>0</v>
      </c>
      <c r="D7" s="13" t="s">
        <v>23</v>
      </c>
      <c r="E7" s="14"/>
      <c r="F7" s="14"/>
      <c r="G7" s="14"/>
      <c r="H7" s="14"/>
      <c r="I7" s="14"/>
      <c r="J7" s="14">
        <v>0</v>
      </c>
      <c r="K7" s="12" t="s">
        <v>10</v>
      </c>
      <c r="L7" s="59"/>
      <c r="M7" s="60"/>
      <c r="N7" s="61"/>
      <c r="O7" s="61"/>
      <c r="P7" s="61"/>
      <c r="Q7" s="61"/>
      <c r="R7" s="61"/>
      <c r="S7" s="63"/>
      <c r="T7" s="15" t="s">
        <v>11</v>
      </c>
      <c r="U7" s="59"/>
      <c r="V7" s="60"/>
      <c r="W7" s="61"/>
      <c r="X7" s="61"/>
      <c r="Y7" s="61"/>
      <c r="Z7" s="61"/>
      <c r="AA7" s="61"/>
      <c r="AB7" s="63"/>
      <c r="AC7" s="16" t="s">
        <v>12</v>
      </c>
      <c r="AD7" s="59"/>
      <c r="AE7" s="60"/>
      <c r="AF7" s="61"/>
      <c r="AG7" s="61"/>
      <c r="AH7" s="61"/>
      <c r="AI7" s="61"/>
      <c r="AJ7" s="61"/>
      <c r="AK7" s="63"/>
      <c r="AL7" s="17" t="s">
        <v>13</v>
      </c>
      <c r="AM7" s="59"/>
      <c r="AN7" s="60"/>
      <c r="AO7" s="61"/>
      <c r="AP7" s="61"/>
      <c r="AQ7" s="61"/>
      <c r="AR7" s="61"/>
      <c r="AS7" s="61"/>
      <c r="AT7" s="63"/>
      <c r="AU7" s="18" t="s">
        <v>14</v>
      </c>
      <c r="AV7" s="59"/>
      <c r="AW7" s="60"/>
      <c r="AX7" s="61"/>
      <c r="AY7" s="61"/>
      <c r="AZ7" s="61"/>
      <c r="BA7" s="61"/>
      <c r="BB7" s="61"/>
      <c r="BC7" s="63"/>
      <c r="BD7" s="19" t="s">
        <v>15</v>
      </c>
      <c r="BE7" s="59"/>
      <c r="BF7" s="60"/>
      <c r="BG7" s="61"/>
      <c r="BH7" s="61"/>
      <c r="BI7" s="61"/>
      <c r="BJ7" s="61"/>
      <c r="BK7" s="61"/>
      <c r="BL7" s="63"/>
      <c r="BM7" s="20" t="s">
        <v>16</v>
      </c>
      <c r="BN7" s="59"/>
      <c r="BO7" s="60"/>
      <c r="BP7" s="61"/>
      <c r="BQ7" s="61"/>
      <c r="BR7" s="61"/>
      <c r="BS7" s="61"/>
      <c r="BT7" s="61"/>
      <c r="BU7" s="63"/>
    </row>
    <row r="8" spans="1:73">
      <c r="A8" s="11">
        <v>1954</v>
      </c>
      <c r="B8" s="28" t="s">
        <v>17</v>
      </c>
      <c r="C8" s="32">
        <v>0</v>
      </c>
      <c r="D8" s="13" t="s">
        <v>23</v>
      </c>
      <c r="E8" s="14"/>
      <c r="F8" s="14"/>
      <c r="G8" s="14"/>
      <c r="H8" s="14"/>
      <c r="I8" s="14"/>
      <c r="J8" s="14">
        <v>0</v>
      </c>
      <c r="K8" s="12" t="s">
        <v>10</v>
      </c>
      <c r="L8" s="59"/>
      <c r="M8" s="60"/>
      <c r="N8" s="61"/>
      <c r="O8" s="61"/>
      <c r="P8" s="61"/>
      <c r="Q8" s="61"/>
      <c r="R8" s="61"/>
      <c r="S8" s="63"/>
      <c r="T8" s="15" t="s">
        <v>11</v>
      </c>
      <c r="U8" s="59"/>
      <c r="V8" s="60"/>
      <c r="W8" s="61"/>
      <c r="X8" s="61"/>
      <c r="Y8" s="61"/>
      <c r="Z8" s="61"/>
      <c r="AA8" s="61"/>
      <c r="AB8" s="63"/>
      <c r="AC8" s="16" t="s">
        <v>12</v>
      </c>
      <c r="AD8" s="59"/>
      <c r="AE8" s="60"/>
      <c r="AF8" s="61"/>
      <c r="AG8" s="61"/>
      <c r="AH8" s="61"/>
      <c r="AI8" s="61"/>
      <c r="AJ8" s="61"/>
      <c r="AK8" s="63"/>
      <c r="AL8" s="17" t="s">
        <v>13</v>
      </c>
      <c r="AM8" s="59"/>
      <c r="AN8" s="60"/>
      <c r="AO8" s="61"/>
      <c r="AP8" s="61"/>
      <c r="AQ8" s="61"/>
      <c r="AR8" s="61"/>
      <c r="AS8" s="61"/>
      <c r="AT8" s="63"/>
      <c r="AU8" s="18" t="s">
        <v>14</v>
      </c>
      <c r="AV8" s="59"/>
      <c r="AW8" s="60"/>
      <c r="AX8" s="61"/>
      <c r="AY8" s="61"/>
      <c r="AZ8" s="61"/>
      <c r="BA8" s="61"/>
      <c r="BB8" s="61"/>
      <c r="BC8" s="63"/>
      <c r="BD8" s="19" t="s">
        <v>15</v>
      </c>
      <c r="BE8" s="59"/>
      <c r="BF8" s="60"/>
      <c r="BG8" s="61"/>
      <c r="BH8" s="61"/>
      <c r="BI8" s="61"/>
      <c r="BJ8" s="61"/>
      <c r="BK8" s="61"/>
      <c r="BL8" s="63"/>
      <c r="BM8" s="20" t="s">
        <v>16</v>
      </c>
      <c r="BN8" s="59"/>
      <c r="BO8" s="60"/>
      <c r="BP8" s="61"/>
      <c r="BQ8" s="61"/>
      <c r="BR8" s="61"/>
      <c r="BS8" s="61"/>
      <c r="BT8" s="61"/>
      <c r="BU8" s="63"/>
    </row>
    <row r="9" spans="1:73">
      <c r="A9" s="11">
        <v>1955</v>
      </c>
      <c r="B9" s="28" t="s">
        <v>17</v>
      </c>
      <c r="C9" s="32">
        <v>0</v>
      </c>
      <c r="D9" s="13" t="s">
        <v>23</v>
      </c>
      <c r="E9" s="14"/>
      <c r="F9" s="14"/>
      <c r="G9" s="14"/>
      <c r="H9" s="14"/>
      <c r="I9" s="14"/>
      <c r="J9" s="14">
        <v>0</v>
      </c>
      <c r="K9" s="12" t="s">
        <v>10</v>
      </c>
      <c r="L9" s="59"/>
      <c r="M9" s="60"/>
      <c r="N9" s="61"/>
      <c r="O9" s="61"/>
      <c r="P9" s="61"/>
      <c r="Q9" s="61"/>
      <c r="R9" s="61"/>
      <c r="S9" s="63"/>
      <c r="T9" s="15" t="s">
        <v>11</v>
      </c>
      <c r="U9" s="59"/>
      <c r="V9" s="60"/>
      <c r="W9" s="61"/>
      <c r="X9" s="61"/>
      <c r="Y9" s="61"/>
      <c r="Z9" s="61"/>
      <c r="AA9" s="61"/>
      <c r="AB9" s="63"/>
      <c r="AC9" s="16" t="s">
        <v>12</v>
      </c>
      <c r="AD9" s="59"/>
      <c r="AE9" s="60"/>
      <c r="AF9" s="61"/>
      <c r="AG9" s="61"/>
      <c r="AH9" s="61"/>
      <c r="AI9" s="61"/>
      <c r="AJ9" s="61"/>
      <c r="AK9" s="63"/>
      <c r="AL9" s="17" t="s">
        <v>13</v>
      </c>
      <c r="AM9" s="59"/>
      <c r="AN9" s="60"/>
      <c r="AO9" s="61"/>
      <c r="AP9" s="61"/>
      <c r="AQ9" s="61"/>
      <c r="AR9" s="61"/>
      <c r="AS9" s="61"/>
      <c r="AT9" s="63"/>
      <c r="AU9" s="18" t="s">
        <v>14</v>
      </c>
      <c r="AV9" s="59"/>
      <c r="AW9" s="60"/>
      <c r="AX9" s="61"/>
      <c r="AY9" s="61"/>
      <c r="AZ9" s="61"/>
      <c r="BA9" s="61"/>
      <c r="BB9" s="61"/>
      <c r="BC9" s="63"/>
      <c r="BD9" s="19" t="s">
        <v>15</v>
      </c>
      <c r="BE9" s="59"/>
      <c r="BF9" s="60"/>
      <c r="BG9" s="61"/>
      <c r="BH9" s="61"/>
      <c r="BI9" s="61"/>
      <c r="BJ9" s="61"/>
      <c r="BK9" s="61"/>
      <c r="BL9" s="63"/>
      <c r="BM9" s="20" t="s">
        <v>16</v>
      </c>
      <c r="BN9" s="59"/>
      <c r="BO9" s="60"/>
      <c r="BP9" s="61"/>
      <c r="BQ9" s="61"/>
      <c r="BR9" s="61"/>
      <c r="BS9" s="61"/>
      <c r="BT9" s="61"/>
      <c r="BU9" s="63"/>
    </row>
    <row r="10" spans="1:73">
      <c r="A10" s="11">
        <v>1956</v>
      </c>
      <c r="B10" s="28" t="s">
        <v>17</v>
      </c>
      <c r="C10" s="32">
        <v>0</v>
      </c>
      <c r="D10" s="13" t="s">
        <v>23</v>
      </c>
      <c r="E10" s="14"/>
      <c r="F10" s="14"/>
      <c r="G10" s="14"/>
      <c r="H10" s="14"/>
      <c r="I10" s="14"/>
      <c r="J10" s="14">
        <v>0</v>
      </c>
      <c r="K10" s="12" t="s">
        <v>10</v>
      </c>
      <c r="L10" s="59"/>
      <c r="M10" s="60"/>
      <c r="N10" s="61"/>
      <c r="O10" s="61"/>
      <c r="P10" s="61"/>
      <c r="Q10" s="61"/>
      <c r="R10" s="61"/>
      <c r="S10" s="63"/>
      <c r="T10" s="15" t="s">
        <v>11</v>
      </c>
      <c r="U10" s="59"/>
      <c r="V10" s="60"/>
      <c r="W10" s="61"/>
      <c r="X10" s="61"/>
      <c r="Y10" s="61"/>
      <c r="Z10" s="61"/>
      <c r="AA10" s="61"/>
      <c r="AB10" s="63"/>
      <c r="AC10" s="16" t="s">
        <v>12</v>
      </c>
      <c r="AD10" s="59"/>
      <c r="AE10" s="60"/>
      <c r="AF10" s="61"/>
      <c r="AG10" s="61"/>
      <c r="AH10" s="61"/>
      <c r="AI10" s="61"/>
      <c r="AJ10" s="61"/>
      <c r="AK10" s="63"/>
      <c r="AL10" s="17" t="s">
        <v>13</v>
      </c>
      <c r="AM10" s="59"/>
      <c r="AN10" s="60"/>
      <c r="AO10" s="61"/>
      <c r="AP10" s="61"/>
      <c r="AQ10" s="61"/>
      <c r="AR10" s="61"/>
      <c r="AS10" s="61"/>
      <c r="AT10" s="63"/>
      <c r="AU10" s="18" t="s">
        <v>14</v>
      </c>
      <c r="AV10" s="59"/>
      <c r="AW10" s="60"/>
      <c r="AX10" s="61"/>
      <c r="AY10" s="61"/>
      <c r="AZ10" s="61"/>
      <c r="BA10" s="61"/>
      <c r="BB10" s="61"/>
      <c r="BC10" s="63"/>
      <c r="BD10" s="19" t="s">
        <v>15</v>
      </c>
      <c r="BE10" s="59"/>
      <c r="BF10" s="60"/>
      <c r="BG10" s="61"/>
      <c r="BH10" s="61"/>
      <c r="BI10" s="61"/>
      <c r="BJ10" s="61"/>
      <c r="BK10" s="61"/>
      <c r="BL10" s="63"/>
      <c r="BM10" s="20" t="s">
        <v>16</v>
      </c>
      <c r="BN10" s="59"/>
      <c r="BO10" s="60"/>
      <c r="BP10" s="61"/>
      <c r="BQ10" s="61"/>
      <c r="BR10" s="61"/>
      <c r="BS10" s="61"/>
      <c r="BT10" s="61"/>
      <c r="BU10" s="63"/>
    </row>
    <row r="11" spans="1:73">
      <c r="A11" s="11">
        <v>1957</v>
      </c>
      <c r="B11" s="28" t="s">
        <v>17</v>
      </c>
      <c r="C11" s="32">
        <v>0</v>
      </c>
      <c r="D11" s="13" t="s">
        <v>23</v>
      </c>
      <c r="E11" s="14"/>
      <c r="F11" s="14"/>
      <c r="G11" s="14"/>
      <c r="H11" s="14"/>
      <c r="I11" s="14"/>
      <c r="J11" s="14">
        <v>0</v>
      </c>
      <c r="K11" s="12" t="s">
        <v>10</v>
      </c>
      <c r="L11" s="59"/>
      <c r="M11" s="60"/>
      <c r="N11" s="61"/>
      <c r="O11" s="61"/>
      <c r="P11" s="61"/>
      <c r="Q11" s="61"/>
      <c r="R11" s="61"/>
      <c r="S11" s="63"/>
      <c r="T11" s="15" t="s">
        <v>11</v>
      </c>
      <c r="U11" s="59"/>
      <c r="V11" s="60"/>
      <c r="W11" s="61"/>
      <c r="X11" s="61"/>
      <c r="Y11" s="61"/>
      <c r="Z11" s="61"/>
      <c r="AA11" s="61"/>
      <c r="AB11" s="63"/>
      <c r="AC11" s="16" t="s">
        <v>12</v>
      </c>
      <c r="AD11" s="59"/>
      <c r="AE11" s="60"/>
      <c r="AF11" s="61"/>
      <c r="AG11" s="61"/>
      <c r="AH11" s="61"/>
      <c r="AI11" s="61"/>
      <c r="AJ11" s="61"/>
      <c r="AK11" s="63"/>
      <c r="AL11" s="17" t="s">
        <v>13</v>
      </c>
      <c r="AM11" s="59"/>
      <c r="AN11" s="60"/>
      <c r="AO11" s="61"/>
      <c r="AP11" s="61"/>
      <c r="AQ11" s="61"/>
      <c r="AR11" s="61"/>
      <c r="AS11" s="61"/>
      <c r="AT11" s="63"/>
      <c r="AU11" s="18" t="s">
        <v>14</v>
      </c>
      <c r="AV11" s="59"/>
      <c r="AW11" s="60"/>
      <c r="AX11" s="61"/>
      <c r="AY11" s="61"/>
      <c r="AZ11" s="61"/>
      <c r="BA11" s="61"/>
      <c r="BB11" s="61"/>
      <c r="BC11" s="63"/>
      <c r="BD11" s="19" t="s">
        <v>15</v>
      </c>
      <c r="BE11" s="59"/>
      <c r="BF11" s="60"/>
      <c r="BG11" s="61"/>
      <c r="BH11" s="61"/>
      <c r="BI11" s="61"/>
      <c r="BJ11" s="61"/>
      <c r="BK11" s="61"/>
      <c r="BL11" s="63"/>
      <c r="BM11" s="20" t="s">
        <v>16</v>
      </c>
      <c r="BN11" s="59"/>
      <c r="BO11" s="60"/>
      <c r="BP11" s="61"/>
      <c r="BQ11" s="61"/>
      <c r="BR11" s="61"/>
      <c r="BS11" s="61"/>
      <c r="BT11" s="61"/>
      <c r="BU11" s="63"/>
    </row>
    <row r="12" spans="1:73">
      <c r="A12" s="11">
        <v>1958</v>
      </c>
      <c r="B12" s="28" t="s">
        <v>17</v>
      </c>
      <c r="C12" s="32">
        <v>0</v>
      </c>
      <c r="D12" s="13" t="s">
        <v>23</v>
      </c>
      <c r="E12" s="14"/>
      <c r="F12" s="14"/>
      <c r="G12" s="14"/>
      <c r="H12" s="14"/>
      <c r="I12" s="14"/>
      <c r="J12" s="14">
        <v>0</v>
      </c>
      <c r="K12" s="12" t="s">
        <v>10</v>
      </c>
      <c r="L12" s="59"/>
      <c r="M12" s="60"/>
      <c r="N12" s="61"/>
      <c r="O12" s="61"/>
      <c r="P12" s="61"/>
      <c r="Q12" s="61"/>
      <c r="R12" s="61"/>
      <c r="S12" s="63"/>
      <c r="T12" s="15" t="s">
        <v>11</v>
      </c>
      <c r="U12" s="59"/>
      <c r="V12" s="60"/>
      <c r="W12" s="61"/>
      <c r="X12" s="61"/>
      <c r="Y12" s="61"/>
      <c r="Z12" s="61"/>
      <c r="AA12" s="61"/>
      <c r="AB12" s="63"/>
      <c r="AC12" s="16" t="s">
        <v>12</v>
      </c>
      <c r="AD12" s="59"/>
      <c r="AE12" s="60"/>
      <c r="AF12" s="61"/>
      <c r="AG12" s="61"/>
      <c r="AH12" s="61"/>
      <c r="AI12" s="61"/>
      <c r="AJ12" s="61"/>
      <c r="AK12" s="63"/>
      <c r="AL12" s="17" t="s">
        <v>13</v>
      </c>
      <c r="AM12" s="59"/>
      <c r="AN12" s="60"/>
      <c r="AO12" s="61"/>
      <c r="AP12" s="61"/>
      <c r="AQ12" s="61"/>
      <c r="AR12" s="61"/>
      <c r="AS12" s="61"/>
      <c r="AT12" s="63"/>
      <c r="AU12" s="18" t="s">
        <v>14</v>
      </c>
      <c r="AV12" s="59"/>
      <c r="AW12" s="60"/>
      <c r="AX12" s="61"/>
      <c r="AY12" s="61"/>
      <c r="AZ12" s="61"/>
      <c r="BA12" s="61"/>
      <c r="BB12" s="61"/>
      <c r="BC12" s="63"/>
      <c r="BD12" s="19" t="s">
        <v>15</v>
      </c>
      <c r="BE12" s="59"/>
      <c r="BF12" s="60"/>
      <c r="BG12" s="61"/>
      <c r="BH12" s="61"/>
      <c r="BI12" s="61"/>
      <c r="BJ12" s="61"/>
      <c r="BK12" s="61"/>
      <c r="BL12" s="63"/>
      <c r="BM12" s="20" t="s">
        <v>16</v>
      </c>
      <c r="BN12" s="59"/>
      <c r="BO12" s="60"/>
      <c r="BP12" s="61"/>
      <c r="BQ12" s="61"/>
      <c r="BR12" s="61"/>
      <c r="BS12" s="61"/>
      <c r="BT12" s="61"/>
      <c r="BU12" s="63"/>
    </row>
    <row r="13" spans="1:73">
      <c r="A13" s="11">
        <v>1959</v>
      </c>
      <c r="B13" s="28" t="s">
        <v>17</v>
      </c>
      <c r="C13" s="32">
        <v>0</v>
      </c>
      <c r="D13" s="13" t="s">
        <v>23</v>
      </c>
      <c r="E13" s="14"/>
      <c r="F13" s="14"/>
      <c r="G13" s="14"/>
      <c r="H13" s="14"/>
      <c r="I13" s="14"/>
      <c r="J13" s="14">
        <v>0</v>
      </c>
      <c r="K13" s="12" t="s">
        <v>10</v>
      </c>
      <c r="L13" s="59"/>
      <c r="M13" s="60"/>
      <c r="N13" s="61"/>
      <c r="O13" s="61"/>
      <c r="P13" s="61"/>
      <c r="Q13" s="61"/>
      <c r="R13" s="61"/>
      <c r="S13" s="63"/>
      <c r="T13" s="15" t="s">
        <v>11</v>
      </c>
      <c r="U13" s="59"/>
      <c r="V13" s="60"/>
      <c r="W13" s="61"/>
      <c r="X13" s="61"/>
      <c r="Y13" s="61"/>
      <c r="Z13" s="61"/>
      <c r="AA13" s="61"/>
      <c r="AB13" s="63"/>
      <c r="AC13" s="16" t="s">
        <v>12</v>
      </c>
      <c r="AD13" s="59"/>
      <c r="AE13" s="60"/>
      <c r="AF13" s="61"/>
      <c r="AG13" s="61"/>
      <c r="AH13" s="61"/>
      <c r="AI13" s="61"/>
      <c r="AJ13" s="61"/>
      <c r="AK13" s="63"/>
      <c r="AL13" s="17" t="s">
        <v>13</v>
      </c>
      <c r="AM13" s="59"/>
      <c r="AN13" s="60"/>
      <c r="AO13" s="61"/>
      <c r="AP13" s="61"/>
      <c r="AQ13" s="61"/>
      <c r="AR13" s="61"/>
      <c r="AS13" s="61"/>
      <c r="AT13" s="63"/>
      <c r="AU13" s="18" t="s">
        <v>14</v>
      </c>
      <c r="AV13" s="59"/>
      <c r="AW13" s="60"/>
      <c r="AX13" s="61"/>
      <c r="AY13" s="61"/>
      <c r="AZ13" s="61"/>
      <c r="BA13" s="61"/>
      <c r="BB13" s="61"/>
      <c r="BC13" s="63"/>
      <c r="BD13" s="19" t="s">
        <v>15</v>
      </c>
      <c r="BE13" s="59"/>
      <c r="BF13" s="60"/>
      <c r="BG13" s="61"/>
      <c r="BH13" s="61"/>
      <c r="BI13" s="61"/>
      <c r="BJ13" s="61"/>
      <c r="BK13" s="61"/>
      <c r="BL13" s="63"/>
      <c r="BM13" s="20" t="s">
        <v>16</v>
      </c>
      <c r="BN13" s="59"/>
      <c r="BO13" s="60"/>
      <c r="BP13" s="61"/>
      <c r="BQ13" s="61"/>
      <c r="BR13" s="61"/>
      <c r="BS13" s="61"/>
      <c r="BT13" s="61"/>
      <c r="BU13" s="63"/>
    </row>
    <row r="14" spans="1:73">
      <c r="A14" s="11">
        <v>1960</v>
      </c>
      <c r="B14" s="28" t="s">
        <v>17</v>
      </c>
      <c r="C14" s="32">
        <v>0</v>
      </c>
      <c r="D14" s="13" t="s">
        <v>23</v>
      </c>
      <c r="E14" s="14"/>
      <c r="F14" s="14"/>
      <c r="G14" s="14"/>
      <c r="H14" s="14"/>
      <c r="I14" s="14"/>
      <c r="J14" s="14">
        <v>0</v>
      </c>
      <c r="K14" s="12" t="s">
        <v>10</v>
      </c>
      <c r="L14" s="59"/>
      <c r="M14" s="60"/>
      <c r="N14" s="61"/>
      <c r="O14" s="61"/>
      <c r="P14" s="61"/>
      <c r="Q14" s="61"/>
      <c r="R14" s="61"/>
      <c r="S14" s="63"/>
      <c r="T14" s="15" t="s">
        <v>11</v>
      </c>
      <c r="U14" s="59"/>
      <c r="V14" s="60"/>
      <c r="W14" s="61"/>
      <c r="X14" s="61"/>
      <c r="Y14" s="61"/>
      <c r="Z14" s="61"/>
      <c r="AA14" s="61"/>
      <c r="AB14" s="63"/>
      <c r="AC14" s="16" t="s">
        <v>12</v>
      </c>
      <c r="AD14" s="59"/>
      <c r="AE14" s="60"/>
      <c r="AF14" s="61"/>
      <c r="AG14" s="61"/>
      <c r="AH14" s="61"/>
      <c r="AI14" s="61"/>
      <c r="AJ14" s="61"/>
      <c r="AK14" s="63"/>
      <c r="AL14" s="17" t="s">
        <v>13</v>
      </c>
      <c r="AM14" s="59"/>
      <c r="AN14" s="60"/>
      <c r="AO14" s="61"/>
      <c r="AP14" s="61"/>
      <c r="AQ14" s="61"/>
      <c r="AR14" s="61"/>
      <c r="AS14" s="61"/>
      <c r="AT14" s="63"/>
      <c r="AU14" s="18" t="s">
        <v>14</v>
      </c>
      <c r="AV14" s="59"/>
      <c r="AW14" s="60"/>
      <c r="AX14" s="61"/>
      <c r="AY14" s="61"/>
      <c r="AZ14" s="61"/>
      <c r="BA14" s="61"/>
      <c r="BB14" s="61"/>
      <c r="BC14" s="63"/>
      <c r="BD14" s="19" t="s">
        <v>15</v>
      </c>
      <c r="BE14" s="59"/>
      <c r="BF14" s="60"/>
      <c r="BG14" s="61"/>
      <c r="BH14" s="61"/>
      <c r="BI14" s="61"/>
      <c r="BJ14" s="61"/>
      <c r="BK14" s="61"/>
      <c r="BL14" s="63"/>
      <c r="BM14" s="20" t="s">
        <v>16</v>
      </c>
      <c r="BN14" s="59"/>
      <c r="BO14" s="60"/>
      <c r="BP14" s="61"/>
      <c r="BQ14" s="61"/>
      <c r="BR14" s="61"/>
      <c r="BS14" s="61"/>
      <c r="BT14" s="61"/>
      <c r="BU14" s="63"/>
    </row>
    <row r="15" spans="1:73">
      <c r="A15" s="11">
        <v>1961</v>
      </c>
      <c r="B15" s="28" t="s">
        <v>17</v>
      </c>
      <c r="C15" s="32">
        <v>0</v>
      </c>
      <c r="D15" s="13" t="s">
        <v>23</v>
      </c>
      <c r="E15" s="14"/>
      <c r="F15" s="14"/>
      <c r="G15" s="14"/>
      <c r="H15" s="14"/>
      <c r="I15" s="14"/>
      <c r="J15" s="14">
        <v>0</v>
      </c>
      <c r="K15" s="12" t="s">
        <v>10</v>
      </c>
      <c r="L15" s="59"/>
      <c r="M15" s="60"/>
      <c r="N15" s="61"/>
      <c r="O15" s="61"/>
      <c r="P15" s="61"/>
      <c r="Q15" s="61"/>
      <c r="R15" s="61"/>
      <c r="S15" s="63"/>
      <c r="T15" s="15" t="s">
        <v>11</v>
      </c>
      <c r="U15" s="59"/>
      <c r="V15" s="60"/>
      <c r="W15" s="61"/>
      <c r="X15" s="61"/>
      <c r="Y15" s="61"/>
      <c r="Z15" s="61"/>
      <c r="AA15" s="61"/>
      <c r="AB15" s="63"/>
      <c r="AC15" s="16" t="s">
        <v>12</v>
      </c>
      <c r="AD15" s="59"/>
      <c r="AE15" s="60"/>
      <c r="AF15" s="61"/>
      <c r="AG15" s="61"/>
      <c r="AH15" s="61"/>
      <c r="AI15" s="61"/>
      <c r="AJ15" s="61"/>
      <c r="AK15" s="63"/>
      <c r="AL15" s="17" t="s">
        <v>13</v>
      </c>
      <c r="AM15" s="59"/>
      <c r="AN15" s="60"/>
      <c r="AO15" s="61"/>
      <c r="AP15" s="61"/>
      <c r="AQ15" s="61"/>
      <c r="AR15" s="61"/>
      <c r="AS15" s="61"/>
      <c r="AT15" s="63"/>
      <c r="AU15" s="18" t="s">
        <v>14</v>
      </c>
      <c r="AV15" s="59"/>
      <c r="AW15" s="60"/>
      <c r="AX15" s="61"/>
      <c r="AY15" s="61"/>
      <c r="AZ15" s="61"/>
      <c r="BA15" s="61"/>
      <c r="BB15" s="61"/>
      <c r="BC15" s="63"/>
      <c r="BD15" s="19" t="s">
        <v>15</v>
      </c>
      <c r="BE15" s="59"/>
      <c r="BF15" s="60"/>
      <c r="BG15" s="61"/>
      <c r="BH15" s="61"/>
      <c r="BI15" s="61"/>
      <c r="BJ15" s="61"/>
      <c r="BK15" s="61"/>
      <c r="BL15" s="63"/>
      <c r="BM15" s="20" t="s">
        <v>16</v>
      </c>
      <c r="BN15" s="59"/>
      <c r="BO15" s="60"/>
      <c r="BP15" s="61"/>
      <c r="BQ15" s="61"/>
      <c r="BR15" s="61"/>
      <c r="BS15" s="61"/>
      <c r="BT15" s="61"/>
      <c r="BU15" s="63"/>
    </row>
    <row r="16" spans="1:73">
      <c r="A16" s="11">
        <v>1962</v>
      </c>
      <c r="B16" s="28" t="s">
        <v>17</v>
      </c>
      <c r="C16" s="32">
        <v>0</v>
      </c>
      <c r="D16" s="13" t="s">
        <v>23</v>
      </c>
      <c r="E16" s="14"/>
      <c r="F16" s="14"/>
      <c r="G16" s="14"/>
      <c r="H16" s="14"/>
      <c r="I16" s="14"/>
      <c r="J16" s="14">
        <v>0</v>
      </c>
      <c r="K16" s="12" t="s">
        <v>10</v>
      </c>
      <c r="L16" s="59"/>
      <c r="M16" s="60"/>
      <c r="N16" s="61"/>
      <c r="O16" s="61"/>
      <c r="P16" s="61"/>
      <c r="Q16" s="61"/>
      <c r="R16" s="61"/>
      <c r="S16" s="63"/>
      <c r="T16" s="15" t="s">
        <v>11</v>
      </c>
      <c r="U16" s="59"/>
      <c r="V16" s="60"/>
      <c r="W16" s="61"/>
      <c r="X16" s="61"/>
      <c r="Y16" s="61"/>
      <c r="Z16" s="61"/>
      <c r="AA16" s="61"/>
      <c r="AB16" s="63"/>
      <c r="AC16" s="16" t="s">
        <v>12</v>
      </c>
      <c r="AD16" s="59"/>
      <c r="AE16" s="60"/>
      <c r="AF16" s="61"/>
      <c r="AG16" s="61"/>
      <c r="AH16" s="61"/>
      <c r="AI16" s="61"/>
      <c r="AJ16" s="61"/>
      <c r="AK16" s="63"/>
      <c r="AL16" s="17" t="s">
        <v>13</v>
      </c>
      <c r="AM16" s="59"/>
      <c r="AN16" s="60"/>
      <c r="AO16" s="61"/>
      <c r="AP16" s="61"/>
      <c r="AQ16" s="61"/>
      <c r="AR16" s="61"/>
      <c r="AS16" s="61"/>
      <c r="AT16" s="63"/>
      <c r="AU16" s="18" t="s">
        <v>14</v>
      </c>
      <c r="AV16" s="59"/>
      <c r="AW16" s="60"/>
      <c r="AX16" s="61"/>
      <c r="AY16" s="61"/>
      <c r="AZ16" s="61"/>
      <c r="BA16" s="61"/>
      <c r="BB16" s="61"/>
      <c r="BC16" s="63"/>
      <c r="BD16" s="19" t="s">
        <v>15</v>
      </c>
      <c r="BE16" s="59"/>
      <c r="BF16" s="60"/>
      <c r="BG16" s="61"/>
      <c r="BH16" s="61"/>
      <c r="BI16" s="61"/>
      <c r="BJ16" s="61"/>
      <c r="BK16" s="61"/>
      <c r="BL16" s="63"/>
      <c r="BM16" s="20" t="s">
        <v>16</v>
      </c>
      <c r="BN16" s="59"/>
      <c r="BO16" s="60"/>
      <c r="BP16" s="61"/>
      <c r="BQ16" s="61"/>
      <c r="BR16" s="61"/>
      <c r="BS16" s="61"/>
      <c r="BT16" s="61"/>
      <c r="BU16" s="63"/>
    </row>
    <row r="17" spans="1:73">
      <c r="A17" s="11">
        <v>1963</v>
      </c>
      <c r="B17" s="28" t="s">
        <v>17</v>
      </c>
      <c r="C17" s="32">
        <v>0</v>
      </c>
      <c r="D17" s="13" t="s">
        <v>23</v>
      </c>
      <c r="E17" s="14"/>
      <c r="F17" s="14"/>
      <c r="G17" s="14"/>
      <c r="H17" s="14"/>
      <c r="I17" s="14"/>
      <c r="J17" s="14">
        <v>0</v>
      </c>
      <c r="K17" s="12" t="s">
        <v>10</v>
      </c>
      <c r="L17" s="59"/>
      <c r="M17" s="60"/>
      <c r="N17" s="61"/>
      <c r="O17" s="61"/>
      <c r="P17" s="61"/>
      <c r="Q17" s="61"/>
      <c r="R17" s="61"/>
      <c r="S17" s="63"/>
      <c r="T17" s="15" t="s">
        <v>11</v>
      </c>
      <c r="U17" s="59"/>
      <c r="V17" s="60"/>
      <c r="W17" s="61"/>
      <c r="X17" s="61"/>
      <c r="Y17" s="61"/>
      <c r="Z17" s="61"/>
      <c r="AA17" s="61"/>
      <c r="AB17" s="63"/>
      <c r="AC17" s="16" t="s">
        <v>12</v>
      </c>
      <c r="AD17" s="59"/>
      <c r="AE17" s="60"/>
      <c r="AF17" s="61"/>
      <c r="AG17" s="61"/>
      <c r="AH17" s="61"/>
      <c r="AI17" s="61"/>
      <c r="AJ17" s="61"/>
      <c r="AK17" s="63"/>
      <c r="AL17" s="17" t="s">
        <v>13</v>
      </c>
      <c r="AM17" s="59"/>
      <c r="AN17" s="60"/>
      <c r="AO17" s="61"/>
      <c r="AP17" s="61"/>
      <c r="AQ17" s="61"/>
      <c r="AR17" s="61"/>
      <c r="AS17" s="61"/>
      <c r="AT17" s="63"/>
      <c r="AU17" s="18" t="s">
        <v>14</v>
      </c>
      <c r="AV17" s="59"/>
      <c r="AW17" s="60"/>
      <c r="AX17" s="61"/>
      <c r="AY17" s="61"/>
      <c r="AZ17" s="61"/>
      <c r="BA17" s="61"/>
      <c r="BB17" s="61"/>
      <c r="BC17" s="63"/>
      <c r="BD17" s="19" t="s">
        <v>15</v>
      </c>
      <c r="BE17" s="59"/>
      <c r="BF17" s="60"/>
      <c r="BG17" s="61"/>
      <c r="BH17" s="61"/>
      <c r="BI17" s="61"/>
      <c r="BJ17" s="61"/>
      <c r="BK17" s="61"/>
      <c r="BL17" s="63"/>
      <c r="BM17" s="20" t="s">
        <v>16</v>
      </c>
      <c r="BN17" s="59"/>
      <c r="BO17" s="60"/>
      <c r="BP17" s="61"/>
      <c r="BQ17" s="61"/>
      <c r="BR17" s="61"/>
      <c r="BS17" s="61"/>
      <c r="BT17" s="61"/>
      <c r="BU17" s="63"/>
    </row>
    <row r="18" spans="1:73">
      <c r="A18" s="11">
        <v>1964</v>
      </c>
      <c r="B18" s="28" t="s">
        <v>17</v>
      </c>
      <c r="C18" s="32">
        <v>0</v>
      </c>
      <c r="D18" s="13" t="s">
        <v>23</v>
      </c>
      <c r="E18" s="14"/>
      <c r="F18" s="14"/>
      <c r="G18" s="14"/>
      <c r="H18" s="14"/>
      <c r="I18" s="14"/>
      <c r="J18" s="14">
        <v>0</v>
      </c>
      <c r="K18" s="12" t="s">
        <v>10</v>
      </c>
      <c r="L18" s="59"/>
      <c r="M18" s="60"/>
      <c r="N18" s="61"/>
      <c r="O18" s="61"/>
      <c r="P18" s="61"/>
      <c r="Q18" s="61"/>
      <c r="R18" s="61"/>
      <c r="S18" s="63"/>
      <c r="T18" s="15" t="s">
        <v>11</v>
      </c>
      <c r="U18" s="59"/>
      <c r="V18" s="60"/>
      <c r="W18" s="61"/>
      <c r="X18" s="61"/>
      <c r="Y18" s="61"/>
      <c r="Z18" s="61"/>
      <c r="AA18" s="61"/>
      <c r="AB18" s="63"/>
      <c r="AC18" s="16" t="s">
        <v>12</v>
      </c>
      <c r="AD18" s="59"/>
      <c r="AE18" s="60"/>
      <c r="AF18" s="61"/>
      <c r="AG18" s="61"/>
      <c r="AH18" s="61"/>
      <c r="AI18" s="61"/>
      <c r="AJ18" s="61"/>
      <c r="AK18" s="63"/>
      <c r="AL18" s="17" t="s">
        <v>13</v>
      </c>
      <c r="AM18" s="59"/>
      <c r="AN18" s="60"/>
      <c r="AO18" s="61"/>
      <c r="AP18" s="61"/>
      <c r="AQ18" s="61"/>
      <c r="AR18" s="61"/>
      <c r="AS18" s="61"/>
      <c r="AT18" s="63"/>
      <c r="AU18" s="18" t="s">
        <v>14</v>
      </c>
      <c r="AV18" s="59"/>
      <c r="AW18" s="60"/>
      <c r="AX18" s="61"/>
      <c r="AY18" s="61"/>
      <c r="AZ18" s="61"/>
      <c r="BA18" s="61"/>
      <c r="BB18" s="61"/>
      <c r="BC18" s="63"/>
      <c r="BD18" s="19" t="s">
        <v>15</v>
      </c>
      <c r="BE18" s="59"/>
      <c r="BF18" s="60"/>
      <c r="BG18" s="61"/>
      <c r="BH18" s="61"/>
      <c r="BI18" s="61"/>
      <c r="BJ18" s="61"/>
      <c r="BK18" s="61"/>
      <c r="BL18" s="63"/>
      <c r="BM18" s="20" t="s">
        <v>16</v>
      </c>
      <c r="BN18" s="59"/>
      <c r="BO18" s="60"/>
      <c r="BP18" s="61"/>
      <c r="BQ18" s="61"/>
      <c r="BR18" s="61"/>
      <c r="BS18" s="61"/>
      <c r="BT18" s="61"/>
      <c r="BU18" s="63"/>
    </row>
    <row r="19" spans="1:73">
      <c r="A19" s="11">
        <v>1965</v>
      </c>
      <c r="B19" s="28" t="s">
        <v>17</v>
      </c>
      <c r="C19" s="32">
        <v>0</v>
      </c>
      <c r="D19" s="13" t="s">
        <v>23</v>
      </c>
      <c r="E19" s="14"/>
      <c r="F19" s="14"/>
      <c r="G19" s="14"/>
      <c r="H19" s="14"/>
      <c r="I19" s="14"/>
      <c r="J19" s="14">
        <v>0</v>
      </c>
      <c r="K19" s="12" t="s">
        <v>10</v>
      </c>
      <c r="L19" s="59"/>
      <c r="M19" s="60"/>
      <c r="N19" s="61"/>
      <c r="O19" s="61"/>
      <c r="P19" s="61"/>
      <c r="Q19" s="61"/>
      <c r="R19" s="61"/>
      <c r="S19" s="63"/>
      <c r="T19" s="15" t="s">
        <v>11</v>
      </c>
      <c r="U19" s="59"/>
      <c r="V19" s="60"/>
      <c r="W19" s="61"/>
      <c r="X19" s="61"/>
      <c r="Y19" s="61"/>
      <c r="Z19" s="61"/>
      <c r="AA19" s="61"/>
      <c r="AB19" s="63"/>
      <c r="AC19" s="16" t="s">
        <v>12</v>
      </c>
      <c r="AD19" s="59"/>
      <c r="AE19" s="60"/>
      <c r="AF19" s="61"/>
      <c r="AG19" s="61"/>
      <c r="AH19" s="61"/>
      <c r="AI19" s="61"/>
      <c r="AJ19" s="61"/>
      <c r="AK19" s="63"/>
      <c r="AL19" s="17" t="s">
        <v>13</v>
      </c>
      <c r="AM19" s="59"/>
      <c r="AN19" s="60"/>
      <c r="AO19" s="61"/>
      <c r="AP19" s="61"/>
      <c r="AQ19" s="61"/>
      <c r="AR19" s="61"/>
      <c r="AS19" s="61"/>
      <c r="AT19" s="63"/>
      <c r="AU19" s="18" t="s">
        <v>14</v>
      </c>
      <c r="AV19" s="59"/>
      <c r="AW19" s="60"/>
      <c r="AX19" s="61"/>
      <c r="AY19" s="61"/>
      <c r="AZ19" s="61"/>
      <c r="BA19" s="61"/>
      <c r="BB19" s="61"/>
      <c r="BC19" s="63"/>
      <c r="BD19" s="19" t="s">
        <v>15</v>
      </c>
      <c r="BE19" s="59"/>
      <c r="BF19" s="60"/>
      <c r="BG19" s="61"/>
      <c r="BH19" s="61"/>
      <c r="BI19" s="61"/>
      <c r="BJ19" s="61"/>
      <c r="BK19" s="61"/>
      <c r="BL19" s="63"/>
      <c r="BM19" s="20" t="s">
        <v>16</v>
      </c>
      <c r="BN19" s="59"/>
      <c r="BO19" s="60"/>
      <c r="BP19" s="61"/>
      <c r="BQ19" s="61"/>
      <c r="BR19" s="61"/>
      <c r="BS19" s="61"/>
      <c r="BT19" s="61"/>
      <c r="BU19" s="63"/>
    </row>
    <row r="20" spans="1:73">
      <c r="A20" s="11">
        <v>1966</v>
      </c>
      <c r="B20" s="28" t="s">
        <v>17</v>
      </c>
      <c r="C20" s="32">
        <v>0</v>
      </c>
      <c r="D20" s="13" t="s">
        <v>23</v>
      </c>
      <c r="E20" s="14"/>
      <c r="F20" s="14"/>
      <c r="G20" s="14"/>
      <c r="H20" s="14"/>
      <c r="I20" s="14"/>
      <c r="J20" s="14">
        <v>0</v>
      </c>
      <c r="K20" s="12" t="s">
        <v>10</v>
      </c>
      <c r="L20" s="59"/>
      <c r="M20" s="60"/>
      <c r="N20" s="61"/>
      <c r="O20" s="61"/>
      <c r="P20" s="61"/>
      <c r="Q20" s="61"/>
      <c r="R20" s="61"/>
      <c r="S20" s="63"/>
      <c r="T20" s="15" t="s">
        <v>11</v>
      </c>
      <c r="U20" s="59"/>
      <c r="V20" s="60"/>
      <c r="W20" s="61"/>
      <c r="X20" s="61"/>
      <c r="Y20" s="61"/>
      <c r="Z20" s="61"/>
      <c r="AA20" s="61"/>
      <c r="AB20" s="63"/>
      <c r="AC20" s="16" t="s">
        <v>12</v>
      </c>
      <c r="AD20" s="59"/>
      <c r="AE20" s="60"/>
      <c r="AF20" s="61"/>
      <c r="AG20" s="61"/>
      <c r="AH20" s="61"/>
      <c r="AI20" s="61"/>
      <c r="AJ20" s="61"/>
      <c r="AK20" s="63"/>
      <c r="AL20" s="17" t="s">
        <v>13</v>
      </c>
      <c r="AM20" s="59"/>
      <c r="AN20" s="60"/>
      <c r="AO20" s="61"/>
      <c r="AP20" s="61"/>
      <c r="AQ20" s="61"/>
      <c r="AR20" s="61"/>
      <c r="AS20" s="61"/>
      <c r="AT20" s="63"/>
      <c r="AU20" s="18" t="s">
        <v>14</v>
      </c>
      <c r="AV20" s="59"/>
      <c r="AW20" s="60"/>
      <c r="AX20" s="61"/>
      <c r="AY20" s="61"/>
      <c r="AZ20" s="61"/>
      <c r="BA20" s="61"/>
      <c r="BB20" s="61"/>
      <c r="BC20" s="63"/>
      <c r="BD20" s="19" t="s">
        <v>15</v>
      </c>
      <c r="BE20" s="59"/>
      <c r="BF20" s="60"/>
      <c r="BG20" s="61"/>
      <c r="BH20" s="61"/>
      <c r="BI20" s="61"/>
      <c r="BJ20" s="61"/>
      <c r="BK20" s="61"/>
      <c r="BL20" s="63"/>
      <c r="BM20" s="20" t="s">
        <v>16</v>
      </c>
      <c r="BN20" s="59"/>
      <c r="BO20" s="60"/>
      <c r="BP20" s="61"/>
      <c r="BQ20" s="61"/>
      <c r="BR20" s="61"/>
      <c r="BS20" s="61"/>
      <c r="BT20" s="61"/>
      <c r="BU20" s="63"/>
    </row>
    <row r="21" spans="1:73">
      <c r="A21" s="11">
        <v>1967</v>
      </c>
      <c r="B21" s="28" t="s">
        <v>17</v>
      </c>
      <c r="C21" s="32">
        <v>0</v>
      </c>
      <c r="D21" s="13" t="s">
        <v>23</v>
      </c>
      <c r="E21" s="14"/>
      <c r="F21" s="14"/>
      <c r="G21" s="14"/>
      <c r="H21" s="14"/>
      <c r="I21" s="14"/>
      <c r="J21" s="14">
        <v>0</v>
      </c>
      <c r="K21" s="12" t="s">
        <v>10</v>
      </c>
      <c r="L21" s="59"/>
      <c r="M21" s="60"/>
      <c r="N21" s="61"/>
      <c r="O21" s="61"/>
      <c r="P21" s="61"/>
      <c r="Q21" s="61"/>
      <c r="R21" s="61"/>
      <c r="S21" s="63"/>
      <c r="T21" s="15" t="s">
        <v>11</v>
      </c>
      <c r="U21" s="59"/>
      <c r="V21" s="60"/>
      <c r="W21" s="61"/>
      <c r="X21" s="61"/>
      <c r="Y21" s="61"/>
      <c r="Z21" s="61"/>
      <c r="AA21" s="61"/>
      <c r="AB21" s="63"/>
      <c r="AC21" s="16" t="s">
        <v>12</v>
      </c>
      <c r="AD21" s="59"/>
      <c r="AE21" s="60"/>
      <c r="AF21" s="61"/>
      <c r="AG21" s="61"/>
      <c r="AH21" s="61"/>
      <c r="AI21" s="61"/>
      <c r="AJ21" s="61"/>
      <c r="AK21" s="63"/>
      <c r="AL21" s="17" t="s">
        <v>13</v>
      </c>
      <c r="AM21" s="59"/>
      <c r="AN21" s="60"/>
      <c r="AO21" s="61"/>
      <c r="AP21" s="61"/>
      <c r="AQ21" s="61"/>
      <c r="AR21" s="61"/>
      <c r="AS21" s="61"/>
      <c r="AT21" s="63"/>
      <c r="AU21" s="18" t="s">
        <v>14</v>
      </c>
      <c r="AV21" s="59"/>
      <c r="AW21" s="60"/>
      <c r="AX21" s="61"/>
      <c r="AY21" s="61"/>
      <c r="AZ21" s="61"/>
      <c r="BA21" s="61"/>
      <c r="BB21" s="61"/>
      <c r="BC21" s="63"/>
      <c r="BD21" s="19" t="s">
        <v>15</v>
      </c>
      <c r="BE21" s="59"/>
      <c r="BF21" s="60"/>
      <c r="BG21" s="61"/>
      <c r="BH21" s="61"/>
      <c r="BI21" s="61"/>
      <c r="BJ21" s="61"/>
      <c r="BK21" s="61"/>
      <c r="BL21" s="63"/>
      <c r="BM21" s="20" t="s">
        <v>16</v>
      </c>
      <c r="BN21" s="59"/>
      <c r="BO21" s="60"/>
      <c r="BP21" s="61"/>
      <c r="BQ21" s="61"/>
      <c r="BR21" s="61"/>
      <c r="BS21" s="61"/>
      <c r="BT21" s="61"/>
      <c r="BU21" s="63"/>
    </row>
    <row r="22" spans="1:73">
      <c r="A22" s="11">
        <v>1968</v>
      </c>
      <c r="B22" s="28" t="s">
        <v>17</v>
      </c>
      <c r="C22" s="32">
        <v>0</v>
      </c>
      <c r="D22" s="13" t="s">
        <v>23</v>
      </c>
      <c r="E22" s="14"/>
      <c r="F22" s="14"/>
      <c r="G22" s="14"/>
      <c r="H22" s="14"/>
      <c r="I22" s="14"/>
      <c r="J22" s="14">
        <v>0</v>
      </c>
      <c r="K22" s="12" t="s">
        <v>10</v>
      </c>
      <c r="L22" s="59"/>
      <c r="M22" s="60"/>
      <c r="N22" s="61"/>
      <c r="O22" s="61"/>
      <c r="P22" s="61"/>
      <c r="Q22" s="61"/>
      <c r="R22" s="61"/>
      <c r="S22" s="63"/>
      <c r="T22" s="15" t="s">
        <v>11</v>
      </c>
      <c r="U22" s="59"/>
      <c r="V22" s="60"/>
      <c r="W22" s="61"/>
      <c r="X22" s="61"/>
      <c r="Y22" s="61"/>
      <c r="Z22" s="61"/>
      <c r="AA22" s="61"/>
      <c r="AB22" s="63"/>
      <c r="AC22" s="16" t="s">
        <v>12</v>
      </c>
      <c r="AD22" s="59"/>
      <c r="AE22" s="60"/>
      <c r="AF22" s="61"/>
      <c r="AG22" s="61"/>
      <c r="AH22" s="61"/>
      <c r="AI22" s="61"/>
      <c r="AJ22" s="61"/>
      <c r="AK22" s="63"/>
      <c r="AL22" s="17" t="s">
        <v>13</v>
      </c>
      <c r="AM22" s="59"/>
      <c r="AN22" s="60"/>
      <c r="AO22" s="61"/>
      <c r="AP22" s="61"/>
      <c r="AQ22" s="61"/>
      <c r="AR22" s="61"/>
      <c r="AS22" s="61"/>
      <c r="AT22" s="63"/>
      <c r="AU22" s="18" t="s">
        <v>14</v>
      </c>
      <c r="AV22" s="59"/>
      <c r="AW22" s="60"/>
      <c r="AX22" s="61"/>
      <c r="AY22" s="61"/>
      <c r="AZ22" s="61"/>
      <c r="BA22" s="61"/>
      <c r="BB22" s="61"/>
      <c r="BC22" s="63"/>
      <c r="BD22" s="19" t="s">
        <v>15</v>
      </c>
      <c r="BE22" s="59"/>
      <c r="BF22" s="60"/>
      <c r="BG22" s="61"/>
      <c r="BH22" s="61"/>
      <c r="BI22" s="61"/>
      <c r="BJ22" s="61"/>
      <c r="BK22" s="61"/>
      <c r="BL22" s="63"/>
      <c r="BM22" s="20" t="s">
        <v>16</v>
      </c>
      <c r="BN22" s="59"/>
      <c r="BO22" s="60"/>
      <c r="BP22" s="61"/>
      <c r="BQ22" s="61"/>
      <c r="BR22" s="61"/>
      <c r="BS22" s="61"/>
      <c r="BT22" s="61"/>
      <c r="BU22" s="63"/>
    </row>
    <row r="23" spans="1:73">
      <c r="A23" s="11">
        <v>1969</v>
      </c>
      <c r="B23" s="28" t="s">
        <v>17</v>
      </c>
      <c r="C23" s="32">
        <v>0</v>
      </c>
      <c r="D23" s="13" t="s">
        <v>23</v>
      </c>
      <c r="E23" s="14"/>
      <c r="F23" s="14"/>
      <c r="G23" s="14"/>
      <c r="H23" s="14"/>
      <c r="I23" s="14"/>
      <c r="J23" s="14">
        <v>0</v>
      </c>
      <c r="K23" s="12" t="s">
        <v>10</v>
      </c>
      <c r="L23" s="59"/>
      <c r="M23" s="60"/>
      <c r="N23" s="61"/>
      <c r="O23" s="61"/>
      <c r="P23" s="61"/>
      <c r="Q23" s="61"/>
      <c r="R23" s="61"/>
      <c r="S23" s="63"/>
      <c r="T23" s="15" t="s">
        <v>11</v>
      </c>
      <c r="U23" s="59"/>
      <c r="V23" s="60"/>
      <c r="W23" s="61"/>
      <c r="X23" s="61"/>
      <c r="Y23" s="61"/>
      <c r="Z23" s="61"/>
      <c r="AA23" s="61"/>
      <c r="AB23" s="63"/>
      <c r="AC23" s="16" t="s">
        <v>12</v>
      </c>
      <c r="AD23" s="59"/>
      <c r="AE23" s="60"/>
      <c r="AF23" s="61"/>
      <c r="AG23" s="61"/>
      <c r="AH23" s="61"/>
      <c r="AI23" s="61"/>
      <c r="AJ23" s="61"/>
      <c r="AK23" s="63"/>
      <c r="AL23" s="17" t="s">
        <v>13</v>
      </c>
      <c r="AM23" s="59"/>
      <c r="AN23" s="60"/>
      <c r="AO23" s="61"/>
      <c r="AP23" s="61"/>
      <c r="AQ23" s="61"/>
      <c r="AR23" s="61"/>
      <c r="AS23" s="61"/>
      <c r="AT23" s="63"/>
      <c r="AU23" s="18" t="s">
        <v>14</v>
      </c>
      <c r="AV23" s="59"/>
      <c r="AW23" s="60"/>
      <c r="AX23" s="61"/>
      <c r="AY23" s="61"/>
      <c r="AZ23" s="61"/>
      <c r="BA23" s="61"/>
      <c r="BB23" s="61"/>
      <c r="BC23" s="63"/>
      <c r="BD23" s="19" t="s">
        <v>15</v>
      </c>
      <c r="BE23" s="59"/>
      <c r="BF23" s="60"/>
      <c r="BG23" s="61"/>
      <c r="BH23" s="61"/>
      <c r="BI23" s="61"/>
      <c r="BJ23" s="61"/>
      <c r="BK23" s="61"/>
      <c r="BL23" s="63"/>
      <c r="BM23" s="20" t="s">
        <v>16</v>
      </c>
      <c r="BN23" s="59"/>
      <c r="BO23" s="60"/>
      <c r="BP23" s="61"/>
      <c r="BQ23" s="61"/>
      <c r="BR23" s="61"/>
      <c r="BS23" s="61"/>
      <c r="BT23" s="61"/>
      <c r="BU23" s="63"/>
    </row>
    <row r="24" spans="1:73">
      <c r="A24" s="11">
        <v>1970</v>
      </c>
      <c r="B24" s="28" t="s">
        <v>17</v>
      </c>
      <c r="C24" s="32">
        <v>0</v>
      </c>
      <c r="D24" s="13" t="s">
        <v>23</v>
      </c>
      <c r="E24" s="14"/>
      <c r="F24" s="14"/>
      <c r="G24" s="14"/>
      <c r="H24" s="14"/>
      <c r="I24" s="14"/>
      <c r="J24" s="14">
        <v>0</v>
      </c>
      <c r="K24" s="12" t="s">
        <v>10</v>
      </c>
      <c r="L24" s="59"/>
      <c r="M24" s="60"/>
      <c r="N24" s="61"/>
      <c r="O24" s="61"/>
      <c r="P24" s="61"/>
      <c r="Q24" s="61"/>
      <c r="R24" s="61"/>
      <c r="S24" s="63"/>
      <c r="T24" s="15" t="s">
        <v>11</v>
      </c>
      <c r="U24" s="59"/>
      <c r="V24" s="60"/>
      <c r="W24" s="61"/>
      <c r="X24" s="61"/>
      <c r="Y24" s="61"/>
      <c r="Z24" s="61"/>
      <c r="AA24" s="61"/>
      <c r="AB24" s="63"/>
      <c r="AC24" s="16" t="s">
        <v>12</v>
      </c>
      <c r="AD24" s="59"/>
      <c r="AE24" s="60"/>
      <c r="AF24" s="61"/>
      <c r="AG24" s="61"/>
      <c r="AH24" s="61"/>
      <c r="AI24" s="61"/>
      <c r="AJ24" s="61"/>
      <c r="AK24" s="63"/>
      <c r="AL24" s="17" t="s">
        <v>13</v>
      </c>
      <c r="AM24" s="59"/>
      <c r="AN24" s="60"/>
      <c r="AO24" s="61"/>
      <c r="AP24" s="61"/>
      <c r="AQ24" s="61"/>
      <c r="AR24" s="61"/>
      <c r="AS24" s="61"/>
      <c r="AT24" s="63"/>
      <c r="AU24" s="18" t="s">
        <v>14</v>
      </c>
      <c r="AV24" s="59"/>
      <c r="AW24" s="60"/>
      <c r="AX24" s="61"/>
      <c r="AY24" s="61"/>
      <c r="AZ24" s="61"/>
      <c r="BA24" s="61"/>
      <c r="BB24" s="61"/>
      <c r="BC24" s="63"/>
      <c r="BD24" s="19" t="s">
        <v>15</v>
      </c>
      <c r="BE24" s="59"/>
      <c r="BF24" s="60"/>
      <c r="BG24" s="61"/>
      <c r="BH24" s="61"/>
      <c r="BI24" s="61"/>
      <c r="BJ24" s="61"/>
      <c r="BK24" s="61"/>
      <c r="BL24" s="63"/>
      <c r="BM24" s="20" t="s">
        <v>16</v>
      </c>
      <c r="BN24" s="59"/>
      <c r="BO24" s="60"/>
      <c r="BP24" s="61"/>
      <c r="BQ24" s="61"/>
      <c r="BR24" s="61"/>
      <c r="BS24" s="61"/>
      <c r="BT24" s="61"/>
      <c r="BU24" s="63"/>
    </row>
    <row r="25" spans="1:73">
      <c r="A25" s="11">
        <v>1971</v>
      </c>
      <c r="B25" s="28" t="s">
        <v>17</v>
      </c>
      <c r="C25" s="32">
        <v>0</v>
      </c>
      <c r="D25" s="13" t="s">
        <v>23</v>
      </c>
      <c r="E25" s="14"/>
      <c r="F25" s="14"/>
      <c r="G25" s="14"/>
      <c r="H25" s="14"/>
      <c r="I25" s="14"/>
      <c r="J25" s="14">
        <v>0</v>
      </c>
      <c r="K25" s="12" t="s">
        <v>10</v>
      </c>
      <c r="L25" s="59"/>
      <c r="M25" s="60"/>
      <c r="N25" s="61"/>
      <c r="O25" s="61"/>
      <c r="P25" s="61"/>
      <c r="Q25" s="61"/>
      <c r="R25" s="61"/>
      <c r="S25" s="63"/>
      <c r="T25" s="15" t="s">
        <v>11</v>
      </c>
      <c r="U25" s="59"/>
      <c r="V25" s="60"/>
      <c r="W25" s="61"/>
      <c r="X25" s="61"/>
      <c r="Y25" s="61"/>
      <c r="Z25" s="61"/>
      <c r="AA25" s="61"/>
      <c r="AB25" s="63"/>
      <c r="AC25" s="16" t="s">
        <v>12</v>
      </c>
      <c r="AD25" s="59"/>
      <c r="AE25" s="60"/>
      <c r="AF25" s="61"/>
      <c r="AG25" s="61"/>
      <c r="AH25" s="61"/>
      <c r="AI25" s="61"/>
      <c r="AJ25" s="61"/>
      <c r="AK25" s="63"/>
      <c r="AL25" s="17" t="s">
        <v>13</v>
      </c>
      <c r="AM25" s="59"/>
      <c r="AN25" s="60"/>
      <c r="AO25" s="61"/>
      <c r="AP25" s="61"/>
      <c r="AQ25" s="61"/>
      <c r="AR25" s="61"/>
      <c r="AS25" s="61"/>
      <c r="AT25" s="63"/>
      <c r="AU25" s="18" t="s">
        <v>14</v>
      </c>
      <c r="AV25" s="59"/>
      <c r="AW25" s="60"/>
      <c r="AX25" s="61"/>
      <c r="AY25" s="61"/>
      <c r="AZ25" s="61"/>
      <c r="BA25" s="61"/>
      <c r="BB25" s="61"/>
      <c r="BC25" s="63"/>
      <c r="BD25" s="19" t="s">
        <v>15</v>
      </c>
      <c r="BE25" s="59"/>
      <c r="BF25" s="60"/>
      <c r="BG25" s="61"/>
      <c r="BH25" s="61"/>
      <c r="BI25" s="61"/>
      <c r="BJ25" s="61"/>
      <c r="BK25" s="61"/>
      <c r="BL25" s="63"/>
      <c r="BM25" s="20" t="s">
        <v>16</v>
      </c>
      <c r="BN25" s="59"/>
      <c r="BO25" s="60"/>
      <c r="BP25" s="61"/>
      <c r="BQ25" s="61"/>
      <c r="BR25" s="61"/>
      <c r="BS25" s="61"/>
      <c r="BT25" s="61"/>
      <c r="BU25" s="63"/>
    </row>
    <row r="26" spans="1:73">
      <c r="A26" s="11">
        <v>1972</v>
      </c>
      <c r="B26" s="28" t="s">
        <v>17</v>
      </c>
      <c r="C26" s="32">
        <v>0</v>
      </c>
      <c r="D26" s="13" t="s">
        <v>23</v>
      </c>
      <c r="E26" s="14"/>
      <c r="F26" s="14"/>
      <c r="G26" s="14"/>
      <c r="H26" s="14"/>
      <c r="I26" s="14"/>
      <c r="J26" s="14">
        <v>0</v>
      </c>
      <c r="K26" s="12" t="s">
        <v>10</v>
      </c>
      <c r="L26" s="59"/>
      <c r="M26" s="60"/>
      <c r="N26" s="61"/>
      <c r="O26" s="61"/>
      <c r="P26" s="61"/>
      <c r="Q26" s="61"/>
      <c r="R26" s="61"/>
      <c r="S26" s="63"/>
      <c r="T26" s="15" t="s">
        <v>11</v>
      </c>
      <c r="U26" s="59"/>
      <c r="V26" s="60"/>
      <c r="W26" s="61"/>
      <c r="X26" s="61"/>
      <c r="Y26" s="61"/>
      <c r="Z26" s="61"/>
      <c r="AA26" s="61"/>
      <c r="AB26" s="63"/>
      <c r="AC26" s="16" t="s">
        <v>12</v>
      </c>
      <c r="AD26" s="59"/>
      <c r="AE26" s="60"/>
      <c r="AF26" s="61"/>
      <c r="AG26" s="61"/>
      <c r="AH26" s="61"/>
      <c r="AI26" s="61"/>
      <c r="AJ26" s="61"/>
      <c r="AK26" s="63"/>
      <c r="AL26" s="17" t="s">
        <v>13</v>
      </c>
      <c r="AM26" s="59"/>
      <c r="AN26" s="60"/>
      <c r="AO26" s="61"/>
      <c r="AP26" s="61"/>
      <c r="AQ26" s="61"/>
      <c r="AR26" s="61"/>
      <c r="AS26" s="61"/>
      <c r="AT26" s="63"/>
      <c r="AU26" s="18" t="s">
        <v>14</v>
      </c>
      <c r="AV26" s="59"/>
      <c r="AW26" s="60"/>
      <c r="AX26" s="61"/>
      <c r="AY26" s="61"/>
      <c r="AZ26" s="61"/>
      <c r="BA26" s="61"/>
      <c r="BB26" s="61"/>
      <c r="BC26" s="63"/>
      <c r="BD26" s="19" t="s">
        <v>15</v>
      </c>
      <c r="BE26" s="59"/>
      <c r="BF26" s="60"/>
      <c r="BG26" s="61"/>
      <c r="BH26" s="61"/>
      <c r="BI26" s="61"/>
      <c r="BJ26" s="61"/>
      <c r="BK26" s="61"/>
      <c r="BL26" s="63"/>
      <c r="BM26" s="20" t="s">
        <v>16</v>
      </c>
      <c r="BN26" s="59"/>
      <c r="BO26" s="60"/>
      <c r="BP26" s="61"/>
      <c r="BQ26" s="61"/>
      <c r="BR26" s="61"/>
      <c r="BS26" s="61"/>
      <c r="BT26" s="61"/>
      <c r="BU26" s="63"/>
    </row>
    <row r="27" spans="1:73">
      <c r="A27" s="11">
        <v>1973</v>
      </c>
      <c r="B27" s="28" t="s">
        <v>17</v>
      </c>
      <c r="C27" s="32">
        <v>0</v>
      </c>
      <c r="D27" s="13" t="s">
        <v>23</v>
      </c>
      <c r="E27" s="14"/>
      <c r="F27" s="14"/>
      <c r="G27" s="14"/>
      <c r="H27" s="14"/>
      <c r="I27" s="14"/>
      <c r="J27" s="14">
        <v>0</v>
      </c>
      <c r="K27" s="12" t="s">
        <v>10</v>
      </c>
      <c r="L27" s="59"/>
      <c r="M27" s="60"/>
      <c r="N27" s="61"/>
      <c r="O27" s="61"/>
      <c r="P27" s="61"/>
      <c r="Q27" s="61"/>
      <c r="R27" s="61"/>
      <c r="S27" s="63"/>
      <c r="T27" s="15" t="s">
        <v>11</v>
      </c>
      <c r="U27" s="59"/>
      <c r="V27" s="60"/>
      <c r="W27" s="61"/>
      <c r="X27" s="61"/>
      <c r="Y27" s="61"/>
      <c r="Z27" s="61"/>
      <c r="AA27" s="61"/>
      <c r="AB27" s="63"/>
      <c r="AC27" s="16" t="s">
        <v>12</v>
      </c>
      <c r="AD27" s="59"/>
      <c r="AE27" s="60"/>
      <c r="AF27" s="61"/>
      <c r="AG27" s="61"/>
      <c r="AH27" s="61"/>
      <c r="AI27" s="61"/>
      <c r="AJ27" s="61"/>
      <c r="AK27" s="63"/>
      <c r="AL27" s="17" t="s">
        <v>13</v>
      </c>
      <c r="AM27" s="59"/>
      <c r="AN27" s="60"/>
      <c r="AO27" s="61"/>
      <c r="AP27" s="61"/>
      <c r="AQ27" s="61"/>
      <c r="AR27" s="61"/>
      <c r="AS27" s="61"/>
      <c r="AT27" s="63"/>
      <c r="AU27" s="18" t="s">
        <v>14</v>
      </c>
      <c r="AV27" s="59"/>
      <c r="AW27" s="60"/>
      <c r="AX27" s="61"/>
      <c r="AY27" s="61"/>
      <c r="AZ27" s="61"/>
      <c r="BA27" s="61"/>
      <c r="BB27" s="61"/>
      <c r="BC27" s="63"/>
      <c r="BD27" s="19" t="s">
        <v>15</v>
      </c>
      <c r="BE27" s="59"/>
      <c r="BF27" s="60"/>
      <c r="BG27" s="61"/>
      <c r="BH27" s="61"/>
      <c r="BI27" s="61"/>
      <c r="BJ27" s="61"/>
      <c r="BK27" s="61"/>
      <c r="BL27" s="63"/>
      <c r="BM27" s="20" t="s">
        <v>16</v>
      </c>
      <c r="BN27" s="59"/>
      <c r="BO27" s="60"/>
      <c r="BP27" s="61"/>
      <c r="BQ27" s="61"/>
      <c r="BR27" s="61"/>
      <c r="BS27" s="61"/>
      <c r="BT27" s="61"/>
      <c r="BU27" s="63"/>
    </row>
    <row r="28" spans="1:73">
      <c r="A28" s="11">
        <v>1974</v>
      </c>
      <c r="B28" s="28" t="s">
        <v>17</v>
      </c>
      <c r="C28" s="32">
        <v>0</v>
      </c>
      <c r="D28" s="13" t="s">
        <v>23</v>
      </c>
      <c r="E28" s="14"/>
      <c r="F28" s="14"/>
      <c r="G28" s="14"/>
      <c r="H28" s="14"/>
      <c r="I28" s="14"/>
      <c r="J28" s="14">
        <v>0</v>
      </c>
      <c r="K28" s="12" t="s">
        <v>10</v>
      </c>
      <c r="L28" s="59"/>
      <c r="M28" s="60"/>
      <c r="N28" s="61"/>
      <c r="O28" s="61"/>
      <c r="P28" s="61"/>
      <c r="Q28" s="61"/>
      <c r="R28" s="61"/>
      <c r="S28" s="63"/>
      <c r="T28" s="15" t="s">
        <v>11</v>
      </c>
      <c r="U28" s="59"/>
      <c r="V28" s="60"/>
      <c r="W28" s="61"/>
      <c r="X28" s="61"/>
      <c r="Y28" s="61"/>
      <c r="Z28" s="61"/>
      <c r="AA28" s="61"/>
      <c r="AB28" s="63"/>
      <c r="AC28" s="16" t="s">
        <v>12</v>
      </c>
      <c r="AD28" s="59"/>
      <c r="AE28" s="60"/>
      <c r="AF28" s="61"/>
      <c r="AG28" s="61"/>
      <c r="AH28" s="61"/>
      <c r="AI28" s="61"/>
      <c r="AJ28" s="61"/>
      <c r="AK28" s="63"/>
      <c r="AL28" s="17" t="s">
        <v>13</v>
      </c>
      <c r="AM28" s="59"/>
      <c r="AN28" s="60"/>
      <c r="AO28" s="61"/>
      <c r="AP28" s="61"/>
      <c r="AQ28" s="61"/>
      <c r="AR28" s="61"/>
      <c r="AS28" s="61"/>
      <c r="AT28" s="63"/>
      <c r="AU28" s="18" t="s">
        <v>14</v>
      </c>
      <c r="AV28" s="59"/>
      <c r="AW28" s="60"/>
      <c r="AX28" s="61"/>
      <c r="AY28" s="61"/>
      <c r="AZ28" s="61"/>
      <c r="BA28" s="61"/>
      <c r="BB28" s="61"/>
      <c r="BC28" s="63"/>
      <c r="BD28" s="19" t="s">
        <v>15</v>
      </c>
      <c r="BE28" s="59"/>
      <c r="BF28" s="60"/>
      <c r="BG28" s="61"/>
      <c r="BH28" s="61"/>
      <c r="BI28" s="61"/>
      <c r="BJ28" s="61"/>
      <c r="BK28" s="61"/>
      <c r="BL28" s="63"/>
      <c r="BM28" s="20" t="s">
        <v>16</v>
      </c>
      <c r="BN28" s="59"/>
      <c r="BO28" s="60"/>
      <c r="BP28" s="61"/>
      <c r="BQ28" s="61"/>
      <c r="BR28" s="61"/>
      <c r="BS28" s="61"/>
      <c r="BT28" s="61"/>
      <c r="BU28" s="63"/>
    </row>
    <row r="29" spans="1:73">
      <c r="A29" s="11">
        <v>1975</v>
      </c>
      <c r="B29" s="28" t="s">
        <v>17</v>
      </c>
      <c r="C29" s="32">
        <v>0</v>
      </c>
      <c r="D29" s="13" t="s">
        <v>23</v>
      </c>
      <c r="E29" s="14"/>
      <c r="F29" s="14"/>
      <c r="G29" s="14"/>
      <c r="H29" s="14"/>
      <c r="I29" s="14"/>
      <c r="J29" s="14">
        <v>0</v>
      </c>
      <c r="K29" s="12" t="s">
        <v>10</v>
      </c>
      <c r="L29" s="59"/>
      <c r="M29" s="60"/>
      <c r="N29" s="61"/>
      <c r="O29" s="61"/>
      <c r="P29" s="61"/>
      <c r="Q29" s="61"/>
      <c r="R29" s="61"/>
      <c r="S29" s="63"/>
      <c r="T29" s="15" t="s">
        <v>11</v>
      </c>
      <c r="U29" s="59"/>
      <c r="V29" s="60"/>
      <c r="W29" s="61"/>
      <c r="X29" s="61"/>
      <c r="Y29" s="61"/>
      <c r="Z29" s="61"/>
      <c r="AA29" s="61"/>
      <c r="AB29" s="63"/>
      <c r="AC29" s="16" t="s">
        <v>12</v>
      </c>
      <c r="AD29" s="59"/>
      <c r="AE29" s="60"/>
      <c r="AF29" s="61"/>
      <c r="AG29" s="61"/>
      <c r="AH29" s="61"/>
      <c r="AI29" s="61"/>
      <c r="AJ29" s="61"/>
      <c r="AK29" s="63"/>
      <c r="AL29" s="17" t="s">
        <v>13</v>
      </c>
      <c r="AM29" s="59"/>
      <c r="AN29" s="60"/>
      <c r="AO29" s="61"/>
      <c r="AP29" s="61"/>
      <c r="AQ29" s="61"/>
      <c r="AR29" s="61"/>
      <c r="AS29" s="61"/>
      <c r="AT29" s="63"/>
      <c r="AU29" s="18" t="s">
        <v>14</v>
      </c>
      <c r="AV29" s="59"/>
      <c r="AW29" s="60"/>
      <c r="AX29" s="61"/>
      <c r="AY29" s="61"/>
      <c r="AZ29" s="61"/>
      <c r="BA29" s="61"/>
      <c r="BB29" s="61"/>
      <c r="BC29" s="63"/>
      <c r="BD29" s="19" t="s">
        <v>15</v>
      </c>
      <c r="BE29" s="59"/>
      <c r="BF29" s="60"/>
      <c r="BG29" s="61"/>
      <c r="BH29" s="61"/>
      <c r="BI29" s="61"/>
      <c r="BJ29" s="61"/>
      <c r="BK29" s="61"/>
      <c r="BL29" s="63"/>
      <c r="BM29" s="20" t="s">
        <v>16</v>
      </c>
      <c r="BN29" s="59"/>
      <c r="BO29" s="60"/>
      <c r="BP29" s="61"/>
      <c r="BQ29" s="61"/>
      <c r="BR29" s="61"/>
      <c r="BS29" s="61"/>
      <c r="BT29" s="61"/>
      <c r="BU29" s="63"/>
    </row>
    <row r="30" spans="1:73">
      <c r="A30" s="11">
        <v>1976</v>
      </c>
      <c r="B30" s="28" t="s">
        <v>17</v>
      </c>
      <c r="C30" s="32">
        <v>0</v>
      </c>
      <c r="D30" s="13" t="s">
        <v>23</v>
      </c>
      <c r="E30" s="14"/>
      <c r="F30" s="14"/>
      <c r="G30" s="14"/>
      <c r="H30" s="14"/>
      <c r="I30" s="14"/>
      <c r="J30" s="14">
        <v>0</v>
      </c>
      <c r="K30" s="12" t="s">
        <v>10</v>
      </c>
      <c r="L30" s="59"/>
      <c r="M30" s="60"/>
      <c r="N30" s="61"/>
      <c r="O30" s="61"/>
      <c r="P30" s="61"/>
      <c r="Q30" s="61"/>
      <c r="R30" s="61"/>
      <c r="S30" s="63"/>
      <c r="T30" s="15" t="s">
        <v>11</v>
      </c>
      <c r="U30" s="59"/>
      <c r="V30" s="60"/>
      <c r="W30" s="61"/>
      <c r="X30" s="61"/>
      <c r="Y30" s="61"/>
      <c r="Z30" s="61"/>
      <c r="AA30" s="61"/>
      <c r="AB30" s="63"/>
      <c r="AC30" s="16" t="s">
        <v>12</v>
      </c>
      <c r="AD30" s="59"/>
      <c r="AE30" s="60"/>
      <c r="AF30" s="61"/>
      <c r="AG30" s="61"/>
      <c r="AH30" s="61"/>
      <c r="AI30" s="61"/>
      <c r="AJ30" s="61"/>
      <c r="AK30" s="63"/>
      <c r="AL30" s="17" t="s">
        <v>13</v>
      </c>
      <c r="AM30" s="59"/>
      <c r="AN30" s="60"/>
      <c r="AO30" s="61"/>
      <c r="AP30" s="61"/>
      <c r="AQ30" s="61"/>
      <c r="AR30" s="61"/>
      <c r="AS30" s="61"/>
      <c r="AT30" s="63"/>
      <c r="AU30" s="18" t="s">
        <v>14</v>
      </c>
      <c r="AV30" s="59"/>
      <c r="AW30" s="60"/>
      <c r="AX30" s="61"/>
      <c r="AY30" s="61"/>
      <c r="AZ30" s="61"/>
      <c r="BA30" s="61"/>
      <c r="BB30" s="61"/>
      <c r="BC30" s="63"/>
      <c r="BD30" s="19" t="s">
        <v>15</v>
      </c>
      <c r="BE30" s="59"/>
      <c r="BF30" s="60"/>
      <c r="BG30" s="61"/>
      <c r="BH30" s="61"/>
      <c r="BI30" s="61"/>
      <c r="BJ30" s="61"/>
      <c r="BK30" s="61"/>
      <c r="BL30" s="63"/>
      <c r="BM30" s="20" t="s">
        <v>16</v>
      </c>
      <c r="BN30" s="59"/>
      <c r="BO30" s="60"/>
      <c r="BP30" s="61"/>
      <c r="BQ30" s="61"/>
      <c r="BR30" s="61"/>
      <c r="BS30" s="61"/>
      <c r="BT30" s="61"/>
      <c r="BU30" s="63"/>
    </row>
    <row r="31" spans="1:73">
      <c r="A31" s="11">
        <v>1977</v>
      </c>
      <c r="B31" s="28" t="s">
        <v>17</v>
      </c>
      <c r="C31" s="32">
        <v>0</v>
      </c>
      <c r="D31" s="13" t="s">
        <v>23</v>
      </c>
      <c r="E31" s="14"/>
      <c r="F31" s="14"/>
      <c r="G31" s="14"/>
      <c r="H31" s="14"/>
      <c r="I31" s="14"/>
      <c r="J31" s="14">
        <v>0</v>
      </c>
      <c r="K31" s="12" t="s">
        <v>10</v>
      </c>
      <c r="L31" s="59"/>
      <c r="M31" s="60"/>
      <c r="N31" s="61"/>
      <c r="O31" s="61"/>
      <c r="P31" s="61"/>
      <c r="Q31" s="61"/>
      <c r="R31" s="61"/>
      <c r="S31" s="63"/>
      <c r="T31" s="15" t="s">
        <v>11</v>
      </c>
      <c r="U31" s="59"/>
      <c r="V31" s="60"/>
      <c r="W31" s="61"/>
      <c r="X31" s="61"/>
      <c r="Y31" s="61"/>
      <c r="Z31" s="61"/>
      <c r="AA31" s="61"/>
      <c r="AB31" s="63"/>
      <c r="AC31" s="16" t="s">
        <v>12</v>
      </c>
      <c r="AD31" s="59"/>
      <c r="AE31" s="60"/>
      <c r="AF31" s="61"/>
      <c r="AG31" s="61"/>
      <c r="AH31" s="61"/>
      <c r="AI31" s="61"/>
      <c r="AJ31" s="61"/>
      <c r="AK31" s="63"/>
      <c r="AL31" s="17" t="s">
        <v>13</v>
      </c>
      <c r="AM31" s="59"/>
      <c r="AN31" s="60"/>
      <c r="AO31" s="61"/>
      <c r="AP31" s="61"/>
      <c r="AQ31" s="61"/>
      <c r="AR31" s="61"/>
      <c r="AS31" s="61"/>
      <c r="AT31" s="63"/>
      <c r="AU31" s="18" t="s">
        <v>14</v>
      </c>
      <c r="AV31" s="59"/>
      <c r="AW31" s="60"/>
      <c r="AX31" s="61"/>
      <c r="AY31" s="61"/>
      <c r="AZ31" s="61"/>
      <c r="BA31" s="61"/>
      <c r="BB31" s="61"/>
      <c r="BC31" s="63"/>
      <c r="BD31" s="19" t="s">
        <v>15</v>
      </c>
      <c r="BE31" s="59"/>
      <c r="BF31" s="60"/>
      <c r="BG31" s="61"/>
      <c r="BH31" s="61"/>
      <c r="BI31" s="61"/>
      <c r="BJ31" s="61"/>
      <c r="BK31" s="61"/>
      <c r="BL31" s="63"/>
      <c r="BM31" s="20" t="s">
        <v>16</v>
      </c>
      <c r="BN31" s="59"/>
      <c r="BO31" s="60"/>
      <c r="BP31" s="61"/>
      <c r="BQ31" s="61"/>
      <c r="BR31" s="61"/>
      <c r="BS31" s="61"/>
      <c r="BT31" s="61"/>
      <c r="BU31" s="63"/>
    </row>
    <row r="32" spans="1:73">
      <c r="A32" s="11">
        <v>1978</v>
      </c>
      <c r="B32" s="28" t="s">
        <v>17</v>
      </c>
      <c r="C32" s="32">
        <v>0</v>
      </c>
      <c r="D32" s="13" t="s">
        <v>23</v>
      </c>
      <c r="E32" s="14"/>
      <c r="F32" s="14"/>
      <c r="G32" s="14"/>
      <c r="H32" s="14"/>
      <c r="I32" s="14"/>
      <c r="J32" s="14">
        <v>0</v>
      </c>
      <c r="K32" s="12" t="s">
        <v>10</v>
      </c>
      <c r="L32" s="59"/>
      <c r="M32" s="60"/>
      <c r="N32" s="61"/>
      <c r="O32" s="61"/>
      <c r="P32" s="61"/>
      <c r="Q32" s="61"/>
      <c r="R32" s="61"/>
      <c r="S32" s="63"/>
      <c r="T32" s="15" t="s">
        <v>11</v>
      </c>
      <c r="U32" s="59"/>
      <c r="V32" s="60"/>
      <c r="W32" s="61"/>
      <c r="X32" s="61"/>
      <c r="Y32" s="61"/>
      <c r="Z32" s="61"/>
      <c r="AA32" s="61"/>
      <c r="AB32" s="63"/>
      <c r="AC32" s="16" t="s">
        <v>12</v>
      </c>
      <c r="AD32" s="59"/>
      <c r="AE32" s="60"/>
      <c r="AF32" s="61"/>
      <c r="AG32" s="61"/>
      <c r="AH32" s="61"/>
      <c r="AI32" s="61"/>
      <c r="AJ32" s="61"/>
      <c r="AK32" s="63"/>
      <c r="AL32" s="17" t="s">
        <v>13</v>
      </c>
      <c r="AM32" s="59"/>
      <c r="AN32" s="60"/>
      <c r="AO32" s="61"/>
      <c r="AP32" s="61"/>
      <c r="AQ32" s="61"/>
      <c r="AR32" s="61"/>
      <c r="AS32" s="61"/>
      <c r="AT32" s="63"/>
      <c r="AU32" s="18" t="s">
        <v>14</v>
      </c>
      <c r="AV32" s="59"/>
      <c r="AW32" s="60"/>
      <c r="AX32" s="61"/>
      <c r="AY32" s="61"/>
      <c r="AZ32" s="61"/>
      <c r="BA32" s="61"/>
      <c r="BB32" s="61"/>
      <c r="BC32" s="63"/>
      <c r="BD32" s="19" t="s">
        <v>15</v>
      </c>
      <c r="BE32" s="59"/>
      <c r="BF32" s="60"/>
      <c r="BG32" s="61"/>
      <c r="BH32" s="61"/>
      <c r="BI32" s="61"/>
      <c r="BJ32" s="61"/>
      <c r="BK32" s="61"/>
      <c r="BL32" s="63"/>
      <c r="BM32" s="20" t="s">
        <v>16</v>
      </c>
      <c r="BN32" s="59"/>
      <c r="BO32" s="60"/>
      <c r="BP32" s="61"/>
      <c r="BQ32" s="61"/>
      <c r="BR32" s="61"/>
      <c r="BS32" s="61"/>
      <c r="BT32" s="61"/>
      <c r="BU32" s="63"/>
    </row>
    <row r="33" spans="1:73">
      <c r="A33" s="11">
        <v>1979</v>
      </c>
      <c r="B33" s="28" t="s">
        <v>17</v>
      </c>
      <c r="C33" s="32">
        <v>0</v>
      </c>
      <c r="D33" s="13" t="s">
        <v>23</v>
      </c>
      <c r="E33" s="14"/>
      <c r="F33" s="14"/>
      <c r="G33" s="14"/>
      <c r="H33" s="14"/>
      <c r="I33" s="14"/>
      <c r="J33" s="14">
        <v>0</v>
      </c>
      <c r="K33" s="12" t="s">
        <v>10</v>
      </c>
      <c r="L33" s="59"/>
      <c r="M33" s="60"/>
      <c r="N33" s="61"/>
      <c r="O33" s="61"/>
      <c r="P33" s="61"/>
      <c r="Q33" s="61"/>
      <c r="R33" s="61"/>
      <c r="S33" s="63"/>
      <c r="T33" s="15" t="s">
        <v>11</v>
      </c>
      <c r="U33" s="59"/>
      <c r="V33" s="60"/>
      <c r="W33" s="61"/>
      <c r="X33" s="61"/>
      <c r="Y33" s="61"/>
      <c r="Z33" s="61"/>
      <c r="AA33" s="61"/>
      <c r="AB33" s="63"/>
      <c r="AC33" s="16" t="s">
        <v>12</v>
      </c>
      <c r="AD33" s="59"/>
      <c r="AE33" s="60"/>
      <c r="AF33" s="61"/>
      <c r="AG33" s="61"/>
      <c r="AH33" s="61"/>
      <c r="AI33" s="61"/>
      <c r="AJ33" s="61"/>
      <c r="AK33" s="63"/>
      <c r="AL33" s="17" t="s">
        <v>13</v>
      </c>
      <c r="AM33" s="59"/>
      <c r="AN33" s="60"/>
      <c r="AO33" s="61"/>
      <c r="AP33" s="61"/>
      <c r="AQ33" s="61"/>
      <c r="AR33" s="61"/>
      <c r="AS33" s="61"/>
      <c r="AT33" s="63"/>
      <c r="AU33" s="18" t="s">
        <v>14</v>
      </c>
      <c r="AV33" s="59"/>
      <c r="AW33" s="60"/>
      <c r="AX33" s="61"/>
      <c r="AY33" s="61"/>
      <c r="AZ33" s="61"/>
      <c r="BA33" s="61"/>
      <c r="BB33" s="61"/>
      <c r="BC33" s="63"/>
      <c r="BD33" s="19" t="s">
        <v>15</v>
      </c>
      <c r="BE33" s="59"/>
      <c r="BF33" s="60"/>
      <c r="BG33" s="61"/>
      <c r="BH33" s="61"/>
      <c r="BI33" s="61"/>
      <c r="BJ33" s="61"/>
      <c r="BK33" s="61"/>
      <c r="BL33" s="63"/>
      <c r="BM33" s="20" t="s">
        <v>16</v>
      </c>
      <c r="BN33" s="59"/>
      <c r="BO33" s="60"/>
      <c r="BP33" s="61"/>
      <c r="BQ33" s="61"/>
      <c r="BR33" s="61"/>
      <c r="BS33" s="61"/>
      <c r="BT33" s="61"/>
      <c r="BU33" s="63"/>
    </row>
    <row r="34" spans="1:73">
      <c r="A34" s="11">
        <v>1980</v>
      </c>
      <c r="B34" s="28" t="s">
        <v>17</v>
      </c>
      <c r="C34" s="32">
        <v>0</v>
      </c>
      <c r="D34" s="13" t="s">
        <v>23</v>
      </c>
      <c r="E34" s="14"/>
      <c r="F34" s="14"/>
      <c r="G34" s="14"/>
      <c r="H34" s="14"/>
      <c r="I34" s="14"/>
      <c r="J34" s="14">
        <v>0</v>
      </c>
      <c r="K34" s="12" t="s">
        <v>10</v>
      </c>
      <c r="L34" s="59"/>
      <c r="M34" s="60"/>
      <c r="N34" s="61"/>
      <c r="O34" s="61"/>
      <c r="P34" s="61"/>
      <c r="Q34" s="61"/>
      <c r="R34" s="61"/>
      <c r="S34" s="63"/>
      <c r="T34" s="15" t="s">
        <v>11</v>
      </c>
      <c r="U34" s="59"/>
      <c r="V34" s="60"/>
      <c r="W34" s="61"/>
      <c r="X34" s="61"/>
      <c r="Y34" s="61"/>
      <c r="Z34" s="61"/>
      <c r="AA34" s="61"/>
      <c r="AB34" s="63"/>
      <c r="AC34" s="16" t="s">
        <v>12</v>
      </c>
      <c r="AD34" s="59"/>
      <c r="AE34" s="60"/>
      <c r="AF34" s="61"/>
      <c r="AG34" s="61"/>
      <c r="AH34" s="61"/>
      <c r="AI34" s="61"/>
      <c r="AJ34" s="61"/>
      <c r="AK34" s="63"/>
      <c r="AL34" s="17" t="s">
        <v>13</v>
      </c>
      <c r="AM34" s="59"/>
      <c r="AN34" s="60"/>
      <c r="AO34" s="61"/>
      <c r="AP34" s="61"/>
      <c r="AQ34" s="61"/>
      <c r="AR34" s="61"/>
      <c r="AS34" s="61"/>
      <c r="AT34" s="63"/>
      <c r="AU34" s="18" t="s">
        <v>14</v>
      </c>
      <c r="AV34" s="59"/>
      <c r="AW34" s="60"/>
      <c r="AX34" s="61"/>
      <c r="AY34" s="61"/>
      <c r="AZ34" s="61"/>
      <c r="BA34" s="61"/>
      <c r="BB34" s="61"/>
      <c r="BC34" s="63"/>
      <c r="BD34" s="19" t="s">
        <v>15</v>
      </c>
      <c r="BE34" s="59"/>
      <c r="BF34" s="60"/>
      <c r="BG34" s="61"/>
      <c r="BH34" s="61"/>
      <c r="BI34" s="61"/>
      <c r="BJ34" s="61"/>
      <c r="BK34" s="61"/>
      <c r="BL34" s="63"/>
      <c r="BM34" s="20" t="s">
        <v>16</v>
      </c>
      <c r="BN34" s="59"/>
      <c r="BO34" s="60"/>
      <c r="BP34" s="61"/>
      <c r="BQ34" s="61"/>
      <c r="BR34" s="61"/>
      <c r="BS34" s="61"/>
      <c r="BT34" s="61"/>
      <c r="BU34" s="63"/>
    </row>
    <row r="35" spans="1:73">
      <c r="A35" s="11">
        <v>1981</v>
      </c>
      <c r="B35" s="28" t="s">
        <v>17</v>
      </c>
      <c r="C35" s="32">
        <v>0</v>
      </c>
      <c r="D35" s="13" t="s">
        <v>23</v>
      </c>
      <c r="E35" s="14"/>
      <c r="F35" s="14"/>
      <c r="G35" s="14"/>
      <c r="H35" s="14"/>
      <c r="I35" s="14"/>
      <c r="J35" s="14">
        <v>0</v>
      </c>
      <c r="K35" s="12" t="s">
        <v>10</v>
      </c>
      <c r="L35" s="59"/>
      <c r="M35" s="60"/>
      <c r="N35" s="61"/>
      <c r="O35" s="61"/>
      <c r="P35" s="61"/>
      <c r="Q35" s="61"/>
      <c r="R35" s="61"/>
      <c r="S35" s="63"/>
      <c r="T35" s="15" t="s">
        <v>11</v>
      </c>
      <c r="U35" s="59"/>
      <c r="V35" s="60"/>
      <c r="W35" s="61"/>
      <c r="X35" s="61"/>
      <c r="Y35" s="61"/>
      <c r="Z35" s="61"/>
      <c r="AA35" s="61"/>
      <c r="AB35" s="63"/>
      <c r="AC35" s="16" t="s">
        <v>12</v>
      </c>
      <c r="AD35" s="59"/>
      <c r="AE35" s="60"/>
      <c r="AF35" s="61"/>
      <c r="AG35" s="61"/>
      <c r="AH35" s="61"/>
      <c r="AI35" s="61"/>
      <c r="AJ35" s="61"/>
      <c r="AK35" s="63"/>
      <c r="AL35" s="17" t="s">
        <v>13</v>
      </c>
      <c r="AM35" s="59"/>
      <c r="AN35" s="60"/>
      <c r="AO35" s="61"/>
      <c r="AP35" s="61"/>
      <c r="AQ35" s="61"/>
      <c r="AR35" s="61"/>
      <c r="AS35" s="61"/>
      <c r="AT35" s="63"/>
      <c r="AU35" s="18" t="s">
        <v>14</v>
      </c>
      <c r="AV35" s="59"/>
      <c r="AW35" s="60"/>
      <c r="AX35" s="61"/>
      <c r="AY35" s="61"/>
      <c r="AZ35" s="61"/>
      <c r="BA35" s="61"/>
      <c r="BB35" s="61"/>
      <c r="BC35" s="63"/>
      <c r="BD35" s="19" t="s">
        <v>15</v>
      </c>
      <c r="BE35" s="59"/>
      <c r="BF35" s="60"/>
      <c r="BG35" s="61"/>
      <c r="BH35" s="61"/>
      <c r="BI35" s="61"/>
      <c r="BJ35" s="61"/>
      <c r="BK35" s="61"/>
      <c r="BL35" s="63"/>
      <c r="BM35" s="20" t="s">
        <v>16</v>
      </c>
      <c r="BN35" s="59"/>
      <c r="BO35" s="60"/>
      <c r="BP35" s="61"/>
      <c r="BQ35" s="61"/>
      <c r="BR35" s="61"/>
      <c r="BS35" s="61"/>
      <c r="BT35" s="61"/>
      <c r="BU35" s="63"/>
    </row>
    <row r="36" spans="1:73">
      <c r="A36" s="11">
        <v>1982</v>
      </c>
      <c r="B36" s="28" t="s">
        <v>17</v>
      </c>
      <c r="C36" s="32">
        <v>0</v>
      </c>
      <c r="D36" s="13" t="s">
        <v>23</v>
      </c>
      <c r="E36" s="14"/>
      <c r="F36" s="14"/>
      <c r="G36" s="14"/>
      <c r="H36" s="14"/>
      <c r="I36" s="14"/>
      <c r="J36" s="14">
        <v>0</v>
      </c>
      <c r="K36" s="12" t="s">
        <v>10</v>
      </c>
      <c r="L36" s="59"/>
      <c r="M36" s="60"/>
      <c r="N36" s="61"/>
      <c r="O36" s="61"/>
      <c r="P36" s="61"/>
      <c r="Q36" s="61"/>
      <c r="R36" s="61"/>
      <c r="S36" s="63"/>
      <c r="T36" s="15" t="s">
        <v>11</v>
      </c>
      <c r="U36" s="59"/>
      <c r="V36" s="60"/>
      <c r="W36" s="61"/>
      <c r="X36" s="61"/>
      <c r="Y36" s="61"/>
      <c r="Z36" s="61"/>
      <c r="AA36" s="61"/>
      <c r="AB36" s="63"/>
      <c r="AC36" s="16" t="s">
        <v>12</v>
      </c>
      <c r="AD36" s="59"/>
      <c r="AE36" s="60"/>
      <c r="AF36" s="61"/>
      <c r="AG36" s="61"/>
      <c r="AH36" s="61"/>
      <c r="AI36" s="61"/>
      <c r="AJ36" s="61"/>
      <c r="AK36" s="63"/>
      <c r="AL36" s="17" t="s">
        <v>13</v>
      </c>
      <c r="AM36" s="59"/>
      <c r="AN36" s="60"/>
      <c r="AO36" s="61"/>
      <c r="AP36" s="61"/>
      <c r="AQ36" s="61"/>
      <c r="AR36" s="61"/>
      <c r="AS36" s="61"/>
      <c r="AT36" s="63"/>
      <c r="AU36" s="18" t="s">
        <v>14</v>
      </c>
      <c r="AV36" s="59"/>
      <c r="AW36" s="60"/>
      <c r="AX36" s="61"/>
      <c r="AY36" s="61"/>
      <c r="AZ36" s="61"/>
      <c r="BA36" s="61"/>
      <c r="BB36" s="61"/>
      <c r="BC36" s="63"/>
      <c r="BD36" s="19" t="s">
        <v>15</v>
      </c>
      <c r="BE36" s="59"/>
      <c r="BF36" s="60"/>
      <c r="BG36" s="61"/>
      <c r="BH36" s="61"/>
      <c r="BI36" s="61"/>
      <c r="BJ36" s="61"/>
      <c r="BK36" s="61"/>
      <c r="BL36" s="63"/>
      <c r="BM36" s="20" t="s">
        <v>16</v>
      </c>
      <c r="BN36" s="59"/>
      <c r="BO36" s="60"/>
      <c r="BP36" s="61"/>
      <c r="BQ36" s="61"/>
      <c r="BR36" s="61"/>
      <c r="BS36" s="61"/>
      <c r="BT36" s="61"/>
      <c r="BU36" s="63"/>
    </row>
    <row r="37" spans="1:73">
      <c r="A37" s="11">
        <v>1983</v>
      </c>
      <c r="B37" s="28" t="s">
        <v>17</v>
      </c>
      <c r="C37" s="32">
        <v>0</v>
      </c>
      <c r="D37" s="13" t="s">
        <v>23</v>
      </c>
      <c r="E37" s="14"/>
      <c r="F37" s="14"/>
      <c r="G37" s="14"/>
      <c r="H37" s="14"/>
      <c r="I37" s="14"/>
      <c r="J37" s="14">
        <v>0</v>
      </c>
      <c r="K37" s="12" t="s">
        <v>10</v>
      </c>
      <c r="L37" s="59"/>
      <c r="M37" s="60"/>
      <c r="N37" s="61"/>
      <c r="O37" s="61"/>
      <c r="P37" s="61"/>
      <c r="Q37" s="61"/>
      <c r="R37" s="61"/>
      <c r="S37" s="63"/>
      <c r="T37" s="15" t="s">
        <v>11</v>
      </c>
      <c r="U37" s="59"/>
      <c r="V37" s="60"/>
      <c r="W37" s="61"/>
      <c r="X37" s="61"/>
      <c r="Y37" s="61"/>
      <c r="Z37" s="61"/>
      <c r="AA37" s="61"/>
      <c r="AB37" s="63"/>
      <c r="AC37" s="16" t="s">
        <v>12</v>
      </c>
      <c r="AD37" s="59"/>
      <c r="AE37" s="60"/>
      <c r="AF37" s="61"/>
      <c r="AG37" s="61"/>
      <c r="AH37" s="61"/>
      <c r="AI37" s="61"/>
      <c r="AJ37" s="61"/>
      <c r="AK37" s="63"/>
      <c r="AL37" s="17" t="s">
        <v>13</v>
      </c>
      <c r="AM37" s="59"/>
      <c r="AN37" s="60"/>
      <c r="AO37" s="61"/>
      <c r="AP37" s="61"/>
      <c r="AQ37" s="61"/>
      <c r="AR37" s="61"/>
      <c r="AS37" s="61"/>
      <c r="AT37" s="63"/>
      <c r="AU37" s="18" t="s">
        <v>14</v>
      </c>
      <c r="AV37" s="59"/>
      <c r="AW37" s="60"/>
      <c r="AX37" s="61"/>
      <c r="AY37" s="61"/>
      <c r="AZ37" s="61"/>
      <c r="BA37" s="61"/>
      <c r="BB37" s="61"/>
      <c r="BC37" s="63"/>
      <c r="BD37" s="19" t="s">
        <v>15</v>
      </c>
      <c r="BE37" s="59"/>
      <c r="BF37" s="60"/>
      <c r="BG37" s="61"/>
      <c r="BH37" s="61"/>
      <c r="BI37" s="61"/>
      <c r="BJ37" s="61"/>
      <c r="BK37" s="61"/>
      <c r="BL37" s="63"/>
      <c r="BM37" s="20" t="s">
        <v>16</v>
      </c>
      <c r="BN37" s="59"/>
      <c r="BO37" s="60"/>
      <c r="BP37" s="61"/>
      <c r="BQ37" s="61"/>
      <c r="BR37" s="61"/>
      <c r="BS37" s="61"/>
      <c r="BT37" s="61"/>
      <c r="BU37" s="63"/>
    </row>
    <row r="38" spans="1:73">
      <c r="A38" s="11">
        <v>1984</v>
      </c>
      <c r="B38" s="28" t="s">
        <v>17</v>
      </c>
      <c r="C38" s="32">
        <v>0</v>
      </c>
      <c r="D38" s="13" t="s">
        <v>23</v>
      </c>
      <c r="E38" s="14"/>
      <c r="F38" s="14"/>
      <c r="G38" s="14"/>
      <c r="H38" s="14"/>
      <c r="I38" s="14"/>
      <c r="J38" s="14">
        <v>0</v>
      </c>
      <c r="K38" s="12" t="s">
        <v>10</v>
      </c>
      <c r="L38" s="59"/>
      <c r="M38" s="60"/>
      <c r="N38" s="61"/>
      <c r="O38" s="61"/>
      <c r="P38" s="61"/>
      <c r="Q38" s="61"/>
      <c r="R38" s="61"/>
      <c r="S38" s="63"/>
      <c r="T38" s="15" t="s">
        <v>11</v>
      </c>
      <c r="U38" s="59"/>
      <c r="V38" s="60"/>
      <c r="W38" s="61"/>
      <c r="X38" s="61"/>
      <c r="Y38" s="61"/>
      <c r="Z38" s="61"/>
      <c r="AA38" s="61"/>
      <c r="AB38" s="63"/>
      <c r="AC38" s="16" t="s">
        <v>12</v>
      </c>
      <c r="AD38" s="59"/>
      <c r="AE38" s="60"/>
      <c r="AF38" s="61"/>
      <c r="AG38" s="61"/>
      <c r="AH38" s="61"/>
      <c r="AI38" s="61"/>
      <c r="AJ38" s="61"/>
      <c r="AK38" s="63"/>
      <c r="AL38" s="17" t="s">
        <v>13</v>
      </c>
      <c r="AM38" s="59"/>
      <c r="AN38" s="60"/>
      <c r="AO38" s="61"/>
      <c r="AP38" s="61"/>
      <c r="AQ38" s="61"/>
      <c r="AR38" s="61"/>
      <c r="AS38" s="61"/>
      <c r="AT38" s="63"/>
      <c r="AU38" s="18" t="s">
        <v>14</v>
      </c>
      <c r="AV38" s="59"/>
      <c r="AW38" s="60"/>
      <c r="AX38" s="61"/>
      <c r="AY38" s="61"/>
      <c r="AZ38" s="61"/>
      <c r="BA38" s="61"/>
      <c r="BB38" s="61"/>
      <c r="BC38" s="63"/>
      <c r="BD38" s="19" t="s">
        <v>15</v>
      </c>
      <c r="BE38" s="59"/>
      <c r="BF38" s="60"/>
      <c r="BG38" s="61"/>
      <c r="BH38" s="61"/>
      <c r="BI38" s="61"/>
      <c r="BJ38" s="61"/>
      <c r="BK38" s="61"/>
      <c r="BL38" s="63"/>
      <c r="BM38" s="20" t="s">
        <v>16</v>
      </c>
      <c r="BN38" s="59"/>
      <c r="BO38" s="60"/>
      <c r="BP38" s="61"/>
      <c r="BQ38" s="61"/>
      <c r="BR38" s="61"/>
      <c r="BS38" s="61"/>
      <c r="BT38" s="61"/>
      <c r="BU38" s="63"/>
    </row>
    <row r="39" spans="1:73">
      <c r="A39" s="11">
        <v>1985</v>
      </c>
      <c r="B39" s="28" t="s">
        <v>17</v>
      </c>
      <c r="C39" s="32">
        <v>0</v>
      </c>
      <c r="D39" s="13" t="s">
        <v>23</v>
      </c>
      <c r="E39" s="14"/>
      <c r="F39" s="14"/>
      <c r="G39" s="14"/>
      <c r="H39" s="14"/>
      <c r="I39" s="14"/>
      <c r="J39" s="14">
        <v>0</v>
      </c>
      <c r="K39" s="12" t="s">
        <v>10</v>
      </c>
      <c r="L39" s="59"/>
      <c r="M39" s="60"/>
      <c r="N39" s="61"/>
      <c r="O39" s="61"/>
      <c r="P39" s="61"/>
      <c r="Q39" s="61"/>
      <c r="R39" s="61"/>
      <c r="S39" s="63"/>
      <c r="T39" s="15" t="s">
        <v>11</v>
      </c>
      <c r="U39" s="59"/>
      <c r="V39" s="60"/>
      <c r="W39" s="61"/>
      <c r="X39" s="61"/>
      <c r="Y39" s="61"/>
      <c r="Z39" s="61"/>
      <c r="AA39" s="61"/>
      <c r="AB39" s="63"/>
      <c r="AC39" s="16" t="s">
        <v>12</v>
      </c>
      <c r="AD39" s="59"/>
      <c r="AE39" s="60"/>
      <c r="AF39" s="61"/>
      <c r="AG39" s="61"/>
      <c r="AH39" s="61"/>
      <c r="AI39" s="61"/>
      <c r="AJ39" s="61"/>
      <c r="AK39" s="63"/>
      <c r="AL39" s="17" t="s">
        <v>13</v>
      </c>
      <c r="AM39" s="59"/>
      <c r="AN39" s="60"/>
      <c r="AO39" s="61"/>
      <c r="AP39" s="61"/>
      <c r="AQ39" s="61"/>
      <c r="AR39" s="61"/>
      <c r="AS39" s="61"/>
      <c r="AT39" s="63"/>
      <c r="AU39" s="18" t="s">
        <v>14</v>
      </c>
      <c r="AV39" s="59"/>
      <c r="AW39" s="60"/>
      <c r="AX39" s="61"/>
      <c r="AY39" s="61"/>
      <c r="AZ39" s="61"/>
      <c r="BA39" s="61"/>
      <c r="BB39" s="61"/>
      <c r="BC39" s="63"/>
      <c r="BD39" s="19" t="s">
        <v>15</v>
      </c>
      <c r="BE39" s="59"/>
      <c r="BF39" s="60"/>
      <c r="BG39" s="61"/>
      <c r="BH39" s="61"/>
      <c r="BI39" s="61"/>
      <c r="BJ39" s="61"/>
      <c r="BK39" s="61"/>
      <c r="BL39" s="63"/>
      <c r="BM39" s="20" t="s">
        <v>16</v>
      </c>
      <c r="BN39" s="59"/>
      <c r="BO39" s="60"/>
      <c r="BP39" s="61"/>
      <c r="BQ39" s="61"/>
      <c r="BR39" s="61"/>
      <c r="BS39" s="61"/>
      <c r="BT39" s="61"/>
      <c r="BU39" s="63"/>
    </row>
    <row r="40" spans="1:73">
      <c r="A40" s="11">
        <v>1986</v>
      </c>
      <c r="B40" s="28" t="s">
        <v>17</v>
      </c>
      <c r="C40" s="32">
        <v>0</v>
      </c>
      <c r="D40" s="13" t="s">
        <v>23</v>
      </c>
      <c r="E40" s="14"/>
      <c r="F40" s="14"/>
      <c r="G40" s="14"/>
      <c r="H40" s="14"/>
      <c r="I40" s="14"/>
      <c r="J40" s="14">
        <v>0</v>
      </c>
      <c r="K40" s="12" t="s">
        <v>10</v>
      </c>
      <c r="L40" s="59"/>
      <c r="M40" s="60"/>
      <c r="N40" s="61"/>
      <c r="O40" s="61"/>
      <c r="P40" s="61"/>
      <c r="Q40" s="61"/>
      <c r="R40" s="61"/>
      <c r="S40" s="63"/>
      <c r="T40" s="15" t="s">
        <v>11</v>
      </c>
      <c r="U40" s="59"/>
      <c r="V40" s="60"/>
      <c r="W40" s="61"/>
      <c r="X40" s="61"/>
      <c r="Y40" s="61"/>
      <c r="Z40" s="61"/>
      <c r="AA40" s="61"/>
      <c r="AB40" s="63"/>
      <c r="AC40" s="16" t="s">
        <v>12</v>
      </c>
      <c r="AD40" s="59"/>
      <c r="AE40" s="60"/>
      <c r="AF40" s="61"/>
      <c r="AG40" s="61"/>
      <c r="AH40" s="61"/>
      <c r="AI40" s="61"/>
      <c r="AJ40" s="61"/>
      <c r="AK40" s="63"/>
      <c r="AL40" s="17" t="s">
        <v>13</v>
      </c>
      <c r="AM40" s="59"/>
      <c r="AN40" s="60"/>
      <c r="AO40" s="61"/>
      <c r="AP40" s="61"/>
      <c r="AQ40" s="61"/>
      <c r="AR40" s="61"/>
      <c r="AS40" s="61"/>
      <c r="AT40" s="63"/>
      <c r="AU40" s="18" t="s">
        <v>14</v>
      </c>
      <c r="AV40" s="59"/>
      <c r="AW40" s="60"/>
      <c r="AX40" s="61"/>
      <c r="AY40" s="61"/>
      <c r="AZ40" s="61"/>
      <c r="BA40" s="61"/>
      <c r="BB40" s="61"/>
      <c r="BC40" s="63"/>
      <c r="BD40" s="19" t="s">
        <v>15</v>
      </c>
      <c r="BE40" s="59"/>
      <c r="BF40" s="60"/>
      <c r="BG40" s="61"/>
      <c r="BH40" s="61"/>
      <c r="BI40" s="61"/>
      <c r="BJ40" s="61"/>
      <c r="BK40" s="61"/>
      <c r="BL40" s="63"/>
      <c r="BM40" s="20" t="s">
        <v>16</v>
      </c>
      <c r="BN40" s="59"/>
      <c r="BO40" s="60"/>
      <c r="BP40" s="61"/>
      <c r="BQ40" s="61"/>
      <c r="BR40" s="61"/>
      <c r="BS40" s="61"/>
      <c r="BT40" s="61"/>
      <c r="BU40" s="63"/>
    </row>
    <row r="41" spans="1:73">
      <c r="A41" s="11">
        <v>1987</v>
      </c>
      <c r="B41" s="28" t="s">
        <v>17</v>
      </c>
      <c r="C41" s="32">
        <v>0</v>
      </c>
      <c r="D41" s="13" t="s">
        <v>23</v>
      </c>
      <c r="E41" s="14"/>
      <c r="F41" s="14"/>
      <c r="G41" s="14"/>
      <c r="H41" s="14"/>
      <c r="I41" s="14"/>
      <c r="J41" s="14">
        <v>0</v>
      </c>
      <c r="K41" s="12" t="s">
        <v>10</v>
      </c>
      <c r="L41" s="59"/>
      <c r="M41" s="60"/>
      <c r="N41" s="61"/>
      <c r="O41" s="61"/>
      <c r="P41" s="61"/>
      <c r="Q41" s="61"/>
      <c r="R41" s="61"/>
      <c r="S41" s="63"/>
      <c r="T41" s="15" t="s">
        <v>11</v>
      </c>
      <c r="U41" s="59"/>
      <c r="V41" s="60"/>
      <c r="W41" s="61"/>
      <c r="X41" s="61"/>
      <c r="Y41" s="61"/>
      <c r="Z41" s="61"/>
      <c r="AA41" s="61"/>
      <c r="AB41" s="63"/>
      <c r="AC41" s="16" t="s">
        <v>12</v>
      </c>
      <c r="AD41" s="59"/>
      <c r="AE41" s="60"/>
      <c r="AF41" s="61"/>
      <c r="AG41" s="61"/>
      <c r="AH41" s="61"/>
      <c r="AI41" s="61"/>
      <c r="AJ41" s="61"/>
      <c r="AK41" s="63"/>
      <c r="AL41" s="17" t="s">
        <v>13</v>
      </c>
      <c r="AM41" s="59"/>
      <c r="AN41" s="60"/>
      <c r="AO41" s="61"/>
      <c r="AP41" s="61"/>
      <c r="AQ41" s="61"/>
      <c r="AR41" s="61"/>
      <c r="AS41" s="61"/>
      <c r="AT41" s="63"/>
      <c r="AU41" s="18" t="s">
        <v>14</v>
      </c>
      <c r="AV41" s="59"/>
      <c r="AW41" s="60"/>
      <c r="AX41" s="61"/>
      <c r="AY41" s="61"/>
      <c r="AZ41" s="61"/>
      <c r="BA41" s="61"/>
      <c r="BB41" s="61"/>
      <c r="BC41" s="63"/>
      <c r="BD41" s="19" t="s">
        <v>15</v>
      </c>
      <c r="BE41" s="59"/>
      <c r="BF41" s="60"/>
      <c r="BG41" s="61"/>
      <c r="BH41" s="61"/>
      <c r="BI41" s="61"/>
      <c r="BJ41" s="61"/>
      <c r="BK41" s="61"/>
      <c r="BL41" s="63"/>
      <c r="BM41" s="20" t="s">
        <v>16</v>
      </c>
      <c r="BN41" s="59"/>
      <c r="BO41" s="60"/>
      <c r="BP41" s="61"/>
      <c r="BQ41" s="61"/>
      <c r="BR41" s="61"/>
      <c r="BS41" s="61"/>
      <c r="BT41" s="61"/>
      <c r="BU41" s="63"/>
    </row>
    <row r="42" spans="1:73">
      <c r="A42" s="11">
        <v>1988</v>
      </c>
      <c r="B42" s="28" t="s">
        <v>17</v>
      </c>
      <c r="C42" s="32">
        <v>0</v>
      </c>
      <c r="D42" s="13" t="s">
        <v>23</v>
      </c>
      <c r="E42" s="14"/>
      <c r="F42" s="14"/>
      <c r="G42" s="14"/>
      <c r="H42" s="14"/>
      <c r="I42" s="14"/>
      <c r="J42" s="14">
        <v>0</v>
      </c>
      <c r="K42" s="12" t="s">
        <v>10</v>
      </c>
      <c r="L42" s="59"/>
      <c r="M42" s="60"/>
      <c r="N42" s="61"/>
      <c r="O42" s="61"/>
      <c r="P42" s="61"/>
      <c r="Q42" s="61"/>
      <c r="R42" s="61"/>
      <c r="S42" s="63"/>
      <c r="T42" s="15" t="s">
        <v>11</v>
      </c>
      <c r="U42" s="59"/>
      <c r="V42" s="60"/>
      <c r="W42" s="61"/>
      <c r="X42" s="61"/>
      <c r="Y42" s="61"/>
      <c r="Z42" s="61"/>
      <c r="AA42" s="61"/>
      <c r="AB42" s="63"/>
      <c r="AC42" s="16" t="s">
        <v>12</v>
      </c>
      <c r="AD42" s="59"/>
      <c r="AE42" s="60"/>
      <c r="AF42" s="61"/>
      <c r="AG42" s="61"/>
      <c r="AH42" s="61"/>
      <c r="AI42" s="61"/>
      <c r="AJ42" s="61"/>
      <c r="AK42" s="63"/>
      <c r="AL42" s="17" t="s">
        <v>13</v>
      </c>
      <c r="AM42" s="59"/>
      <c r="AN42" s="60"/>
      <c r="AO42" s="61"/>
      <c r="AP42" s="61"/>
      <c r="AQ42" s="61"/>
      <c r="AR42" s="61"/>
      <c r="AS42" s="61"/>
      <c r="AT42" s="63"/>
      <c r="AU42" s="18" t="s">
        <v>14</v>
      </c>
      <c r="AV42" s="59"/>
      <c r="AW42" s="60"/>
      <c r="AX42" s="61"/>
      <c r="AY42" s="61"/>
      <c r="AZ42" s="61"/>
      <c r="BA42" s="61"/>
      <c r="BB42" s="61"/>
      <c r="BC42" s="63"/>
      <c r="BD42" s="19" t="s">
        <v>15</v>
      </c>
      <c r="BE42" s="59"/>
      <c r="BF42" s="60"/>
      <c r="BG42" s="61"/>
      <c r="BH42" s="61"/>
      <c r="BI42" s="61"/>
      <c r="BJ42" s="61"/>
      <c r="BK42" s="61"/>
      <c r="BL42" s="63"/>
      <c r="BM42" s="20" t="s">
        <v>16</v>
      </c>
      <c r="BN42" s="59"/>
      <c r="BO42" s="60"/>
      <c r="BP42" s="61"/>
      <c r="BQ42" s="61"/>
      <c r="BR42" s="61"/>
      <c r="BS42" s="61"/>
      <c r="BT42" s="61"/>
      <c r="BU42" s="63"/>
    </row>
    <row r="43" spans="1:73">
      <c r="A43" s="11">
        <v>1989</v>
      </c>
      <c r="B43" s="28" t="s">
        <v>17</v>
      </c>
      <c r="C43" s="32">
        <v>0</v>
      </c>
      <c r="D43" s="13" t="s">
        <v>23</v>
      </c>
      <c r="E43" s="14"/>
      <c r="F43" s="14"/>
      <c r="G43" s="14"/>
      <c r="H43" s="14"/>
      <c r="I43" s="14"/>
      <c r="J43" s="14">
        <v>0</v>
      </c>
      <c r="K43" s="12" t="s">
        <v>10</v>
      </c>
      <c r="L43" s="59"/>
      <c r="M43" s="60"/>
      <c r="N43" s="61"/>
      <c r="O43" s="61"/>
      <c r="P43" s="61"/>
      <c r="Q43" s="61"/>
      <c r="R43" s="61"/>
      <c r="S43" s="63"/>
      <c r="T43" s="15" t="s">
        <v>11</v>
      </c>
      <c r="U43" s="59"/>
      <c r="V43" s="60"/>
      <c r="W43" s="61"/>
      <c r="X43" s="61"/>
      <c r="Y43" s="61"/>
      <c r="Z43" s="61"/>
      <c r="AA43" s="61"/>
      <c r="AB43" s="63"/>
      <c r="AC43" s="16" t="s">
        <v>12</v>
      </c>
      <c r="AD43" s="59"/>
      <c r="AE43" s="60"/>
      <c r="AF43" s="61"/>
      <c r="AG43" s="61"/>
      <c r="AH43" s="61"/>
      <c r="AI43" s="61"/>
      <c r="AJ43" s="61"/>
      <c r="AK43" s="63"/>
      <c r="AL43" s="17" t="s">
        <v>13</v>
      </c>
      <c r="AM43" s="59"/>
      <c r="AN43" s="60"/>
      <c r="AO43" s="61"/>
      <c r="AP43" s="61"/>
      <c r="AQ43" s="61"/>
      <c r="AR43" s="61"/>
      <c r="AS43" s="61"/>
      <c r="AT43" s="63"/>
      <c r="AU43" s="18" t="s">
        <v>14</v>
      </c>
      <c r="AV43" s="59"/>
      <c r="AW43" s="60"/>
      <c r="AX43" s="61"/>
      <c r="AY43" s="61"/>
      <c r="AZ43" s="61"/>
      <c r="BA43" s="61"/>
      <c r="BB43" s="61"/>
      <c r="BC43" s="63"/>
      <c r="BD43" s="19" t="s">
        <v>15</v>
      </c>
      <c r="BE43" s="59"/>
      <c r="BF43" s="60"/>
      <c r="BG43" s="61"/>
      <c r="BH43" s="61"/>
      <c r="BI43" s="61"/>
      <c r="BJ43" s="61"/>
      <c r="BK43" s="61"/>
      <c r="BL43" s="63"/>
      <c r="BM43" s="20" t="s">
        <v>16</v>
      </c>
      <c r="BN43" s="59"/>
      <c r="BO43" s="60"/>
      <c r="BP43" s="61"/>
      <c r="BQ43" s="61"/>
      <c r="BR43" s="61"/>
      <c r="BS43" s="61"/>
      <c r="BT43" s="61"/>
      <c r="BU43" s="63"/>
    </row>
    <row r="44" spans="1:73">
      <c r="A44" s="11">
        <v>1990</v>
      </c>
      <c r="B44" s="28" t="s">
        <v>17</v>
      </c>
      <c r="C44" s="32">
        <v>0</v>
      </c>
      <c r="D44" s="13" t="s">
        <v>23</v>
      </c>
      <c r="E44" s="14"/>
      <c r="F44" s="14"/>
      <c r="G44" s="14"/>
      <c r="H44" s="14"/>
      <c r="I44" s="14"/>
      <c r="J44" s="14">
        <v>0</v>
      </c>
      <c r="K44" s="12" t="s">
        <v>10</v>
      </c>
      <c r="L44" s="59"/>
      <c r="M44" s="60"/>
      <c r="N44" s="61"/>
      <c r="O44" s="61"/>
      <c r="P44" s="61"/>
      <c r="Q44" s="61"/>
      <c r="R44" s="61"/>
      <c r="S44" s="63"/>
      <c r="T44" s="15" t="s">
        <v>11</v>
      </c>
      <c r="U44" s="59"/>
      <c r="V44" s="60"/>
      <c r="W44" s="61"/>
      <c r="X44" s="61"/>
      <c r="Y44" s="61"/>
      <c r="Z44" s="61"/>
      <c r="AA44" s="61"/>
      <c r="AB44" s="63"/>
      <c r="AC44" s="16" t="s">
        <v>12</v>
      </c>
      <c r="AD44" s="59"/>
      <c r="AE44" s="60"/>
      <c r="AF44" s="61"/>
      <c r="AG44" s="61"/>
      <c r="AH44" s="61"/>
      <c r="AI44" s="61"/>
      <c r="AJ44" s="61"/>
      <c r="AK44" s="63"/>
      <c r="AL44" s="17" t="s">
        <v>13</v>
      </c>
      <c r="AM44" s="59"/>
      <c r="AN44" s="60"/>
      <c r="AO44" s="61"/>
      <c r="AP44" s="61"/>
      <c r="AQ44" s="61"/>
      <c r="AR44" s="61"/>
      <c r="AS44" s="61"/>
      <c r="AT44" s="63"/>
      <c r="AU44" s="18" t="s">
        <v>14</v>
      </c>
      <c r="AV44" s="59"/>
      <c r="AW44" s="60"/>
      <c r="AX44" s="61"/>
      <c r="AY44" s="61"/>
      <c r="AZ44" s="61"/>
      <c r="BA44" s="61"/>
      <c r="BB44" s="61"/>
      <c r="BC44" s="63"/>
      <c r="BD44" s="19" t="s">
        <v>15</v>
      </c>
      <c r="BE44" s="59"/>
      <c r="BF44" s="60"/>
      <c r="BG44" s="61"/>
      <c r="BH44" s="61"/>
      <c r="BI44" s="61"/>
      <c r="BJ44" s="61"/>
      <c r="BK44" s="61"/>
      <c r="BL44" s="63"/>
      <c r="BM44" s="20" t="s">
        <v>16</v>
      </c>
      <c r="BN44" s="59"/>
      <c r="BO44" s="60"/>
      <c r="BP44" s="61"/>
      <c r="BQ44" s="61"/>
      <c r="BR44" s="61"/>
      <c r="BS44" s="61"/>
      <c r="BT44" s="61"/>
      <c r="BU44" s="63"/>
    </row>
    <row r="45" spans="1:73">
      <c r="A45" s="11">
        <v>1991</v>
      </c>
      <c r="B45" s="28" t="s">
        <v>17</v>
      </c>
      <c r="C45" s="32">
        <v>0</v>
      </c>
      <c r="D45" s="13" t="s">
        <v>24</v>
      </c>
      <c r="E45" s="14"/>
      <c r="F45" s="14"/>
      <c r="G45" s="14"/>
      <c r="H45" s="14"/>
      <c r="I45" s="14"/>
      <c r="J45" s="14">
        <v>0</v>
      </c>
      <c r="K45" s="12" t="s">
        <v>10</v>
      </c>
      <c r="L45" s="59"/>
      <c r="M45" s="60"/>
      <c r="N45" s="61"/>
      <c r="O45" s="61"/>
      <c r="P45" s="61"/>
      <c r="Q45" s="61"/>
      <c r="R45" s="61"/>
      <c r="S45" s="63"/>
      <c r="T45" s="15" t="s">
        <v>11</v>
      </c>
      <c r="U45" s="59"/>
      <c r="V45" s="60"/>
      <c r="W45" s="61"/>
      <c r="X45" s="61"/>
      <c r="Y45" s="61"/>
      <c r="Z45" s="61"/>
      <c r="AA45" s="61"/>
      <c r="AB45" s="63"/>
      <c r="AC45" s="16" t="s">
        <v>12</v>
      </c>
      <c r="AD45" s="59"/>
      <c r="AE45" s="60"/>
      <c r="AF45" s="61"/>
      <c r="AG45" s="61"/>
      <c r="AH45" s="61"/>
      <c r="AI45" s="61"/>
      <c r="AJ45" s="61"/>
      <c r="AK45" s="63"/>
      <c r="AL45" s="17" t="s">
        <v>13</v>
      </c>
      <c r="AM45" s="59"/>
      <c r="AN45" s="60"/>
      <c r="AO45" s="61"/>
      <c r="AP45" s="61"/>
      <c r="AQ45" s="61"/>
      <c r="AR45" s="61"/>
      <c r="AS45" s="61"/>
      <c r="AT45" s="63"/>
      <c r="AU45" s="18" t="s">
        <v>14</v>
      </c>
      <c r="AV45" s="59"/>
      <c r="AW45" s="60"/>
      <c r="AX45" s="61"/>
      <c r="AY45" s="61"/>
      <c r="AZ45" s="61"/>
      <c r="BA45" s="61"/>
      <c r="BB45" s="61"/>
      <c r="BC45" s="63"/>
      <c r="BD45" s="19" t="s">
        <v>15</v>
      </c>
      <c r="BE45" s="59"/>
      <c r="BF45" s="60"/>
      <c r="BG45" s="61"/>
      <c r="BH45" s="61"/>
      <c r="BI45" s="61"/>
      <c r="BJ45" s="61"/>
      <c r="BK45" s="61"/>
      <c r="BL45" s="63"/>
      <c r="BM45" s="20" t="s">
        <v>16</v>
      </c>
      <c r="BN45" s="59"/>
      <c r="BO45" s="60"/>
      <c r="BP45" s="61"/>
      <c r="BQ45" s="61"/>
      <c r="BR45" s="61"/>
      <c r="BS45" s="61"/>
      <c r="BT45" s="61"/>
      <c r="BU45" s="63"/>
    </row>
    <row r="46" spans="1:73">
      <c r="A46" s="11">
        <v>1992</v>
      </c>
      <c r="B46" s="28" t="s">
        <v>17</v>
      </c>
      <c r="C46" s="32">
        <f>C47-(C$65/20)</f>
        <v>1.0999999999999987E-4</v>
      </c>
      <c r="D46" s="13" t="s">
        <v>24</v>
      </c>
      <c r="E46" s="14">
        <v>1</v>
      </c>
      <c r="F46" s="14">
        <v>1</v>
      </c>
      <c r="G46" s="14">
        <v>3</v>
      </c>
      <c r="H46" s="14">
        <v>1</v>
      </c>
      <c r="I46" s="14">
        <v>3</v>
      </c>
      <c r="J46" s="21">
        <f t="shared" ref="J46:J67" si="0">SQRT((1.5*EXP(1.105*I46))^2+(1.5*EXP(1.105*(E46-1)))^2+(1.5*EXP(1.105*(F46-1)))^2+(1.5*EXP(1.105*(G46-1)))^2+(1.5*EXP(1.105*(H46-1)))^2)/100*2.45</f>
        <v>1.0673825127299523</v>
      </c>
      <c r="K46" s="12" t="s">
        <v>10</v>
      </c>
      <c r="L46" s="59"/>
      <c r="M46" s="60"/>
      <c r="N46" s="61"/>
      <c r="O46" s="61"/>
      <c r="P46" s="61"/>
      <c r="Q46" s="61"/>
      <c r="R46" s="61"/>
      <c r="S46" s="63"/>
      <c r="T46" s="15" t="s">
        <v>11</v>
      </c>
      <c r="U46" s="59"/>
      <c r="V46" s="60"/>
      <c r="W46" s="61"/>
      <c r="X46" s="61"/>
      <c r="Y46" s="61"/>
      <c r="Z46" s="61"/>
      <c r="AA46" s="61"/>
      <c r="AB46" s="63"/>
      <c r="AC46" s="16" t="s">
        <v>12</v>
      </c>
      <c r="AD46" s="59"/>
      <c r="AE46" s="60"/>
      <c r="AF46" s="61"/>
      <c r="AG46" s="61"/>
      <c r="AH46" s="61"/>
      <c r="AI46" s="61"/>
      <c r="AJ46" s="61"/>
      <c r="AK46" s="63"/>
      <c r="AL46" s="17" t="s">
        <v>13</v>
      </c>
      <c r="AM46" s="59"/>
      <c r="AN46" s="60"/>
      <c r="AO46" s="61"/>
      <c r="AP46" s="61"/>
      <c r="AQ46" s="61"/>
      <c r="AR46" s="61"/>
      <c r="AS46" s="61"/>
      <c r="AT46" s="63"/>
      <c r="AU46" s="18" t="s">
        <v>14</v>
      </c>
      <c r="AV46" s="59"/>
      <c r="AW46" s="60"/>
      <c r="AX46" s="61"/>
      <c r="AY46" s="61"/>
      <c r="AZ46" s="61"/>
      <c r="BA46" s="61"/>
      <c r="BB46" s="61"/>
      <c r="BC46" s="63"/>
      <c r="BD46" s="19" t="s">
        <v>15</v>
      </c>
      <c r="BE46" s="59"/>
      <c r="BF46" s="60"/>
      <c r="BG46" s="61"/>
      <c r="BH46" s="61"/>
      <c r="BI46" s="61"/>
      <c r="BJ46" s="61"/>
      <c r="BK46" s="61"/>
      <c r="BL46" s="63"/>
      <c r="BM46" s="20" t="s">
        <v>16</v>
      </c>
      <c r="BN46" s="59"/>
      <c r="BO46" s="60"/>
      <c r="BP46" s="61"/>
      <c r="BQ46" s="61"/>
      <c r="BR46" s="61"/>
      <c r="BS46" s="61"/>
      <c r="BT46" s="61"/>
      <c r="BU46" s="63"/>
    </row>
    <row r="47" spans="1:73">
      <c r="A47" s="11">
        <v>1993</v>
      </c>
      <c r="B47" s="28" t="s">
        <v>17</v>
      </c>
      <c r="C47" s="32">
        <f t="shared" ref="C47:C64" si="1">C48-(C$65/20)</f>
        <v>2.1999999999999987E-4</v>
      </c>
      <c r="D47" s="13" t="s">
        <v>24</v>
      </c>
      <c r="E47" s="14">
        <v>1</v>
      </c>
      <c r="F47" s="14">
        <v>1</v>
      </c>
      <c r="G47" s="14">
        <v>3</v>
      </c>
      <c r="H47" s="14">
        <v>1</v>
      </c>
      <c r="I47" s="14">
        <v>3</v>
      </c>
      <c r="J47" s="21">
        <f t="shared" si="0"/>
        <v>1.0673825127299523</v>
      </c>
      <c r="K47" s="12" t="s">
        <v>10</v>
      </c>
      <c r="L47" s="59"/>
      <c r="M47" s="60"/>
      <c r="N47" s="61"/>
      <c r="O47" s="61"/>
      <c r="P47" s="61"/>
      <c r="Q47" s="61"/>
      <c r="R47" s="61"/>
      <c r="S47" s="63"/>
      <c r="T47" s="15" t="s">
        <v>11</v>
      </c>
      <c r="U47" s="59"/>
      <c r="V47" s="60"/>
      <c r="W47" s="61"/>
      <c r="X47" s="61"/>
      <c r="Y47" s="61"/>
      <c r="Z47" s="61"/>
      <c r="AA47" s="61"/>
      <c r="AB47" s="63"/>
      <c r="AC47" s="16" t="s">
        <v>12</v>
      </c>
      <c r="AD47" s="59"/>
      <c r="AE47" s="60"/>
      <c r="AF47" s="61"/>
      <c r="AG47" s="61"/>
      <c r="AH47" s="61"/>
      <c r="AI47" s="61"/>
      <c r="AJ47" s="61"/>
      <c r="AK47" s="63"/>
      <c r="AL47" s="17" t="s">
        <v>13</v>
      </c>
      <c r="AM47" s="59"/>
      <c r="AN47" s="60"/>
      <c r="AO47" s="61"/>
      <c r="AP47" s="61"/>
      <c r="AQ47" s="61"/>
      <c r="AR47" s="61"/>
      <c r="AS47" s="61"/>
      <c r="AT47" s="63"/>
      <c r="AU47" s="18" t="s">
        <v>14</v>
      </c>
      <c r="AV47" s="59"/>
      <c r="AW47" s="60"/>
      <c r="AX47" s="61"/>
      <c r="AY47" s="61"/>
      <c r="AZ47" s="61"/>
      <c r="BA47" s="61"/>
      <c r="BB47" s="61"/>
      <c r="BC47" s="63"/>
      <c r="BD47" s="19" t="s">
        <v>15</v>
      </c>
      <c r="BE47" s="59"/>
      <c r="BF47" s="60"/>
      <c r="BG47" s="61"/>
      <c r="BH47" s="61"/>
      <c r="BI47" s="61"/>
      <c r="BJ47" s="61"/>
      <c r="BK47" s="61"/>
      <c r="BL47" s="63"/>
      <c r="BM47" s="20" t="s">
        <v>16</v>
      </c>
      <c r="BN47" s="59"/>
      <c r="BO47" s="60"/>
      <c r="BP47" s="61"/>
      <c r="BQ47" s="61"/>
      <c r="BR47" s="61"/>
      <c r="BS47" s="61"/>
      <c r="BT47" s="61"/>
      <c r="BU47" s="63"/>
    </row>
    <row r="48" spans="1:73">
      <c r="A48" s="11">
        <v>1994</v>
      </c>
      <c r="B48" s="28" t="s">
        <v>17</v>
      </c>
      <c r="C48" s="32">
        <f t="shared" si="1"/>
        <v>3.2999999999999989E-4</v>
      </c>
      <c r="D48" s="13" t="s">
        <v>24</v>
      </c>
      <c r="E48" s="14">
        <v>1</v>
      </c>
      <c r="F48" s="14">
        <v>1</v>
      </c>
      <c r="G48" s="14">
        <v>3</v>
      </c>
      <c r="H48" s="14">
        <v>1</v>
      </c>
      <c r="I48" s="14">
        <v>3</v>
      </c>
      <c r="J48" s="21">
        <f t="shared" si="0"/>
        <v>1.0673825127299523</v>
      </c>
      <c r="K48" s="12" t="s">
        <v>10</v>
      </c>
      <c r="L48" s="59"/>
      <c r="M48" s="60"/>
      <c r="N48" s="61"/>
      <c r="O48" s="61"/>
      <c r="P48" s="61"/>
      <c r="Q48" s="61"/>
      <c r="R48" s="61"/>
      <c r="S48" s="63"/>
      <c r="T48" s="15" t="s">
        <v>11</v>
      </c>
      <c r="U48" s="59"/>
      <c r="V48" s="60"/>
      <c r="W48" s="61"/>
      <c r="X48" s="61"/>
      <c r="Y48" s="61"/>
      <c r="Z48" s="61"/>
      <c r="AA48" s="61"/>
      <c r="AB48" s="63"/>
      <c r="AC48" s="16" t="s">
        <v>12</v>
      </c>
      <c r="AD48" s="59"/>
      <c r="AE48" s="60"/>
      <c r="AF48" s="61"/>
      <c r="AG48" s="61"/>
      <c r="AH48" s="61"/>
      <c r="AI48" s="61"/>
      <c r="AJ48" s="61"/>
      <c r="AK48" s="63"/>
      <c r="AL48" s="17" t="s">
        <v>13</v>
      </c>
      <c r="AM48" s="59"/>
      <c r="AN48" s="60"/>
      <c r="AO48" s="61"/>
      <c r="AP48" s="61"/>
      <c r="AQ48" s="61"/>
      <c r="AR48" s="61"/>
      <c r="AS48" s="61"/>
      <c r="AT48" s="63"/>
      <c r="AU48" s="18" t="s">
        <v>14</v>
      </c>
      <c r="AV48" s="59"/>
      <c r="AW48" s="60"/>
      <c r="AX48" s="61"/>
      <c r="AY48" s="61"/>
      <c r="AZ48" s="61"/>
      <c r="BA48" s="61"/>
      <c r="BB48" s="61"/>
      <c r="BC48" s="63"/>
      <c r="BD48" s="19" t="s">
        <v>15</v>
      </c>
      <c r="BE48" s="59"/>
      <c r="BF48" s="60"/>
      <c r="BG48" s="61"/>
      <c r="BH48" s="61"/>
      <c r="BI48" s="61"/>
      <c r="BJ48" s="61"/>
      <c r="BK48" s="61"/>
      <c r="BL48" s="63"/>
      <c r="BM48" s="20" t="s">
        <v>16</v>
      </c>
      <c r="BN48" s="59"/>
      <c r="BO48" s="60"/>
      <c r="BP48" s="61"/>
      <c r="BQ48" s="61"/>
      <c r="BR48" s="61"/>
      <c r="BS48" s="61"/>
      <c r="BT48" s="61"/>
      <c r="BU48" s="63"/>
    </row>
    <row r="49" spans="1:73">
      <c r="A49" s="11">
        <v>1995</v>
      </c>
      <c r="B49" s="28" t="s">
        <v>17</v>
      </c>
      <c r="C49" s="32">
        <f t="shared" si="1"/>
        <v>4.3999999999999991E-4</v>
      </c>
      <c r="D49" s="13" t="s">
        <v>24</v>
      </c>
      <c r="E49" s="14">
        <v>1</v>
      </c>
      <c r="F49" s="14">
        <v>1</v>
      </c>
      <c r="G49" s="14">
        <v>3</v>
      </c>
      <c r="H49" s="14">
        <v>1</v>
      </c>
      <c r="I49" s="14">
        <v>3</v>
      </c>
      <c r="J49" s="21">
        <f t="shared" si="0"/>
        <v>1.0673825127299523</v>
      </c>
      <c r="K49" s="12" t="s">
        <v>10</v>
      </c>
      <c r="L49" s="59"/>
      <c r="M49" s="60"/>
      <c r="N49" s="61"/>
      <c r="O49" s="61"/>
      <c r="P49" s="61"/>
      <c r="Q49" s="61"/>
      <c r="R49" s="61"/>
      <c r="S49" s="63"/>
      <c r="T49" s="15" t="s">
        <v>11</v>
      </c>
      <c r="U49" s="59"/>
      <c r="V49" s="60"/>
      <c r="W49" s="61"/>
      <c r="X49" s="61"/>
      <c r="Y49" s="61"/>
      <c r="Z49" s="61"/>
      <c r="AA49" s="61"/>
      <c r="AB49" s="63"/>
      <c r="AC49" s="16" t="s">
        <v>12</v>
      </c>
      <c r="AD49" s="59"/>
      <c r="AE49" s="60"/>
      <c r="AF49" s="61"/>
      <c r="AG49" s="61"/>
      <c r="AH49" s="61"/>
      <c r="AI49" s="61"/>
      <c r="AJ49" s="61"/>
      <c r="AK49" s="63"/>
      <c r="AL49" s="17" t="s">
        <v>13</v>
      </c>
      <c r="AM49" s="59"/>
      <c r="AN49" s="60"/>
      <c r="AO49" s="61"/>
      <c r="AP49" s="61"/>
      <c r="AQ49" s="61"/>
      <c r="AR49" s="61"/>
      <c r="AS49" s="61"/>
      <c r="AT49" s="63"/>
      <c r="AU49" s="18" t="s">
        <v>14</v>
      </c>
      <c r="AV49" s="59"/>
      <c r="AW49" s="60"/>
      <c r="AX49" s="61"/>
      <c r="AY49" s="61"/>
      <c r="AZ49" s="61"/>
      <c r="BA49" s="61"/>
      <c r="BB49" s="61"/>
      <c r="BC49" s="63"/>
      <c r="BD49" s="19" t="s">
        <v>15</v>
      </c>
      <c r="BE49" s="59"/>
      <c r="BF49" s="60"/>
      <c r="BG49" s="61"/>
      <c r="BH49" s="61"/>
      <c r="BI49" s="61"/>
      <c r="BJ49" s="61"/>
      <c r="BK49" s="61"/>
      <c r="BL49" s="63"/>
      <c r="BM49" s="20" t="s">
        <v>16</v>
      </c>
      <c r="BN49" s="59"/>
      <c r="BO49" s="60"/>
      <c r="BP49" s="61"/>
      <c r="BQ49" s="61"/>
      <c r="BR49" s="61"/>
      <c r="BS49" s="61"/>
      <c r="BT49" s="61"/>
      <c r="BU49" s="63"/>
    </row>
    <row r="50" spans="1:73">
      <c r="A50" s="11">
        <v>1996</v>
      </c>
      <c r="B50" s="28" t="s">
        <v>17</v>
      </c>
      <c r="C50" s="32">
        <f t="shared" si="1"/>
        <v>5.4999999999999992E-4</v>
      </c>
      <c r="D50" s="13" t="s">
        <v>24</v>
      </c>
      <c r="E50" s="14">
        <v>1</v>
      </c>
      <c r="F50" s="14">
        <v>1</v>
      </c>
      <c r="G50" s="14">
        <v>3</v>
      </c>
      <c r="H50" s="14">
        <v>1</v>
      </c>
      <c r="I50" s="14">
        <v>3</v>
      </c>
      <c r="J50" s="21">
        <f t="shared" si="0"/>
        <v>1.0673825127299523</v>
      </c>
      <c r="K50" s="12" t="s">
        <v>10</v>
      </c>
      <c r="L50" s="59"/>
      <c r="M50" s="60"/>
      <c r="N50" s="61"/>
      <c r="O50" s="61"/>
      <c r="P50" s="61"/>
      <c r="Q50" s="61"/>
      <c r="R50" s="61"/>
      <c r="S50" s="63"/>
      <c r="T50" s="15" t="s">
        <v>11</v>
      </c>
      <c r="U50" s="59"/>
      <c r="V50" s="60"/>
      <c r="W50" s="61"/>
      <c r="X50" s="61"/>
      <c r="Y50" s="61"/>
      <c r="Z50" s="61"/>
      <c r="AA50" s="61"/>
      <c r="AB50" s="63"/>
      <c r="AC50" s="16" t="s">
        <v>12</v>
      </c>
      <c r="AD50" s="59"/>
      <c r="AE50" s="60"/>
      <c r="AF50" s="61"/>
      <c r="AG50" s="61"/>
      <c r="AH50" s="61"/>
      <c r="AI50" s="61"/>
      <c r="AJ50" s="61"/>
      <c r="AK50" s="63"/>
      <c r="AL50" s="17" t="s">
        <v>13</v>
      </c>
      <c r="AM50" s="59"/>
      <c r="AN50" s="60"/>
      <c r="AO50" s="61"/>
      <c r="AP50" s="61"/>
      <c r="AQ50" s="61"/>
      <c r="AR50" s="61"/>
      <c r="AS50" s="61"/>
      <c r="AT50" s="63"/>
      <c r="AU50" s="18" t="s">
        <v>14</v>
      </c>
      <c r="AV50" s="59"/>
      <c r="AW50" s="60"/>
      <c r="AX50" s="61"/>
      <c r="AY50" s="61"/>
      <c r="AZ50" s="61"/>
      <c r="BA50" s="61"/>
      <c r="BB50" s="61"/>
      <c r="BC50" s="63"/>
      <c r="BD50" s="19" t="s">
        <v>15</v>
      </c>
      <c r="BE50" s="59"/>
      <c r="BF50" s="60"/>
      <c r="BG50" s="61"/>
      <c r="BH50" s="61"/>
      <c r="BI50" s="61"/>
      <c r="BJ50" s="61"/>
      <c r="BK50" s="61"/>
      <c r="BL50" s="63"/>
      <c r="BM50" s="20" t="s">
        <v>16</v>
      </c>
      <c r="BN50" s="59"/>
      <c r="BO50" s="60"/>
      <c r="BP50" s="61"/>
      <c r="BQ50" s="61"/>
      <c r="BR50" s="61"/>
      <c r="BS50" s="61"/>
      <c r="BT50" s="61"/>
      <c r="BU50" s="63"/>
    </row>
    <row r="51" spans="1:73">
      <c r="A51" s="11">
        <v>1997</v>
      </c>
      <c r="B51" s="28" t="s">
        <v>17</v>
      </c>
      <c r="C51" s="32">
        <f t="shared" si="1"/>
        <v>6.5999999999999989E-4</v>
      </c>
      <c r="D51" s="13" t="s">
        <v>24</v>
      </c>
      <c r="E51" s="14">
        <v>1</v>
      </c>
      <c r="F51" s="14">
        <v>1</v>
      </c>
      <c r="G51" s="14">
        <v>3</v>
      </c>
      <c r="H51" s="14">
        <v>1</v>
      </c>
      <c r="I51" s="14">
        <v>3</v>
      </c>
      <c r="J51" s="21">
        <f t="shared" si="0"/>
        <v>1.0673825127299523</v>
      </c>
      <c r="K51" s="12" t="s">
        <v>10</v>
      </c>
      <c r="L51" s="59"/>
      <c r="M51" s="60"/>
      <c r="N51" s="61"/>
      <c r="O51" s="61"/>
      <c r="P51" s="61"/>
      <c r="Q51" s="61"/>
      <c r="R51" s="61"/>
      <c r="S51" s="63"/>
      <c r="T51" s="15" t="s">
        <v>11</v>
      </c>
      <c r="U51" s="59"/>
      <c r="V51" s="60"/>
      <c r="W51" s="61"/>
      <c r="X51" s="61"/>
      <c r="Y51" s="61"/>
      <c r="Z51" s="61"/>
      <c r="AA51" s="61"/>
      <c r="AB51" s="63"/>
      <c r="AC51" s="16" t="s">
        <v>12</v>
      </c>
      <c r="AD51" s="59"/>
      <c r="AE51" s="60"/>
      <c r="AF51" s="61"/>
      <c r="AG51" s="61"/>
      <c r="AH51" s="61"/>
      <c r="AI51" s="61"/>
      <c r="AJ51" s="61"/>
      <c r="AK51" s="63"/>
      <c r="AL51" s="17" t="s">
        <v>13</v>
      </c>
      <c r="AM51" s="59"/>
      <c r="AN51" s="60"/>
      <c r="AO51" s="61"/>
      <c r="AP51" s="61"/>
      <c r="AQ51" s="61"/>
      <c r="AR51" s="61"/>
      <c r="AS51" s="61"/>
      <c r="AT51" s="63"/>
      <c r="AU51" s="18" t="s">
        <v>14</v>
      </c>
      <c r="AV51" s="59"/>
      <c r="AW51" s="60"/>
      <c r="AX51" s="61"/>
      <c r="AY51" s="61"/>
      <c r="AZ51" s="61"/>
      <c r="BA51" s="61"/>
      <c r="BB51" s="61"/>
      <c r="BC51" s="63"/>
      <c r="BD51" s="19" t="s">
        <v>15</v>
      </c>
      <c r="BE51" s="59"/>
      <c r="BF51" s="60"/>
      <c r="BG51" s="61"/>
      <c r="BH51" s="61"/>
      <c r="BI51" s="61"/>
      <c r="BJ51" s="61"/>
      <c r="BK51" s="61"/>
      <c r="BL51" s="63"/>
      <c r="BM51" s="20" t="s">
        <v>16</v>
      </c>
      <c r="BN51" s="59"/>
      <c r="BO51" s="60"/>
      <c r="BP51" s="61"/>
      <c r="BQ51" s="61"/>
      <c r="BR51" s="61"/>
      <c r="BS51" s="61"/>
      <c r="BT51" s="61"/>
      <c r="BU51" s="63"/>
    </row>
    <row r="52" spans="1:73">
      <c r="A52" s="11">
        <v>1998</v>
      </c>
      <c r="B52" s="28" t="s">
        <v>17</v>
      </c>
      <c r="C52" s="32">
        <f t="shared" si="1"/>
        <v>7.6999999999999985E-4</v>
      </c>
      <c r="D52" s="13" t="s">
        <v>24</v>
      </c>
      <c r="E52" s="14">
        <v>1</v>
      </c>
      <c r="F52" s="14">
        <v>1</v>
      </c>
      <c r="G52" s="14">
        <v>3</v>
      </c>
      <c r="H52" s="14">
        <v>1</v>
      </c>
      <c r="I52" s="14">
        <v>3</v>
      </c>
      <c r="J52" s="21">
        <f t="shared" si="0"/>
        <v>1.0673825127299523</v>
      </c>
      <c r="K52" s="12" t="s">
        <v>10</v>
      </c>
      <c r="L52" s="59"/>
      <c r="M52" s="60"/>
      <c r="N52" s="61"/>
      <c r="O52" s="61"/>
      <c r="P52" s="61"/>
      <c r="Q52" s="61"/>
      <c r="R52" s="61"/>
      <c r="S52" s="63"/>
      <c r="T52" s="15" t="s">
        <v>11</v>
      </c>
      <c r="U52" s="59"/>
      <c r="V52" s="60"/>
      <c r="W52" s="61"/>
      <c r="X52" s="61"/>
      <c r="Y52" s="61"/>
      <c r="Z52" s="61"/>
      <c r="AA52" s="61"/>
      <c r="AB52" s="63"/>
      <c r="AC52" s="16" t="s">
        <v>12</v>
      </c>
      <c r="AD52" s="59"/>
      <c r="AE52" s="60"/>
      <c r="AF52" s="61"/>
      <c r="AG52" s="61"/>
      <c r="AH52" s="61"/>
      <c r="AI52" s="61"/>
      <c r="AJ52" s="61"/>
      <c r="AK52" s="63"/>
      <c r="AL52" s="17" t="s">
        <v>13</v>
      </c>
      <c r="AM52" s="59"/>
      <c r="AN52" s="60"/>
      <c r="AO52" s="61"/>
      <c r="AP52" s="61"/>
      <c r="AQ52" s="61"/>
      <c r="AR52" s="61"/>
      <c r="AS52" s="61"/>
      <c r="AT52" s="63"/>
      <c r="AU52" s="18" t="s">
        <v>14</v>
      </c>
      <c r="AV52" s="59"/>
      <c r="AW52" s="60"/>
      <c r="AX52" s="61"/>
      <c r="AY52" s="61"/>
      <c r="AZ52" s="61"/>
      <c r="BA52" s="61"/>
      <c r="BB52" s="61"/>
      <c r="BC52" s="63"/>
      <c r="BD52" s="19" t="s">
        <v>15</v>
      </c>
      <c r="BE52" s="59"/>
      <c r="BF52" s="60"/>
      <c r="BG52" s="61"/>
      <c r="BH52" s="61"/>
      <c r="BI52" s="61"/>
      <c r="BJ52" s="61"/>
      <c r="BK52" s="61"/>
      <c r="BL52" s="63"/>
      <c r="BM52" s="20" t="s">
        <v>16</v>
      </c>
      <c r="BN52" s="59"/>
      <c r="BO52" s="60"/>
      <c r="BP52" s="61"/>
      <c r="BQ52" s="61"/>
      <c r="BR52" s="61"/>
      <c r="BS52" s="61"/>
      <c r="BT52" s="61"/>
      <c r="BU52" s="63"/>
    </row>
    <row r="53" spans="1:73">
      <c r="A53" s="11">
        <v>1999</v>
      </c>
      <c r="B53" s="28" t="s">
        <v>17</v>
      </c>
      <c r="C53" s="32">
        <f t="shared" si="1"/>
        <v>8.7999999999999981E-4</v>
      </c>
      <c r="D53" s="13" t="s">
        <v>24</v>
      </c>
      <c r="E53" s="14">
        <v>1</v>
      </c>
      <c r="F53" s="14">
        <v>1</v>
      </c>
      <c r="G53" s="14">
        <v>3</v>
      </c>
      <c r="H53" s="14">
        <v>1</v>
      </c>
      <c r="I53" s="14">
        <v>3</v>
      </c>
      <c r="J53" s="21">
        <f t="shared" si="0"/>
        <v>1.0673825127299523</v>
      </c>
      <c r="K53" s="12" t="s">
        <v>10</v>
      </c>
      <c r="L53" s="59"/>
      <c r="M53" s="60"/>
      <c r="N53" s="61"/>
      <c r="O53" s="61"/>
      <c r="P53" s="61"/>
      <c r="Q53" s="61"/>
      <c r="R53" s="61"/>
      <c r="S53" s="63"/>
      <c r="T53" s="15" t="s">
        <v>11</v>
      </c>
      <c r="U53" s="59"/>
      <c r="V53" s="60"/>
      <c r="W53" s="61"/>
      <c r="X53" s="61"/>
      <c r="Y53" s="61"/>
      <c r="Z53" s="61"/>
      <c r="AA53" s="61"/>
      <c r="AB53" s="63"/>
      <c r="AC53" s="16" t="s">
        <v>12</v>
      </c>
      <c r="AD53" s="59"/>
      <c r="AE53" s="60"/>
      <c r="AF53" s="61"/>
      <c r="AG53" s="61"/>
      <c r="AH53" s="61"/>
      <c r="AI53" s="61"/>
      <c r="AJ53" s="61"/>
      <c r="AK53" s="63"/>
      <c r="AL53" s="17" t="s">
        <v>13</v>
      </c>
      <c r="AM53" s="59"/>
      <c r="AN53" s="60"/>
      <c r="AO53" s="61"/>
      <c r="AP53" s="61"/>
      <c r="AQ53" s="61"/>
      <c r="AR53" s="61"/>
      <c r="AS53" s="61"/>
      <c r="AT53" s="63"/>
      <c r="AU53" s="18" t="s">
        <v>14</v>
      </c>
      <c r="AV53" s="59"/>
      <c r="AW53" s="60"/>
      <c r="AX53" s="61"/>
      <c r="AY53" s="61"/>
      <c r="AZ53" s="61"/>
      <c r="BA53" s="61"/>
      <c r="BB53" s="61"/>
      <c r="BC53" s="63"/>
      <c r="BD53" s="19" t="s">
        <v>15</v>
      </c>
      <c r="BE53" s="59"/>
      <c r="BF53" s="60"/>
      <c r="BG53" s="61"/>
      <c r="BH53" s="61"/>
      <c r="BI53" s="61"/>
      <c r="BJ53" s="61"/>
      <c r="BK53" s="61"/>
      <c r="BL53" s="63"/>
      <c r="BM53" s="20" t="s">
        <v>16</v>
      </c>
      <c r="BN53" s="59"/>
      <c r="BO53" s="60"/>
      <c r="BP53" s="61"/>
      <c r="BQ53" s="61"/>
      <c r="BR53" s="61"/>
      <c r="BS53" s="61"/>
      <c r="BT53" s="61"/>
      <c r="BU53" s="63"/>
    </row>
    <row r="54" spans="1:73">
      <c r="A54" s="11">
        <v>2000</v>
      </c>
      <c r="B54" s="28" t="s">
        <v>17</v>
      </c>
      <c r="C54" s="32">
        <f t="shared" si="1"/>
        <v>9.8999999999999978E-4</v>
      </c>
      <c r="D54" s="13" t="s">
        <v>24</v>
      </c>
      <c r="E54" s="14">
        <v>1</v>
      </c>
      <c r="F54" s="14">
        <v>1</v>
      </c>
      <c r="G54" s="14">
        <v>3</v>
      </c>
      <c r="H54" s="14">
        <v>1</v>
      </c>
      <c r="I54" s="14">
        <v>3</v>
      </c>
      <c r="J54" s="21">
        <f t="shared" si="0"/>
        <v>1.0673825127299523</v>
      </c>
      <c r="K54" s="12" t="s">
        <v>10</v>
      </c>
      <c r="L54" s="59"/>
      <c r="M54" s="60"/>
      <c r="N54" s="61"/>
      <c r="O54" s="61"/>
      <c r="P54" s="61"/>
      <c r="Q54" s="61"/>
      <c r="R54" s="61"/>
      <c r="S54" s="63"/>
      <c r="T54" s="15" t="s">
        <v>11</v>
      </c>
      <c r="U54" s="59"/>
      <c r="V54" s="60"/>
      <c r="W54" s="61"/>
      <c r="X54" s="61"/>
      <c r="Y54" s="61"/>
      <c r="Z54" s="61"/>
      <c r="AA54" s="61"/>
      <c r="AB54" s="63"/>
      <c r="AC54" s="16" t="s">
        <v>12</v>
      </c>
      <c r="AD54" s="59"/>
      <c r="AE54" s="60"/>
      <c r="AF54" s="61"/>
      <c r="AG54" s="61"/>
      <c r="AH54" s="61"/>
      <c r="AI54" s="61"/>
      <c r="AJ54" s="61"/>
      <c r="AK54" s="63"/>
      <c r="AL54" s="17" t="s">
        <v>13</v>
      </c>
      <c r="AM54" s="59"/>
      <c r="AN54" s="60"/>
      <c r="AO54" s="61"/>
      <c r="AP54" s="61"/>
      <c r="AQ54" s="61"/>
      <c r="AR54" s="61"/>
      <c r="AS54" s="61"/>
      <c r="AT54" s="63"/>
      <c r="AU54" s="18" t="s">
        <v>14</v>
      </c>
      <c r="AV54" s="59"/>
      <c r="AW54" s="60"/>
      <c r="AX54" s="61"/>
      <c r="AY54" s="61"/>
      <c r="AZ54" s="61"/>
      <c r="BA54" s="61"/>
      <c r="BB54" s="61"/>
      <c r="BC54" s="63"/>
      <c r="BD54" s="19" t="s">
        <v>15</v>
      </c>
      <c r="BE54" s="59"/>
      <c r="BF54" s="60"/>
      <c r="BG54" s="61"/>
      <c r="BH54" s="61"/>
      <c r="BI54" s="61"/>
      <c r="BJ54" s="61"/>
      <c r="BK54" s="61"/>
      <c r="BL54" s="63"/>
      <c r="BM54" s="20" t="s">
        <v>16</v>
      </c>
      <c r="BN54" s="59"/>
      <c r="BO54" s="60"/>
      <c r="BP54" s="61"/>
      <c r="BQ54" s="61"/>
      <c r="BR54" s="61"/>
      <c r="BS54" s="61"/>
      <c r="BT54" s="61"/>
      <c r="BU54" s="63"/>
    </row>
    <row r="55" spans="1:73">
      <c r="A55" s="11">
        <v>2001</v>
      </c>
      <c r="B55" s="28" t="s">
        <v>17</v>
      </c>
      <c r="C55" s="32">
        <f t="shared" si="1"/>
        <v>1.0999999999999998E-3</v>
      </c>
      <c r="D55" s="13" t="s">
        <v>24</v>
      </c>
      <c r="E55" s="14">
        <v>1</v>
      </c>
      <c r="F55" s="14">
        <v>1</v>
      </c>
      <c r="G55" s="14">
        <v>3</v>
      </c>
      <c r="H55" s="14">
        <v>1</v>
      </c>
      <c r="I55" s="14">
        <v>3</v>
      </c>
      <c r="J55" s="21">
        <f t="shared" si="0"/>
        <v>1.0673825127299523</v>
      </c>
      <c r="K55" s="12" t="s">
        <v>10</v>
      </c>
      <c r="L55" s="59"/>
      <c r="M55" s="60"/>
      <c r="N55" s="61"/>
      <c r="O55" s="61"/>
      <c r="P55" s="61"/>
      <c r="Q55" s="61"/>
      <c r="R55" s="61"/>
      <c r="S55" s="63"/>
      <c r="T55" s="15" t="s">
        <v>11</v>
      </c>
      <c r="U55" s="59"/>
      <c r="V55" s="60"/>
      <c r="W55" s="61"/>
      <c r="X55" s="61"/>
      <c r="Y55" s="61"/>
      <c r="Z55" s="61"/>
      <c r="AA55" s="61"/>
      <c r="AB55" s="63"/>
      <c r="AC55" s="16" t="s">
        <v>12</v>
      </c>
      <c r="AD55" s="59"/>
      <c r="AE55" s="60"/>
      <c r="AF55" s="61"/>
      <c r="AG55" s="61"/>
      <c r="AH55" s="61"/>
      <c r="AI55" s="61"/>
      <c r="AJ55" s="61"/>
      <c r="AK55" s="63"/>
      <c r="AL55" s="17" t="s">
        <v>13</v>
      </c>
      <c r="AM55" s="59"/>
      <c r="AN55" s="60"/>
      <c r="AO55" s="61"/>
      <c r="AP55" s="61"/>
      <c r="AQ55" s="61"/>
      <c r="AR55" s="61"/>
      <c r="AS55" s="61"/>
      <c r="AT55" s="63"/>
      <c r="AU55" s="18" t="s">
        <v>14</v>
      </c>
      <c r="AV55" s="59"/>
      <c r="AW55" s="60"/>
      <c r="AX55" s="61"/>
      <c r="AY55" s="61"/>
      <c r="AZ55" s="61"/>
      <c r="BA55" s="61"/>
      <c r="BB55" s="61"/>
      <c r="BC55" s="63"/>
      <c r="BD55" s="19" t="s">
        <v>15</v>
      </c>
      <c r="BE55" s="59"/>
      <c r="BF55" s="60"/>
      <c r="BG55" s="61"/>
      <c r="BH55" s="61"/>
      <c r="BI55" s="61"/>
      <c r="BJ55" s="61"/>
      <c r="BK55" s="61"/>
      <c r="BL55" s="63"/>
      <c r="BM55" s="20" t="s">
        <v>16</v>
      </c>
      <c r="BN55" s="59"/>
      <c r="BO55" s="60"/>
      <c r="BP55" s="61"/>
      <c r="BQ55" s="61"/>
      <c r="BR55" s="61"/>
      <c r="BS55" s="61"/>
      <c r="BT55" s="61"/>
      <c r="BU55" s="63"/>
    </row>
    <row r="56" spans="1:73">
      <c r="A56" s="11">
        <v>2002</v>
      </c>
      <c r="B56" s="28" t="s">
        <v>17</v>
      </c>
      <c r="C56" s="32">
        <f t="shared" si="1"/>
        <v>1.2099999999999999E-3</v>
      </c>
      <c r="D56" s="13" t="s">
        <v>24</v>
      </c>
      <c r="E56" s="14">
        <v>1</v>
      </c>
      <c r="F56" s="14">
        <v>1</v>
      </c>
      <c r="G56" s="14">
        <v>3</v>
      </c>
      <c r="H56" s="14">
        <v>1</v>
      </c>
      <c r="I56" s="14">
        <v>3</v>
      </c>
      <c r="J56" s="21">
        <f t="shared" si="0"/>
        <v>1.0673825127299523</v>
      </c>
      <c r="K56" s="12" t="s">
        <v>10</v>
      </c>
      <c r="L56" s="59"/>
      <c r="M56" s="60"/>
      <c r="N56" s="61"/>
      <c r="O56" s="61"/>
      <c r="P56" s="61"/>
      <c r="Q56" s="61"/>
      <c r="R56" s="61"/>
      <c r="S56" s="63"/>
      <c r="T56" s="15" t="s">
        <v>11</v>
      </c>
      <c r="U56" s="59"/>
      <c r="V56" s="60"/>
      <c r="W56" s="61"/>
      <c r="X56" s="61"/>
      <c r="Y56" s="61"/>
      <c r="Z56" s="61"/>
      <c r="AA56" s="61"/>
      <c r="AB56" s="63"/>
      <c r="AC56" s="16" t="s">
        <v>12</v>
      </c>
      <c r="AD56" s="59"/>
      <c r="AE56" s="60"/>
      <c r="AF56" s="61"/>
      <c r="AG56" s="61"/>
      <c r="AH56" s="61"/>
      <c r="AI56" s="61"/>
      <c r="AJ56" s="61"/>
      <c r="AK56" s="63"/>
      <c r="AL56" s="17" t="s">
        <v>13</v>
      </c>
      <c r="AM56" s="59"/>
      <c r="AN56" s="60"/>
      <c r="AO56" s="61"/>
      <c r="AP56" s="61"/>
      <c r="AQ56" s="61"/>
      <c r="AR56" s="61"/>
      <c r="AS56" s="61"/>
      <c r="AT56" s="63"/>
      <c r="AU56" s="18" t="s">
        <v>14</v>
      </c>
      <c r="AV56" s="59"/>
      <c r="AW56" s="60"/>
      <c r="AX56" s="61"/>
      <c r="AY56" s="61"/>
      <c r="AZ56" s="61"/>
      <c r="BA56" s="61"/>
      <c r="BB56" s="61"/>
      <c r="BC56" s="63"/>
      <c r="BD56" s="19" t="s">
        <v>15</v>
      </c>
      <c r="BE56" s="59"/>
      <c r="BF56" s="60"/>
      <c r="BG56" s="61"/>
      <c r="BH56" s="61"/>
      <c r="BI56" s="61"/>
      <c r="BJ56" s="61"/>
      <c r="BK56" s="61"/>
      <c r="BL56" s="63"/>
      <c r="BM56" s="20" t="s">
        <v>16</v>
      </c>
      <c r="BN56" s="59"/>
      <c r="BO56" s="60"/>
      <c r="BP56" s="61"/>
      <c r="BQ56" s="61"/>
      <c r="BR56" s="61"/>
      <c r="BS56" s="61"/>
      <c r="BT56" s="61"/>
      <c r="BU56" s="63"/>
    </row>
    <row r="57" spans="1:73">
      <c r="A57" s="11">
        <v>2003</v>
      </c>
      <c r="B57" s="28" t="s">
        <v>17</v>
      </c>
      <c r="C57" s="32">
        <f t="shared" si="1"/>
        <v>1.32E-3</v>
      </c>
      <c r="D57" s="13" t="s">
        <v>24</v>
      </c>
      <c r="E57" s="14">
        <v>1</v>
      </c>
      <c r="F57" s="14">
        <v>1</v>
      </c>
      <c r="G57" s="14">
        <v>3</v>
      </c>
      <c r="H57" s="14">
        <v>1</v>
      </c>
      <c r="I57" s="14">
        <v>3</v>
      </c>
      <c r="J57" s="21">
        <f t="shared" si="0"/>
        <v>1.0673825127299523</v>
      </c>
      <c r="K57" s="12" t="s">
        <v>10</v>
      </c>
      <c r="L57" s="59"/>
      <c r="M57" s="60"/>
      <c r="N57" s="61"/>
      <c r="O57" s="61"/>
      <c r="P57" s="61"/>
      <c r="Q57" s="61"/>
      <c r="R57" s="61"/>
      <c r="S57" s="63"/>
      <c r="T57" s="15" t="s">
        <v>11</v>
      </c>
      <c r="U57" s="59"/>
      <c r="V57" s="60"/>
      <c r="W57" s="61"/>
      <c r="X57" s="61"/>
      <c r="Y57" s="61"/>
      <c r="Z57" s="61"/>
      <c r="AA57" s="61"/>
      <c r="AB57" s="63"/>
      <c r="AC57" s="16" t="s">
        <v>12</v>
      </c>
      <c r="AD57" s="59"/>
      <c r="AE57" s="60"/>
      <c r="AF57" s="61"/>
      <c r="AG57" s="61"/>
      <c r="AH57" s="61"/>
      <c r="AI57" s="61"/>
      <c r="AJ57" s="61"/>
      <c r="AK57" s="63"/>
      <c r="AL57" s="17" t="s">
        <v>13</v>
      </c>
      <c r="AM57" s="59"/>
      <c r="AN57" s="60"/>
      <c r="AO57" s="61"/>
      <c r="AP57" s="61"/>
      <c r="AQ57" s="61"/>
      <c r="AR57" s="61"/>
      <c r="AS57" s="61"/>
      <c r="AT57" s="63"/>
      <c r="AU57" s="18" t="s">
        <v>14</v>
      </c>
      <c r="AV57" s="59"/>
      <c r="AW57" s="60"/>
      <c r="AX57" s="61"/>
      <c r="AY57" s="61"/>
      <c r="AZ57" s="61"/>
      <c r="BA57" s="61"/>
      <c r="BB57" s="61"/>
      <c r="BC57" s="63"/>
      <c r="BD57" s="19" t="s">
        <v>15</v>
      </c>
      <c r="BE57" s="59"/>
      <c r="BF57" s="60"/>
      <c r="BG57" s="61"/>
      <c r="BH57" s="61"/>
      <c r="BI57" s="61"/>
      <c r="BJ57" s="61"/>
      <c r="BK57" s="61"/>
      <c r="BL57" s="63"/>
      <c r="BM57" s="20" t="s">
        <v>16</v>
      </c>
      <c r="BN57" s="59"/>
      <c r="BO57" s="60"/>
      <c r="BP57" s="61"/>
      <c r="BQ57" s="61"/>
      <c r="BR57" s="61"/>
      <c r="BS57" s="61"/>
      <c r="BT57" s="61"/>
      <c r="BU57" s="63"/>
    </row>
    <row r="58" spans="1:73">
      <c r="A58" s="11">
        <v>2004</v>
      </c>
      <c r="B58" s="28" t="s">
        <v>17</v>
      </c>
      <c r="C58" s="32">
        <f t="shared" si="1"/>
        <v>1.4300000000000001E-3</v>
      </c>
      <c r="D58" s="13" t="s">
        <v>24</v>
      </c>
      <c r="E58" s="14">
        <v>1</v>
      </c>
      <c r="F58" s="14">
        <v>1</v>
      </c>
      <c r="G58" s="14">
        <v>3</v>
      </c>
      <c r="H58" s="14">
        <v>1</v>
      </c>
      <c r="I58" s="14">
        <v>3</v>
      </c>
      <c r="J58" s="21">
        <f t="shared" si="0"/>
        <v>1.0673825127299523</v>
      </c>
      <c r="K58" s="12" t="s">
        <v>10</v>
      </c>
      <c r="L58" s="59"/>
      <c r="M58" s="60"/>
      <c r="N58" s="61"/>
      <c r="O58" s="61"/>
      <c r="P58" s="61"/>
      <c r="Q58" s="61"/>
      <c r="R58" s="61"/>
      <c r="S58" s="63"/>
      <c r="T58" s="15" t="s">
        <v>11</v>
      </c>
      <c r="U58" s="59"/>
      <c r="V58" s="60"/>
      <c r="W58" s="61"/>
      <c r="X58" s="61"/>
      <c r="Y58" s="61"/>
      <c r="Z58" s="61"/>
      <c r="AA58" s="61"/>
      <c r="AB58" s="63"/>
      <c r="AC58" s="16" t="s">
        <v>12</v>
      </c>
      <c r="AD58" s="59"/>
      <c r="AE58" s="60"/>
      <c r="AF58" s="61"/>
      <c r="AG58" s="61"/>
      <c r="AH58" s="61"/>
      <c r="AI58" s="61"/>
      <c r="AJ58" s="61"/>
      <c r="AK58" s="63"/>
      <c r="AL58" s="17" t="s">
        <v>13</v>
      </c>
      <c r="AM58" s="59"/>
      <c r="AN58" s="60"/>
      <c r="AO58" s="61"/>
      <c r="AP58" s="61"/>
      <c r="AQ58" s="61"/>
      <c r="AR58" s="61"/>
      <c r="AS58" s="61"/>
      <c r="AT58" s="63"/>
      <c r="AU58" s="18" t="s">
        <v>14</v>
      </c>
      <c r="AV58" s="59"/>
      <c r="AW58" s="60"/>
      <c r="AX58" s="61"/>
      <c r="AY58" s="61"/>
      <c r="AZ58" s="61"/>
      <c r="BA58" s="61"/>
      <c r="BB58" s="61"/>
      <c r="BC58" s="63"/>
      <c r="BD58" s="19" t="s">
        <v>15</v>
      </c>
      <c r="BE58" s="59"/>
      <c r="BF58" s="60"/>
      <c r="BG58" s="61"/>
      <c r="BH58" s="61"/>
      <c r="BI58" s="61"/>
      <c r="BJ58" s="61"/>
      <c r="BK58" s="61"/>
      <c r="BL58" s="63"/>
      <c r="BM58" s="20" t="s">
        <v>16</v>
      </c>
      <c r="BN58" s="59"/>
      <c r="BO58" s="60"/>
      <c r="BP58" s="61"/>
      <c r="BQ58" s="61"/>
      <c r="BR58" s="61"/>
      <c r="BS58" s="61"/>
      <c r="BT58" s="61"/>
      <c r="BU58" s="63"/>
    </row>
    <row r="59" spans="1:73">
      <c r="A59" s="11">
        <v>2005</v>
      </c>
      <c r="B59" s="28" t="s">
        <v>17</v>
      </c>
      <c r="C59" s="32">
        <f t="shared" si="1"/>
        <v>1.5400000000000001E-3</v>
      </c>
      <c r="D59" s="13" t="s">
        <v>24</v>
      </c>
      <c r="E59" s="14">
        <v>1</v>
      </c>
      <c r="F59" s="14">
        <v>1</v>
      </c>
      <c r="G59" s="14">
        <v>3</v>
      </c>
      <c r="H59" s="14">
        <v>1</v>
      </c>
      <c r="I59" s="14">
        <v>3</v>
      </c>
      <c r="J59" s="21">
        <f t="shared" si="0"/>
        <v>1.0673825127299523</v>
      </c>
      <c r="K59" s="12" t="s">
        <v>10</v>
      </c>
      <c r="L59" s="59"/>
      <c r="M59" s="60"/>
      <c r="N59" s="61"/>
      <c r="O59" s="61"/>
      <c r="P59" s="61"/>
      <c r="Q59" s="61"/>
      <c r="R59" s="61"/>
      <c r="S59" s="63"/>
      <c r="T59" s="15" t="s">
        <v>11</v>
      </c>
      <c r="U59" s="59"/>
      <c r="V59" s="60"/>
      <c r="W59" s="61"/>
      <c r="X59" s="61"/>
      <c r="Y59" s="61"/>
      <c r="Z59" s="61"/>
      <c r="AA59" s="61"/>
      <c r="AB59" s="63"/>
      <c r="AC59" s="16" t="s">
        <v>12</v>
      </c>
      <c r="AD59" s="59"/>
      <c r="AE59" s="60"/>
      <c r="AF59" s="61"/>
      <c r="AG59" s="61"/>
      <c r="AH59" s="61"/>
      <c r="AI59" s="61"/>
      <c r="AJ59" s="61"/>
      <c r="AK59" s="63"/>
      <c r="AL59" s="17" t="s">
        <v>13</v>
      </c>
      <c r="AM59" s="59"/>
      <c r="AN59" s="60"/>
      <c r="AO59" s="61"/>
      <c r="AP59" s="61"/>
      <c r="AQ59" s="61"/>
      <c r="AR59" s="61"/>
      <c r="AS59" s="61"/>
      <c r="AT59" s="63"/>
      <c r="AU59" s="18" t="s">
        <v>14</v>
      </c>
      <c r="AV59" s="59"/>
      <c r="AW59" s="60"/>
      <c r="AX59" s="61"/>
      <c r="AY59" s="61"/>
      <c r="AZ59" s="61"/>
      <c r="BA59" s="61"/>
      <c r="BB59" s="61"/>
      <c r="BC59" s="63"/>
      <c r="BD59" s="19" t="s">
        <v>15</v>
      </c>
      <c r="BE59" s="59"/>
      <c r="BF59" s="60"/>
      <c r="BG59" s="61"/>
      <c r="BH59" s="61"/>
      <c r="BI59" s="61"/>
      <c r="BJ59" s="61"/>
      <c r="BK59" s="61"/>
      <c r="BL59" s="63"/>
      <c r="BM59" s="20" t="s">
        <v>16</v>
      </c>
      <c r="BN59" s="59"/>
      <c r="BO59" s="60"/>
      <c r="BP59" s="61"/>
      <c r="BQ59" s="61"/>
      <c r="BR59" s="61"/>
      <c r="BS59" s="61"/>
      <c r="BT59" s="61"/>
      <c r="BU59" s="63"/>
    </row>
    <row r="60" spans="1:73">
      <c r="A60" s="11">
        <v>2006</v>
      </c>
      <c r="B60" s="28" t="s">
        <v>17</v>
      </c>
      <c r="C60" s="32">
        <f t="shared" si="1"/>
        <v>1.6500000000000002E-3</v>
      </c>
      <c r="D60" s="13" t="s">
        <v>24</v>
      </c>
      <c r="E60" s="14">
        <v>1</v>
      </c>
      <c r="F60" s="14">
        <v>1</v>
      </c>
      <c r="G60" s="14">
        <v>3</v>
      </c>
      <c r="H60" s="14">
        <v>1</v>
      </c>
      <c r="I60" s="14">
        <v>3</v>
      </c>
      <c r="J60" s="21">
        <f t="shared" si="0"/>
        <v>1.0673825127299523</v>
      </c>
      <c r="K60" s="12" t="s">
        <v>10</v>
      </c>
      <c r="L60" s="59"/>
      <c r="M60" s="60"/>
      <c r="N60" s="61"/>
      <c r="O60" s="61"/>
      <c r="P60" s="61"/>
      <c r="Q60" s="61"/>
      <c r="R60" s="61"/>
      <c r="S60" s="63"/>
      <c r="T60" s="15" t="s">
        <v>11</v>
      </c>
      <c r="U60" s="59"/>
      <c r="V60" s="60"/>
      <c r="W60" s="61"/>
      <c r="X60" s="61"/>
      <c r="Y60" s="61"/>
      <c r="Z60" s="61"/>
      <c r="AA60" s="61"/>
      <c r="AB60" s="63"/>
      <c r="AC60" s="16" t="s">
        <v>12</v>
      </c>
      <c r="AD60" s="59"/>
      <c r="AE60" s="60"/>
      <c r="AF60" s="61"/>
      <c r="AG60" s="61"/>
      <c r="AH60" s="61"/>
      <c r="AI60" s="61"/>
      <c r="AJ60" s="61"/>
      <c r="AK60" s="63"/>
      <c r="AL60" s="17" t="s">
        <v>13</v>
      </c>
      <c r="AM60" s="59"/>
      <c r="AN60" s="60"/>
      <c r="AO60" s="61"/>
      <c r="AP60" s="61"/>
      <c r="AQ60" s="61"/>
      <c r="AR60" s="61"/>
      <c r="AS60" s="61"/>
      <c r="AT60" s="63"/>
      <c r="AU60" s="18" t="s">
        <v>14</v>
      </c>
      <c r="AV60" s="59"/>
      <c r="AW60" s="60"/>
      <c r="AX60" s="61"/>
      <c r="AY60" s="61"/>
      <c r="AZ60" s="61"/>
      <c r="BA60" s="61"/>
      <c r="BB60" s="61"/>
      <c r="BC60" s="63"/>
      <c r="BD60" s="19" t="s">
        <v>15</v>
      </c>
      <c r="BE60" s="59"/>
      <c r="BF60" s="60"/>
      <c r="BG60" s="61"/>
      <c r="BH60" s="61"/>
      <c r="BI60" s="61"/>
      <c r="BJ60" s="61"/>
      <c r="BK60" s="61"/>
      <c r="BL60" s="63"/>
      <c r="BM60" s="20" t="s">
        <v>16</v>
      </c>
      <c r="BN60" s="59"/>
      <c r="BO60" s="60"/>
      <c r="BP60" s="61"/>
      <c r="BQ60" s="61"/>
      <c r="BR60" s="61"/>
      <c r="BS60" s="61"/>
      <c r="BT60" s="61"/>
      <c r="BU60" s="63"/>
    </row>
    <row r="61" spans="1:73">
      <c r="A61" s="11">
        <v>2007</v>
      </c>
      <c r="B61" s="28" t="s">
        <v>17</v>
      </c>
      <c r="C61" s="32">
        <f t="shared" si="1"/>
        <v>1.7600000000000003E-3</v>
      </c>
      <c r="D61" s="13" t="s">
        <v>24</v>
      </c>
      <c r="E61" s="14">
        <v>1</v>
      </c>
      <c r="F61" s="14">
        <v>1</v>
      </c>
      <c r="G61" s="14">
        <v>3</v>
      </c>
      <c r="H61" s="14">
        <v>1</v>
      </c>
      <c r="I61" s="14">
        <v>3</v>
      </c>
      <c r="J61" s="21">
        <f t="shared" si="0"/>
        <v>1.0673825127299523</v>
      </c>
      <c r="K61" s="12" t="s">
        <v>10</v>
      </c>
      <c r="L61" s="59"/>
      <c r="M61" s="60"/>
      <c r="N61" s="61"/>
      <c r="O61" s="61"/>
      <c r="P61" s="61"/>
      <c r="Q61" s="61"/>
      <c r="R61" s="61"/>
      <c r="S61" s="63"/>
      <c r="T61" s="15" t="s">
        <v>11</v>
      </c>
      <c r="U61" s="59"/>
      <c r="V61" s="60"/>
      <c r="W61" s="61"/>
      <c r="X61" s="61"/>
      <c r="Y61" s="61"/>
      <c r="Z61" s="61"/>
      <c r="AA61" s="61"/>
      <c r="AB61" s="63"/>
      <c r="AC61" s="16" t="s">
        <v>12</v>
      </c>
      <c r="AD61" s="59"/>
      <c r="AE61" s="60"/>
      <c r="AF61" s="61"/>
      <c r="AG61" s="61"/>
      <c r="AH61" s="61"/>
      <c r="AI61" s="61"/>
      <c r="AJ61" s="61"/>
      <c r="AK61" s="63"/>
      <c r="AL61" s="17" t="s">
        <v>13</v>
      </c>
      <c r="AM61" s="59"/>
      <c r="AN61" s="60"/>
      <c r="AO61" s="61"/>
      <c r="AP61" s="61"/>
      <c r="AQ61" s="61"/>
      <c r="AR61" s="61"/>
      <c r="AS61" s="61"/>
      <c r="AT61" s="63"/>
      <c r="AU61" s="18" t="s">
        <v>14</v>
      </c>
      <c r="AV61" s="59"/>
      <c r="AW61" s="60"/>
      <c r="AX61" s="61"/>
      <c r="AY61" s="61"/>
      <c r="AZ61" s="61"/>
      <c r="BA61" s="61"/>
      <c r="BB61" s="61"/>
      <c r="BC61" s="63"/>
      <c r="BD61" s="19" t="s">
        <v>15</v>
      </c>
      <c r="BE61" s="59"/>
      <c r="BF61" s="60"/>
      <c r="BG61" s="61"/>
      <c r="BH61" s="61"/>
      <c r="BI61" s="61"/>
      <c r="BJ61" s="61"/>
      <c r="BK61" s="61"/>
      <c r="BL61" s="63"/>
      <c r="BM61" s="20" t="s">
        <v>16</v>
      </c>
      <c r="BN61" s="59"/>
      <c r="BO61" s="60"/>
      <c r="BP61" s="61"/>
      <c r="BQ61" s="61"/>
      <c r="BR61" s="61"/>
      <c r="BS61" s="61"/>
      <c r="BT61" s="61"/>
      <c r="BU61" s="63"/>
    </row>
    <row r="62" spans="1:73">
      <c r="A62" s="11">
        <v>2008</v>
      </c>
      <c r="B62" s="28" t="s">
        <v>17</v>
      </c>
      <c r="C62" s="32">
        <f t="shared" si="1"/>
        <v>1.8700000000000004E-3</v>
      </c>
      <c r="D62" s="13" t="s">
        <v>24</v>
      </c>
      <c r="E62" s="14">
        <v>1</v>
      </c>
      <c r="F62" s="14">
        <v>1</v>
      </c>
      <c r="G62" s="14">
        <v>3</v>
      </c>
      <c r="H62" s="14">
        <v>1</v>
      </c>
      <c r="I62" s="14">
        <v>3</v>
      </c>
      <c r="J62" s="21">
        <f t="shared" si="0"/>
        <v>1.0673825127299523</v>
      </c>
      <c r="K62" s="12" t="s">
        <v>10</v>
      </c>
      <c r="L62" s="59"/>
      <c r="M62" s="60"/>
      <c r="N62" s="61"/>
      <c r="O62" s="61"/>
      <c r="P62" s="61"/>
      <c r="Q62" s="61"/>
      <c r="R62" s="61"/>
      <c r="S62" s="63"/>
      <c r="T62" s="15" t="s">
        <v>11</v>
      </c>
      <c r="U62" s="59"/>
      <c r="V62" s="60"/>
      <c r="W62" s="61"/>
      <c r="X62" s="61"/>
      <c r="Y62" s="61"/>
      <c r="Z62" s="61"/>
      <c r="AA62" s="61"/>
      <c r="AB62" s="63"/>
      <c r="AC62" s="16" t="s">
        <v>12</v>
      </c>
      <c r="AD62" s="59"/>
      <c r="AE62" s="60"/>
      <c r="AF62" s="61"/>
      <c r="AG62" s="61"/>
      <c r="AH62" s="61"/>
      <c r="AI62" s="61"/>
      <c r="AJ62" s="61"/>
      <c r="AK62" s="63"/>
      <c r="AL62" s="17" t="s">
        <v>13</v>
      </c>
      <c r="AM62" s="59"/>
      <c r="AN62" s="60"/>
      <c r="AO62" s="61"/>
      <c r="AP62" s="61"/>
      <c r="AQ62" s="61"/>
      <c r="AR62" s="61"/>
      <c r="AS62" s="61"/>
      <c r="AT62" s="63"/>
      <c r="AU62" s="18" t="s">
        <v>14</v>
      </c>
      <c r="AV62" s="59"/>
      <c r="AW62" s="60"/>
      <c r="AX62" s="61"/>
      <c r="AY62" s="61"/>
      <c r="AZ62" s="61"/>
      <c r="BA62" s="61"/>
      <c r="BB62" s="61"/>
      <c r="BC62" s="63"/>
      <c r="BD62" s="19" t="s">
        <v>15</v>
      </c>
      <c r="BE62" s="59"/>
      <c r="BF62" s="60"/>
      <c r="BG62" s="61"/>
      <c r="BH62" s="61"/>
      <c r="BI62" s="61"/>
      <c r="BJ62" s="61"/>
      <c r="BK62" s="61"/>
      <c r="BL62" s="63"/>
      <c r="BM62" s="20" t="s">
        <v>16</v>
      </c>
      <c r="BN62" s="59"/>
      <c r="BO62" s="60"/>
      <c r="BP62" s="61"/>
      <c r="BQ62" s="61"/>
      <c r="BR62" s="61"/>
      <c r="BS62" s="61"/>
      <c r="BT62" s="61"/>
      <c r="BU62" s="63"/>
    </row>
    <row r="63" spans="1:73">
      <c r="A63" s="11">
        <v>2009</v>
      </c>
      <c r="B63" s="28" t="s">
        <v>17</v>
      </c>
      <c r="C63" s="32">
        <f t="shared" si="1"/>
        <v>1.9800000000000004E-3</v>
      </c>
      <c r="D63" s="13" t="s">
        <v>24</v>
      </c>
      <c r="E63" s="14">
        <v>1</v>
      </c>
      <c r="F63" s="14">
        <v>1</v>
      </c>
      <c r="G63" s="14">
        <v>3</v>
      </c>
      <c r="H63" s="14">
        <v>1</v>
      </c>
      <c r="I63" s="14">
        <v>3</v>
      </c>
      <c r="J63" s="21">
        <f t="shared" si="0"/>
        <v>1.0673825127299523</v>
      </c>
      <c r="K63" s="12" t="s">
        <v>10</v>
      </c>
      <c r="L63" s="59"/>
      <c r="M63" s="60"/>
      <c r="N63" s="61"/>
      <c r="O63" s="61"/>
      <c r="P63" s="61"/>
      <c r="Q63" s="61"/>
      <c r="R63" s="61"/>
      <c r="S63" s="63"/>
      <c r="T63" s="15" t="s">
        <v>11</v>
      </c>
      <c r="U63" s="59"/>
      <c r="V63" s="60"/>
      <c r="W63" s="61"/>
      <c r="X63" s="61"/>
      <c r="Y63" s="61"/>
      <c r="Z63" s="61"/>
      <c r="AA63" s="61"/>
      <c r="AB63" s="63"/>
      <c r="AC63" s="16" t="s">
        <v>12</v>
      </c>
      <c r="AD63" s="59"/>
      <c r="AE63" s="60"/>
      <c r="AF63" s="61"/>
      <c r="AG63" s="61"/>
      <c r="AH63" s="61"/>
      <c r="AI63" s="61"/>
      <c r="AJ63" s="61"/>
      <c r="AK63" s="63"/>
      <c r="AL63" s="17" t="s">
        <v>13</v>
      </c>
      <c r="AM63" s="59"/>
      <c r="AN63" s="60"/>
      <c r="AO63" s="61"/>
      <c r="AP63" s="61"/>
      <c r="AQ63" s="61"/>
      <c r="AR63" s="61"/>
      <c r="AS63" s="61"/>
      <c r="AT63" s="63"/>
      <c r="AU63" s="18" t="s">
        <v>14</v>
      </c>
      <c r="AV63" s="59"/>
      <c r="AW63" s="60"/>
      <c r="AX63" s="61"/>
      <c r="AY63" s="61"/>
      <c r="AZ63" s="61"/>
      <c r="BA63" s="61"/>
      <c r="BB63" s="61"/>
      <c r="BC63" s="63"/>
      <c r="BD63" s="19" t="s">
        <v>15</v>
      </c>
      <c r="BE63" s="59"/>
      <c r="BF63" s="60"/>
      <c r="BG63" s="61"/>
      <c r="BH63" s="61"/>
      <c r="BI63" s="61"/>
      <c r="BJ63" s="61"/>
      <c r="BK63" s="61"/>
      <c r="BL63" s="63"/>
      <c r="BM63" s="20" t="s">
        <v>16</v>
      </c>
      <c r="BN63" s="59"/>
      <c r="BO63" s="60"/>
      <c r="BP63" s="61"/>
      <c r="BQ63" s="61"/>
      <c r="BR63" s="61"/>
      <c r="BS63" s="61"/>
      <c r="BT63" s="61"/>
      <c r="BU63" s="63"/>
    </row>
    <row r="64" spans="1:73">
      <c r="A64" s="11">
        <v>2010</v>
      </c>
      <c r="B64" s="28" t="s">
        <v>17</v>
      </c>
      <c r="C64" s="32">
        <f t="shared" si="1"/>
        <v>2.0900000000000003E-3</v>
      </c>
      <c r="D64" s="13" t="s">
        <v>24</v>
      </c>
      <c r="E64" s="14">
        <v>1</v>
      </c>
      <c r="F64" s="14">
        <v>1</v>
      </c>
      <c r="G64" s="14">
        <v>3</v>
      </c>
      <c r="H64" s="14">
        <v>1</v>
      </c>
      <c r="I64" s="14">
        <v>3</v>
      </c>
      <c r="J64" s="21">
        <f t="shared" si="0"/>
        <v>1.0673825127299523</v>
      </c>
      <c r="K64" s="12" t="s">
        <v>10</v>
      </c>
      <c r="L64" s="59"/>
      <c r="M64" s="60"/>
      <c r="N64" s="61"/>
      <c r="O64" s="61"/>
      <c r="P64" s="61"/>
      <c r="Q64" s="61"/>
      <c r="R64" s="61"/>
      <c r="S64" s="63"/>
      <c r="T64" s="15" t="s">
        <v>11</v>
      </c>
      <c r="U64" s="59"/>
      <c r="V64" s="60"/>
      <c r="W64" s="61"/>
      <c r="X64" s="61"/>
      <c r="Y64" s="61"/>
      <c r="Z64" s="61"/>
      <c r="AA64" s="61"/>
      <c r="AB64" s="63"/>
      <c r="AC64" s="16" t="s">
        <v>12</v>
      </c>
      <c r="AD64" s="59"/>
      <c r="AE64" s="60"/>
      <c r="AF64" s="61"/>
      <c r="AG64" s="61"/>
      <c r="AH64" s="61"/>
      <c r="AI64" s="61"/>
      <c r="AJ64" s="61"/>
      <c r="AK64" s="63"/>
      <c r="AL64" s="17" t="s">
        <v>13</v>
      </c>
      <c r="AM64" s="59"/>
      <c r="AN64" s="60"/>
      <c r="AO64" s="61"/>
      <c r="AP64" s="61"/>
      <c r="AQ64" s="61"/>
      <c r="AR64" s="61"/>
      <c r="AS64" s="61"/>
      <c r="AT64" s="63"/>
      <c r="AU64" s="18" t="s">
        <v>14</v>
      </c>
      <c r="AV64" s="59"/>
      <c r="AW64" s="60"/>
      <c r="AX64" s="61"/>
      <c r="AY64" s="61"/>
      <c r="AZ64" s="61"/>
      <c r="BA64" s="61"/>
      <c r="BB64" s="61"/>
      <c r="BC64" s="63"/>
      <c r="BD64" s="19" t="s">
        <v>15</v>
      </c>
      <c r="BE64" s="59"/>
      <c r="BF64" s="60"/>
      <c r="BG64" s="61"/>
      <c r="BH64" s="61"/>
      <c r="BI64" s="61"/>
      <c r="BJ64" s="61"/>
      <c r="BK64" s="61"/>
      <c r="BL64" s="63"/>
      <c r="BM64" s="20" t="s">
        <v>16</v>
      </c>
      <c r="BN64" s="59"/>
      <c r="BO64" s="60"/>
      <c r="BP64" s="61"/>
      <c r="BQ64" s="61"/>
      <c r="BR64" s="61"/>
      <c r="BS64" s="61"/>
      <c r="BT64" s="61"/>
      <c r="BU64" s="63"/>
    </row>
    <row r="65" spans="1:73">
      <c r="A65" s="11">
        <v>2011</v>
      </c>
      <c r="B65" s="28" t="s">
        <v>17</v>
      </c>
      <c r="C65" s="32">
        <v>2.2000000000000001E-3</v>
      </c>
      <c r="D65" s="64" t="s">
        <v>21</v>
      </c>
      <c r="E65" s="14">
        <v>1</v>
      </c>
      <c r="F65" s="14">
        <v>1</v>
      </c>
      <c r="G65" s="14">
        <v>3</v>
      </c>
      <c r="H65" s="14">
        <v>1</v>
      </c>
      <c r="I65" s="14">
        <v>2</v>
      </c>
      <c r="J65" s="21">
        <f t="shared" si="0"/>
        <v>0.47802211380704585</v>
      </c>
      <c r="K65" s="12" t="s">
        <v>10</v>
      </c>
      <c r="L65" s="59"/>
      <c r="M65" s="60"/>
      <c r="N65" s="61"/>
      <c r="O65" s="61"/>
      <c r="P65" s="61"/>
      <c r="Q65" s="61"/>
      <c r="R65" s="61"/>
      <c r="S65" s="63"/>
      <c r="T65" s="15" t="s">
        <v>11</v>
      </c>
      <c r="U65" s="59"/>
      <c r="V65" s="60"/>
      <c r="W65" s="61"/>
      <c r="X65" s="61"/>
      <c r="Y65" s="61"/>
      <c r="Z65" s="61"/>
      <c r="AA65" s="61"/>
      <c r="AB65" s="63"/>
      <c r="AC65" s="16" t="s">
        <v>12</v>
      </c>
      <c r="AD65" s="59"/>
      <c r="AE65" s="60"/>
      <c r="AF65" s="61"/>
      <c r="AG65" s="61"/>
      <c r="AH65" s="61"/>
      <c r="AI65" s="61"/>
      <c r="AJ65" s="61"/>
      <c r="AK65" s="63"/>
      <c r="AL65" s="17" t="s">
        <v>13</v>
      </c>
      <c r="AM65" s="59"/>
      <c r="AN65" s="60"/>
      <c r="AO65" s="61"/>
      <c r="AP65" s="61"/>
      <c r="AQ65" s="61"/>
      <c r="AR65" s="61"/>
      <c r="AS65" s="61"/>
      <c r="AT65" s="63"/>
      <c r="AU65" s="18" t="s">
        <v>14</v>
      </c>
      <c r="AV65" s="59"/>
      <c r="AW65" s="60"/>
      <c r="AX65" s="61"/>
      <c r="AY65" s="61"/>
      <c r="AZ65" s="61"/>
      <c r="BA65" s="61"/>
      <c r="BB65" s="61"/>
      <c r="BC65" s="63"/>
      <c r="BD65" s="19" t="s">
        <v>15</v>
      </c>
      <c r="BE65" s="59"/>
      <c r="BF65" s="60"/>
      <c r="BG65" s="61"/>
      <c r="BH65" s="61"/>
      <c r="BI65" s="61"/>
      <c r="BJ65" s="61"/>
      <c r="BK65" s="61"/>
      <c r="BL65" s="63"/>
      <c r="BM65" s="20" t="s">
        <v>16</v>
      </c>
      <c r="BN65" s="59"/>
      <c r="BO65" s="60"/>
      <c r="BP65" s="61"/>
      <c r="BQ65" s="61"/>
      <c r="BR65" s="61"/>
      <c r="BS65" s="61"/>
      <c r="BT65" s="61"/>
      <c r="BU65" s="63"/>
    </row>
    <row r="66" spans="1:73">
      <c r="A66" s="11">
        <v>2012</v>
      </c>
      <c r="B66" s="28" t="s">
        <v>17</v>
      </c>
      <c r="C66" s="32">
        <v>2.2000000000000001E-3</v>
      </c>
      <c r="D66" s="13" t="s">
        <v>22</v>
      </c>
      <c r="E66" s="14">
        <v>1</v>
      </c>
      <c r="F66" s="14">
        <v>2</v>
      </c>
      <c r="G66" s="14">
        <v>3</v>
      </c>
      <c r="H66" s="14">
        <v>1</v>
      </c>
      <c r="I66" s="14">
        <v>2</v>
      </c>
      <c r="J66" s="21">
        <f t="shared" si="0"/>
        <v>0.48935255543384243</v>
      </c>
      <c r="K66" s="12" t="s">
        <v>10</v>
      </c>
      <c r="L66" s="59"/>
      <c r="M66" s="60"/>
      <c r="N66" s="61"/>
      <c r="O66" s="61"/>
      <c r="P66" s="61"/>
      <c r="Q66" s="61"/>
      <c r="R66" s="61"/>
      <c r="S66" s="63"/>
      <c r="T66" s="15" t="s">
        <v>11</v>
      </c>
      <c r="U66" s="59"/>
      <c r="V66" s="60"/>
      <c r="W66" s="61"/>
      <c r="X66" s="61"/>
      <c r="Y66" s="61"/>
      <c r="Z66" s="61"/>
      <c r="AA66" s="61"/>
      <c r="AB66" s="63"/>
      <c r="AC66" s="16" t="s">
        <v>12</v>
      </c>
      <c r="AD66" s="59"/>
      <c r="AE66" s="60"/>
      <c r="AF66" s="61"/>
      <c r="AG66" s="61"/>
      <c r="AH66" s="61"/>
      <c r="AI66" s="61"/>
      <c r="AJ66" s="61"/>
      <c r="AK66" s="63"/>
      <c r="AL66" s="17" t="s">
        <v>13</v>
      </c>
      <c r="AM66" s="59"/>
      <c r="AN66" s="60"/>
      <c r="AO66" s="61"/>
      <c r="AP66" s="61"/>
      <c r="AQ66" s="61"/>
      <c r="AR66" s="61"/>
      <c r="AS66" s="61"/>
      <c r="AT66" s="63"/>
      <c r="AU66" s="18" t="s">
        <v>14</v>
      </c>
      <c r="AV66" s="59"/>
      <c r="AW66" s="60"/>
      <c r="AX66" s="61"/>
      <c r="AY66" s="61"/>
      <c r="AZ66" s="61"/>
      <c r="BA66" s="61"/>
      <c r="BB66" s="61"/>
      <c r="BC66" s="63"/>
      <c r="BD66" s="19" t="s">
        <v>15</v>
      </c>
      <c r="BE66" s="59"/>
      <c r="BF66" s="60"/>
      <c r="BG66" s="61"/>
      <c r="BH66" s="61"/>
      <c r="BI66" s="61"/>
      <c r="BJ66" s="61"/>
      <c r="BK66" s="61"/>
      <c r="BL66" s="63"/>
      <c r="BM66" s="20" t="s">
        <v>16</v>
      </c>
      <c r="BN66" s="59"/>
      <c r="BO66" s="60"/>
      <c r="BP66" s="61"/>
      <c r="BQ66" s="61"/>
      <c r="BR66" s="61"/>
      <c r="BS66" s="61"/>
      <c r="BT66" s="61"/>
      <c r="BU66" s="63"/>
    </row>
    <row r="67" spans="1:73">
      <c r="A67" s="11">
        <v>2013</v>
      </c>
      <c r="B67" s="28" t="s">
        <v>17</v>
      </c>
      <c r="C67" s="32">
        <v>2.2000000000000001E-3</v>
      </c>
      <c r="D67" s="13" t="s">
        <v>22</v>
      </c>
      <c r="E67" s="14">
        <v>1</v>
      </c>
      <c r="F67" s="14">
        <v>2</v>
      </c>
      <c r="G67" s="14">
        <v>3</v>
      </c>
      <c r="H67" s="14">
        <v>1</v>
      </c>
      <c r="I67" s="14">
        <v>2</v>
      </c>
      <c r="J67" s="21">
        <f t="shared" si="0"/>
        <v>0.48935255543384243</v>
      </c>
      <c r="K67" s="12" t="s">
        <v>10</v>
      </c>
      <c r="L67" s="59"/>
      <c r="M67" s="60"/>
      <c r="N67" s="61"/>
      <c r="O67" s="61"/>
      <c r="P67" s="61"/>
      <c r="Q67" s="61"/>
      <c r="R67" s="61"/>
      <c r="S67" s="63"/>
      <c r="T67" s="15" t="s">
        <v>11</v>
      </c>
      <c r="U67" s="59"/>
      <c r="V67" s="60"/>
      <c r="W67" s="61"/>
      <c r="X67" s="61"/>
      <c r="Y67" s="61"/>
      <c r="Z67" s="61"/>
      <c r="AA67" s="61"/>
      <c r="AB67" s="63"/>
      <c r="AC67" s="16" t="s">
        <v>12</v>
      </c>
      <c r="AD67" s="59"/>
      <c r="AE67" s="60"/>
      <c r="AF67" s="61"/>
      <c r="AG67" s="61"/>
      <c r="AH67" s="61"/>
      <c r="AI67" s="61"/>
      <c r="AJ67" s="61"/>
      <c r="AK67" s="63"/>
      <c r="AL67" s="17" t="s">
        <v>13</v>
      </c>
      <c r="AM67" s="59"/>
      <c r="AN67" s="60"/>
      <c r="AO67" s="61"/>
      <c r="AP67" s="61"/>
      <c r="AQ67" s="61"/>
      <c r="AR67" s="61"/>
      <c r="AS67" s="61"/>
      <c r="AT67" s="63"/>
      <c r="AU67" s="18" t="s">
        <v>14</v>
      </c>
      <c r="AV67" s="59"/>
      <c r="AW67" s="60"/>
      <c r="AX67" s="61"/>
      <c r="AY67" s="61"/>
      <c r="AZ67" s="61"/>
      <c r="BA67" s="61"/>
      <c r="BB67" s="61"/>
      <c r="BC67" s="63"/>
      <c r="BD67" s="19" t="s">
        <v>15</v>
      </c>
      <c r="BE67" s="59"/>
      <c r="BF67" s="60"/>
      <c r="BG67" s="61"/>
      <c r="BH67" s="61"/>
      <c r="BI67" s="61"/>
      <c r="BJ67" s="61"/>
      <c r="BK67" s="61"/>
      <c r="BL67" s="63"/>
      <c r="BM67" s="20" t="s">
        <v>16</v>
      </c>
      <c r="BN67" s="59"/>
      <c r="BO67" s="60"/>
      <c r="BP67" s="61"/>
      <c r="BQ67" s="61"/>
      <c r="BR67" s="61"/>
      <c r="BS67" s="61"/>
      <c r="BT67" s="61"/>
      <c r="BU67" s="63"/>
    </row>
    <row r="68" spans="1:73">
      <c r="A68" s="11">
        <v>2014</v>
      </c>
      <c r="B68" s="28" t="s">
        <v>17</v>
      </c>
      <c r="C68" s="32">
        <v>2.2000000000000001E-3</v>
      </c>
      <c r="D68" s="13" t="s">
        <v>22</v>
      </c>
      <c r="E68" s="14">
        <v>1</v>
      </c>
      <c r="F68" s="14">
        <v>2</v>
      </c>
      <c r="G68" s="14">
        <v>3</v>
      </c>
      <c r="H68" s="14">
        <v>1</v>
      </c>
      <c r="I68" s="14">
        <v>2</v>
      </c>
      <c r="J68" s="21">
        <f t="shared" ref="J68:J74" si="2">SQRT((1.5*EXP(1.105*I68))^2+(1.5*EXP(1.105*(E68-1)))^2+(1.5*EXP(1.105*(F68-1)))^2+(1.5*EXP(1.105*(G68-1)))^2+(1.5*EXP(1.105*(H68-1)))^2)/100*2.45</f>
        <v>0.48935255543384243</v>
      </c>
      <c r="K68" s="12" t="s">
        <v>10</v>
      </c>
      <c r="L68" s="59"/>
      <c r="M68" s="60"/>
      <c r="N68" s="61"/>
      <c r="O68" s="61"/>
      <c r="P68" s="61"/>
      <c r="Q68" s="61"/>
      <c r="R68" s="61"/>
      <c r="S68" s="63"/>
      <c r="T68" s="15" t="s">
        <v>11</v>
      </c>
      <c r="U68" s="59"/>
      <c r="V68" s="60"/>
      <c r="W68" s="61"/>
      <c r="X68" s="61"/>
      <c r="Y68" s="61"/>
      <c r="Z68" s="61"/>
      <c r="AA68" s="61"/>
      <c r="AB68" s="63"/>
      <c r="AC68" s="16" t="s">
        <v>12</v>
      </c>
      <c r="AD68" s="59"/>
      <c r="AE68" s="60"/>
      <c r="AF68" s="61"/>
      <c r="AG68" s="61"/>
      <c r="AH68" s="61"/>
      <c r="AI68" s="61"/>
      <c r="AJ68" s="61"/>
      <c r="AK68" s="63"/>
      <c r="AL68" s="17" t="s">
        <v>13</v>
      </c>
      <c r="AM68" s="59"/>
      <c r="AN68" s="60"/>
      <c r="AO68" s="61"/>
      <c r="AP68" s="61"/>
      <c r="AQ68" s="61"/>
      <c r="AR68" s="61"/>
      <c r="AS68" s="61"/>
      <c r="AT68" s="63"/>
      <c r="AU68" s="18" t="s">
        <v>14</v>
      </c>
      <c r="AV68" s="59"/>
      <c r="AW68" s="60"/>
      <c r="AX68" s="61"/>
      <c r="AY68" s="61"/>
      <c r="AZ68" s="61"/>
      <c r="BA68" s="61"/>
      <c r="BB68" s="61"/>
      <c r="BC68" s="63"/>
      <c r="BD68" s="19" t="s">
        <v>15</v>
      </c>
      <c r="BE68" s="59"/>
      <c r="BF68" s="60"/>
      <c r="BG68" s="61"/>
      <c r="BH68" s="61"/>
      <c r="BI68" s="61"/>
      <c r="BJ68" s="61"/>
      <c r="BK68" s="61"/>
      <c r="BL68" s="63"/>
      <c r="BM68" s="20" t="s">
        <v>16</v>
      </c>
      <c r="BN68" s="59"/>
      <c r="BO68" s="60"/>
      <c r="BP68" s="61"/>
      <c r="BQ68" s="61"/>
      <c r="BR68" s="61"/>
      <c r="BS68" s="61"/>
      <c r="BT68" s="61"/>
      <c r="BU68" s="63"/>
    </row>
    <row r="69" spans="1:73">
      <c r="A69" s="11">
        <v>2015</v>
      </c>
      <c r="B69" s="28" t="s">
        <v>17</v>
      </c>
      <c r="C69" s="32">
        <v>2.2000000000000001E-3</v>
      </c>
      <c r="D69" s="13" t="s">
        <v>22</v>
      </c>
      <c r="E69" s="14">
        <v>1</v>
      </c>
      <c r="F69" s="14">
        <v>2</v>
      </c>
      <c r="G69" s="14">
        <v>3</v>
      </c>
      <c r="H69" s="14">
        <v>1</v>
      </c>
      <c r="I69" s="14">
        <v>2</v>
      </c>
      <c r="J69" s="21">
        <f t="shared" si="2"/>
        <v>0.48935255543384243</v>
      </c>
      <c r="K69" s="12" t="s">
        <v>10</v>
      </c>
      <c r="L69" s="59"/>
      <c r="M69" s="60"/>
      <c r="N69" s="61"/>
      <c r="O69" s="61"/>
      <c r="P69" s="61"/>
      <c r="Q69" s="61"/>
      <c r="R69" s="61"/>
      <c r="S69" s="63"/>
      <c r="T69" s="15" t="s">
        <v>11</v>
      </c>
      <c r="U69" s="59"/>
      <c r="V69" s="60"/>
      <c r="W69" s="61"/>
      <c r="X69" s="61"/>
      <c r="Y69" s="61"/>
      <c r="Z69" s="61"/>
      <c r="AA69" s="61"/>
      <c r="AB69" s="63"/>
      <c r="AC69" s="16" t="s">
        <v>12</v>
      </c>
      <c r="AD69" s="59"/>
      <c r="AE69" s="60"/>
      <c r="AF69" s="61"/>
      <c r="AG69" s="61"/>
      <c r="AH69" s="61"/>
      <c r="AI69" s="61"/>
      <c r="AJ69" s="61"/>
      <c r="AK69" s="63"/>
      <c r="AL69" s="17" t="s">
        <v>13</v>
      </c>
      <c r="AM69" s="59"/>
      <c r="AN69" s="60"/>
      <c r="AO69" s="61"/>
      <c r="AP69" s="61"/>
      <c r="AQ69" s="61"/>
      <c r="AR69" s="61"/>
      <c r="AS69" s="61"/>
      <c r="AT69" s="63"/>
      <c r="AU69" s="18" t="s">
        <v>14</v>
      </c>
      <c r="AV69" s="59"/>
      <c r="AW69" s="60"/>
      <c r="AX69" s="61"/>
      <c r="AY69" s="61"/>
      <c r="AZ69" s="61"/>
      <c r="BA69" s="61"/>
      <c r="BB69" s="61"/>
      <c r="BC69" s="63"/>
      <c r="BD69" s="19" t="s">
        <v>15</v>
      </c>
      <c r="BE69" s="59"/>
      <c r="BF69" s="60"/>
      <c r="BG69" s="61"/>
      <c r="BH69" s="61"/>
      <c r="BI69" s="61"/>
      <c r="BJ69" s="61"/>
      <c r="BK69" s="61"/>
      <c r="BL69" s="63"/>
      <c r="BM69" s="20" t="s">
        <v>16</v>
      </c>
      <c r="BN69" s="59"/>
      <c r="BO69" s="60"/>
      <c r="BP69" s="61"/>
      <c r="BQ69" s="61"/>
      <c r="BR69" s="61"/>
      <c r="BS69" s="61"/>
      <c r="BT69" s="61"/>
      <c r="BU69" s="63"/>
    </row>
    <row r="70" spans="1:73">
      <c r="A70" s="11">
        <v>2016</v>
      </c>
      <c r="B70" s="28" t="s">
        <v>17</v>
      </c>
      <c r="C70" s="32">
        <v>2.2000000000000001E-3</v>
      </c>
      <c r="D70" s="13" t="s">
        <v>22</v>
      </c>
      <c r="E70" s="14">
        <v>1</v>
      </c>
      <c r="F70" s="14">
        <v>2</v>
      </c>
      <c r="G70" s="14">
        <v>3</v>
      </c>
      <c r="H70" s="14">
        <v>1</v>
      </c>
      <c r="I70" s="14">
        <v>2</v>
      </c>
      <c r="J70" s="21">
        <f t="shared" si="2"/>
        <v>0.48935255543384243</v>
      </c>
      <c r="K70" s="12" t="s">
        <v>10</v>
      </c>
      <c r="L70" s="59"/>
      <c r="M70" s="60"/>
      <c r="N70" s="61"/>
      <c r="O70" s="61"/>
      <c r="P70" s="61"/>
      <c r="Q70" s="61"/>
      <c r="R70" s="61"/>
      <c r="S70" s="63"/>
      <c r="T70" s="15" t="s">
        <v>11</v>
      </c>
      <c r="U70" s="59"/>
      <c r="V70" s="60"/>
      <c r="W70" s="61"/>
      <c r="X70" s="61"/>
      <c r="Y70" s="61"/>
      <c r="Z70" s="61"/>
      <c r="AA70" s="61"/>
      <c r="AB70" s="63"/>
      <c r="AC70" s="16" t="s">
        <v>12</v>
      </c>
      <c r="AD70" s="59"/>
      <c r="AE70" s="60"/>
      <c r="AF70" s="61"/>
      <c r="AG70" s="61"/>
      <c r="AH70" s="61"/>
      <c r="AI70" s="61"/>
      <c r="AJ70" s="61"/>
      <c r="AK70" s="63"/>
      <c r="AL70" s="17" t="s">
        <v>13</v>
      </c>
      <c r="AM70" s="59"/>
      <c r="AN70" s="60"/>
      <c r="AO70" s="61"/>
      <c r="AP70" s="61"/>
      <c r="AQ70" s="61"/>
      <c r="AR70" s="61"/>
      <c r="AS70" s="61"/>
      <c r="AT70" s="63"/>
      <c r="AU70" s="18" t="s">
        <v>14</v>
      </c>
      <c r="AV70" s="59"/>
      <c r="AW70" s="60"/>
      <c r="AX70" s="61"/>
      <c r="AY70" s="61"/>
      <c r="AZ70" s="61"/>
      <c r="BA70" s="61"/>
      <c r="BB70" s="61"/>
      <c r="BC70" s="63"/>
      <c r="BD70" s="19" t="s">
        <v>15</v>
      </c>
      <c r="BE70" s="59"/>
      <c r="BF70" s="60"/>
      <c r="BG70" s="61"/>
      <c r="BH70" s="61"/>
      <c r="BI70" s="61"/>
      <c r="BJ70" s="61"/>
      <c r="BK70" s="61"/>
      <c r="BL70" s="63"/>
      <c r="BM70" s="20" t="s">
        <v>16</v>
      </c>
      <c r="BN70" s="59"/>
      <c r="BO70" s="60"/>
      <c r="BP70" s="61"/>
      <c r="BQ70" s="61"/>
      <c r="BR70" s="61"/>
      <c r="BS70" s="61"/>
      <c r="BT70" s="61"/>
      <c r="BU70" s="63"/>
    </row>
    <row r="71" spans="1:73">
      <c r="A71" s="11">
        <v>2017</v>
      </c>
      <c r="B71" s="28" t="s">
        <v>17</v>
      </c>
      <c r="C71" s="32">
        <v>2.2000000000000001E-3</v>
      </c>
      <c r="D71" s="13" t="s">
        <v>22</v>
      </c>
      <c r="E71" s="14">
        <v>1</v>
      </c>
      <c r="F71" s="14">
        <v>3</v>
      </c>
      <c r="G71" s="14">
        <v>3</v>
      </c>
      <c r="H71" s="14">
        <v>1</v>
      </c>
      <c r="I71" s="14">
        <v>2</v>
      </c>
      <c r="J71" s="21">
        <f t="shared" si="2"/>
        <v>0.58256442191643865</v>
      </c>
      <c r="K71" s="12" t="s">
        <v>10</v>
      </c>
      <c r="L71" s="59"/>
      <c r="M71" s="60"/>
      <c r="N71" s="61"/>
      <c r="O71" s="61"/>
      <c r="P71" s="61"/>
      <c r="Q71" s="61"/>
      <c r="R71" s="61"/>
      <c r="S71" s="63"/>
      <c r="T71" s="15" t="s">
        <v>11</v>
      </c>
      <c r="U71" s="59"/>
      <c r="V71" s="60"/>
      <c r="W71" s="61"/>
      <c r="X71" s="61"/>
      <c r="Y71" s="61"/>
      <c r="Z71" s="61"/>
      <c r="AA71" s="61"/>
      <c r="AB71" s="63"/>
      <c r="AC71" s="16" t="s">
        <v>12</v>
      </c>
      <c r="AD71" s="59"/>
      <c r="AE71" s="60"/>
      <c r="AF71" s="61"/>
      <c r="AG71" s="61"/>
      <c r="AH71" s="61"/>
      <c r="AI71" s="61"/>
      <c r="AJ71" s="61"/>
      <c r="AK71" s="63"/>
      <c r="AL71" s="17" t="s">
        <v>13</v>
      </c>
      <c r="AM71" s="59"/>
      <c r="AN71" s="60"/>
      <c r="AO71" s="61"/>
      <c r="AP71" s="61"/>
      <c r="AQ71" s="61"/>
      <c r="AR71" s="61"/>
      <c r="AS71" s="61"/>
      <c r="AT71" s="63"/>
      <c r="AU71" s="18" t="s">
        <v>14</v>
      </c>
      <c r="AV71" s="59"/>
      <c r="AW71" s="60"/>
      <c r="AX71" s="61"/>
      <c r="AY71" s="61"/>
      <c r="AZ71" s="61"/>
      <c r="BA71" s="61"/>
      <c r="BB71" s="61"/>
      <c r="BC71" s="63"/>
      <c r="BD71" s="19" t="s">
        <v>15</v>
      </c>
      <c r="BE71" s="59"/>
      <c r="BF71" s="60"/>
      <c r="BG71" s="61"/>
      <c r="BH71" s="61"/>
      <c r="BI71" s="61"/>
      <c r="BJ71" s="61"/>
      <c r="BK71" s="61"/>
      <c r="BL71" s="63"/>
      <c r="BM71" s="20" t="s">
        <v>16</v>
      </c>
      <c r="BN71" s="59"/>
      <c r="BO71" s="60"/>
      <c r="BP71" s="61"/>
      <c r="BQ71" s="61"/>
      <c r="BR71" s="61"/>
      <c r="BS71" s="61"/>
      <c r="BT71" s="61"/>
      <c r="BU71" s="63"/>
    </row>
    <row r="72" spans="1:73">
      <c r="A72" s="11">
        <v>2018</v>
      </c>
      <c r="B72" s="28" t="s">
        <v>17</v>
      </c>
      <c r="C72" s="32">
        <v>2.2000000000000001E-3</v>
      </c>
      <c r="D72" s="13" t="s">
        <v>22</v>
      </c>
      <c r="E72" s="14">
        <v>1</v>
      </c>
      <c r="F72" s="14">
        <v>3</v>
      </c>
      <c r="G72" s="14">
        <v>3</v>
      </c>
      <c r="H72" s="14">
        <v>1</v>
      </c>
      <c r="I72" s="14">
        <v>2</v>
      </c>
      <c r="J72" s="21">
        <f t="shared" si="2"/>
        <v>0.58256442191643865</v>
      </c>
      <c r="K72" s="12" t="s">
        <v>10</v>
      </c>
      <c r="L72" s="59"/>
      <c r="M72" s="60"/>
      <c r="N72" s="61"/>
      <c r="O72" s="61"/>
      <c r="P72" s="61"/>
      <c r="Q72" s="61"/>
      <c r="R72" s="61"/>
      <c r="S72" s="63"/>
      <c r="T72" s="15" t="s">
        <v>11</v>
      </c>
      <c r="U72" s="59"/>
      <c r="V72" s="60"/>
      <c r="W72" s="61"/>
      <c r="X72" s="61"/>
      <c r="Y72" s="61"/>
      <c r="Z72" s="61"/>
      <c r="AA72" s="61"/>
      <c r="AB72" s="63"/>
      <c r="AC72" s="16" t="s">
        <v>12</v>
      </c>
      <c r="AD72" s="59"/>
      <c r="AE72" s="60"/>
      <c r="AF72" s="61"/>
      <c r="AG72" s="61"/>
      <c r="AH72" s="61"/>
      <c r="AI72" s="61"/>
      <c r="AJ72" s="61"/>
      <c r="AK72" s="63"/>
      <c r="AL72" s="17" t="s">
        <v>13</v>
      </c>
      <c r="AM72" s="59"/>
      <c r="AN72" s="60"/>
      <c r="AO72" s="61"/>
      <c r="AP72" s="61"/>
      <c r="AQ72" s="61"/>
      <c r="AR72" s="61"/>
      <c r="AS72" s="61"/>
      <c r="AT72" s="63"/>
      <c r="AU72" s="18" t="s">
        <v>14</v>
      </c>
      <c r="AV72" s="59"/>
      <c r="AW72" s="60"/>
      <c r="AX72" s="61"/>
      <c r="AY72" s="61"/>
      <c r="AZ72" s="61"/>
      <c r="BA72" s="61"/>
      <c r="BB72" s="61"/>
      <c r="BC72" s="63"/>
      <c r="BD72" s="19" t="s">
        <v>15</v>
      </c>
      <c r="BE72" s="59"/>
      <c r="BF72" s="60"/>
      <c r="BG72" s="61"/>
      <c r="BH72" s="61"/>
      <c r="BI72" s="61"/>
      <c r="BJ72" s="61"/>
      <c r="BK72" s="61"/>
      <c r="BL72" s="63"/>
      <c r="BM72" s="20" t="s">
        <v>16</v>
      </c>
      <c r="BN72" s="59"/>
      <c r="BO72" s="60"/>
      <c r="BP72" s="61"/>
      <c r="BQ72" s="61"/>
      <c r="BR72" s="61"/>
      <c r="BS72" s="61"/>
      <c r="BT72" s="61"/>
      <c r="BU72" s="63"/>
    </row>
    <row r="73" spans="1:73">
      <c r="A73" s="11">
        <v>2019</v>
      </c>
      <c r="B73" s="28" t="s">
        <v>17</v>
      </c>
      <c r="C73" s="32">
        <v>2.2000000000000001E-3</v>
      </c>
      <c r="D73" s="13" t="s">
        <v>22</v>
      </c>
      <c r="E73" s="14">
        <v>1</v>
      </c>
      <c r="F73" s="14">
        <v>3</v>
      </c>
      <c r="G73" s="14">
        <v>3</v>
      </c>
      <c r="H73" s="14">
        <v>1</v>
      </c>
      <c r="I73" s="14">
        <v>2</v>
      </c>
      <c r="J73" s="21">
        <f t="shared" si="2"/>
        <v>0.58256442191643865</v>
      </c>
      <c r="K73" s="12" t="s">
        <v>10</v>
      </c>
      <c r="L73" s="59"/>
      <c r="M73" s="60"/>
      <c r="N73" s="61"/>
      <c r="O73" s="61"/>
      <c r="P73" s="61"/>
      <c r="Q73" s="61"/>
      <c r="R73" s="61"/>
      <c r="S73" s="63"/>
      <c r="T73" s="15" t="s">
        <v>11</v>
      </c>
      <c r="U73" s="59"/>
      <c r="V73" s="60"/>
      <c r="W73" s="61"/>
      <c r="X73" s="61"/>
      <c r="Y73" s="61"/>
      <c r="Z73" s="61"/>
      <c r="AA73" s="61"/>
      <c r="AB73" s="63"/>
      <c r="AC73" s="16" t="s">
        <v>12</v>
      </c>
      <c r="AD73" s="59"/>
      <c r="AE73" s="60"/>
      <c r="AF73" s="61"/>
      <c r="AG73" s="61"/>
      <c r="AH73" s="61"/>
      <c r="AI73" s="61"/>
      <c r="AJ73" s="61"/>
      <c r="AK73" s="63"/>
      <c r="AL73" s="17" t="s">
        <v>13</v>
      </c>
      <c r="AM73" s="59"/>
      <c r="AN73" s="60"/>
      <c r="AO73" s="61"/>
      <c r="AP73" s="61"/>
      <c r="AQ73" s="61"/>
      <c r="AR73" s="61"/>
      <c r="AS73" s="61"/>
      <c r="AT73" s="63"/>
      <c r="AU73" s="18" t="s">
        <v>14</v>
      </c>
      <c r="AV73" s="59"/>
      <c r="AW73" s="60"/>
      <c r="AX73" s="61"/>
      <c r="AY73" s="61"/>
      <c r="AZ73" s="61"/>
      <c r="BA73" s="61"/>
      <c r="BB73" s="61"/>
      <c r="BC73" s="63"/>
      <c r="BD73" s="19" t="s">
        <v>15</v>
      </c>
      <c r="BE73" s="59"/>
      <c r="BF73" s="60"/>
      <c r="BG73" s="61"/>
      <c r="BH73" s="61"/>
      <c r="BI73" s="61"/>
      <c r="BJ73" s="61"/>
      <c r="BK73" s="61"/>
      <c r="BL73" s="63"/>
      <c r="BM73" s="20" t="s">
        <v>16</v>
      </c>
      <c r="BN73" s="59"/>
      <c r="BO73" s="60"/>
      <c r="BP73" s="61"/>
      <c r="BQ73" s="61"/>
      <c r="BR73" s="61"/>
      <c r="BS73" s="61"/>
      <c r="BT73" s="61"/>
      <c r="BU73" s="63"/>
    </row>
    <row r="74" spans="1:73" s="10" customFormat="1">
      <c r="A74" s="11">
        <v>2020</v>
      </c>
      <c r="B74" s="28" t="s">
        <v>17</v>
      </c>
      <c r="C74" s="32">
        <v>2.2000000000000001E-3</v>
      </c>
      <c r="D74" s="13" t="s">
        <v>22</v>
      </c>
      <c r="E74" s="14">
        <v>1</v>
      </c>
      <c r="F74" s="14">
        <v>3</v>
      </c>
      <c r="G74" s="14">
        <v>3</v>
      </c>
      <c r="H74" s="14">
        <v>1</v>
      </c>
      <c r="I74" s="14">
        <v>2</v>
      </c>
      <c r="J74" s="21">
        <f t="shared" si="2"/>
        <v>0.58256442191643865</v>
      </c>
      <c r="K74" s="12" t="s">
        <v>10</v>
      </c>
      <c r="L74" s="59"/>
      <c r="M74" s="60"/>
      <c r="N74" s="61"/>
      <c r="O74" s="61"/>
      <c r="P74" s="61"/>
      <c r="Q74" s="61"/>
      <c r="R74" s="61"/>
      <c r="S74" s="63"/>
      <c r="T74" s="15" t="s">
        <v>11</v>
      </c>
      <c r="U74" s="59"/>
      <c r="V74" s="60"/>
      <c r="W74" s="61"/>
      <c r="X74" s="61"/>
      <c r="Y74" s="61"/>
      <c r="Z74" s="61"/>
      <c r="AA74" s="61"/>
      <c r="AB74" s="63"/>
      <c r="AC74" s="16" t="s">
        <v>12</v>
      </c>
      <c r="AD74" s="59"/>
      <c r="AE74" s="60"/>
      <c r="AF74" s="61"/>
      <c r="AG74" s="61"/>
      <c r="AH74" s="61"/>
      <c r="AI74" s="61"/>
      <c r="AJ74" s="61"/>
      <c r="AK74" s="63"/>
      <c r="AL74" s="17" t="s">
        <v>13</v>
      </c>
      <c r="AM74" s="59"/>
      <c r="AN74" s="60"/>
      <c r="AO74" s="61"/>
      <c r="AP74" s="61"/>
      <c r="AQ74" s="61"/>
      <c r="AR74" s="61"/>
      <c r="AS74" s="61"/>
      <c r="AT74" s="63"/>
      <c r="AU74" s="18" t="s">
        <v>14</v>
      </c>
      <c r="AV74" s="59"/>
      <c r="AW74" s="60"/>
      <c r="AX74" s="61"/>
      <c r="AY74" s="61"/>
      <c r="AZ74" s="61"/>
      <c r="BA74" s="61"/>
      <c r="BB74" s="61"/>
      <c r="BC74" s="63"/>
      <c r="BD74" s="19" t="s">
        <v>15</v>
      </c>
      <c r="BE74" s="59"/>
      <c r="BF74" s="60"/>
      <c r="BG74" s="61"/>
      <c r="BH74" s="61"/>
      <c r="BI74" s="61"/>
      <c r="BJ74" s="61"/>
      <c r="BK74" s="61"/>
      <c r="BL74" s="63"/>
      <c r="BM74" s="20" t="s">
        <v>16</v>
      </c>
      <c r="BN74" s="59"/>
      <c r="BO74" s="60"/>
      <c r="BP74" s="61"/>
      <c r="BQ74" s="61"/>
      <c r="BR74" s="61"/>
      <c r="BS74" s="61"/>
      <c r="BT74" s="61"/>
      <c r="BU74" s="63"/>
    </row>
    <row r="75" spans="1:73" s="10" customFormat="1">
      <c r="A75" s="11">
        <v>2021</v>
      </c>
      <c r="B75" s="91" t="s">
        <v>17</v>
      </c>
      <c r="C75" s="32">
        <v>2.2000000000000001E-3</v>
      </c>
      <c r="D75" s="13" t="s">
        <v>22</v>
      </c>
      <c r="E75" s="14">
        <v>1</v>
      </c>
      <c r="F75" s="14">
        <v>3</v>
      </c>
      <c r="G75" s="14">
        <v>3</v>
      </c>
      <c r="H75" s="14">
        <v>1</v>
      </c>
      <c r="I75" s="14">
        <v>2</v>
      </c>
      <c r="J75" s="21">
        <v>0.58256442191643865</v>
      </c>
      <c r="K75" s="92" t="s">
        <v>10</v>
      </c>
      <c r="L75" s="59"/>
      <c r="M75" s="60"/>
      <c r="N75" s="61"/>
      <c r="O75" s="61"/>
      <c r="P75" s="61"/>
      <c r="Q75" s="61"/>
      <c r="R75" s="61"/>
      <c r="S75" s="63"/>
      <c r="T75" s="93" t="s">
        <v>11</v>
      </c>
      <c r="U75" s="59"/>
      <c r="V75" s="60"/>
      <c r="W75" s="61"/>
      <c r="X75" s="61"/>
      <c r="Y75" s="61"/>
      <c r="Z75" s="61"/>
      <c r="AA75" s="61"/>
      <c r="AB75" s="63"/>
      <c r="AC75" s="94" t="s">
        <v>12</v>
      </c>
      <c r="AD75" s="59"/>
      <c r="AE75" s="60"/>
      <c r="AF75" s="61"/>
      <c r="AG75" s="61"/>
      <c r="AH75" s="61"/>
      <c r="AI75" s="61"/>
      <c r="AJ75" s="61"/>
      <c r="AK75" s="63"/>
      <c r="AL75" s="95" t="s">
        <v>13</v>
      </c>
      <c r="AM75" s="59"/>
      <c r="AN75" s="60"/>
      <c r="AO75" s="61"/>
      <c r="AP75" s="61"/>
      <c r="AQ75" s="61"/>
      <c r="AR75" s="61"/>
      <c r="AS75" s="61"/>
      <c r="AT75" s="63"/>
      <c r="AU75" s="96" t="s">
        <v>14</v>
      </c>
      <c r="AV75" s="59"/>
      <c r="AW75" s="60"/>
      <c r="AX75" s="61"/>
      <c r="AY75" s="61"/>
      <c r="AZ75" s="61"/>
      <c r="BA75" s="61"/>
      <c r="BB75" s="61"/>
      <c r="BC75" s="63"/>
      <c r="BD75" s="97" t="s">
        <v>15</v>
      </c>
      <c r="BE75" s="59"/>
      <c r="BF75" s="60"/>
      <c r="BG75" s="61"/>
      <c r="BH75" s="61"/>
      <c r="BI75" s="61"/>
      <c r="BJ75" s="61"/>
      <c r="BK75" s="61"/>
      <c r="BL75" s="63"/>
      <c r="BM75" s="98" t="s">
        <v>16</v>
      </c>
      <c r="BN75" s="59"/>
      <c r="BO75" s="60"/>
      <c r="BP75" s="61"/>
      <c r="BQ75" s="61"/>
      <c r="BR75" s="61"/>
      <c r="BS75" s="61"/>
      <c r="BT75" s="61"/>
      <c r="BU75" s="63"/>
    </row>
    <row r="76" spans="1:73" s="10" customFormat="1">
      <c r="A76" s="11">
        <v>2022</v>
      </c>
      <c r="B76" s="91" t="s">
        <v>17</v>
      </c>
      <c r="C76" s="32">
        <v>2.2000000000000001E-3</v>
      </c>
      <c r="D76" s="13" t="s">
        <v>22</v>
      </c>
      <c r="E76" s="14">
        <v>1</v>
      </c>
      <c r="F76" s="14">
        <v>3</v>
      </c>
      <c r="G76" s="14">
        <v>3</v>
      </c>
      <c r="H76" s="14">
        <v>1</v>
      </c>
      <c r="I76" s="14">
        <v>2</v>
      </c>
      <c r="J76" s="21">
        <v>0.58256442191643865</v>
      </c>
      <c r="K76" s="92" t="s">
        <v>10</v>
      </c>
      <c r="L76" s="59"/>
      <c r="M76" s="60"/>
      <c r="N76" s="61"/>
      <c r="O76" s="61"/>
      <c r="P76" s="61"/>
      <c r="Q76" s="61"/>
      <c r="R76" s="61"/>
      <c r="S76" s="63"/>
      <c r="T76" s="93" t="s">
        <v>11</v>
      </c>
      <c r="U76" s="59"/>
      <c r="V76" s="60"/>
      <c r="W76" s="61"/>
      <c r="X76" s="61"/>
      <c r="Y76" s="61"/>
      <c r="Z76" s="61"/>
      <c r="AA76" s="61"/>
      <c r="AB76" s="63"/>
      <c r="AC76" s="94" t="s">
        <v>12</v>
      </c>
      <c r="AD76" s="59"/>
      <c r="AE76" s="60"/>
      <c r="AF76" s="61"/>
      <c r="AG76" s="61"/>
      <c r="AH76" s="61"/>
      <c r="AI76" s="61"/>
      <c r="AJ76" s="61"/>
      <c r="AK76" s="63"/>
      <c r="AL76" s="95" t="s">
        <v>13</v>
      </c>
      <c r="AM76" s="59"/>
      <c r="AN76" s="60"/>
      <c r="AO76" s="61"/>
      <c r="AP76" s="61"/>
      <c r="AQ76" s="61"/>
      <c r="AR76" s="61"/>
      <c r="AS76" s="61"/>
      <c r="AT76" s="63"/>
      <c r="AU76" s="96" t="s">
        <v>14</v>
      </c>
      <c r="AV76" s="59"/>
      <c r="AW76" s="60"/>
      <c r="AX76" s="61"/>
      <c r="AY76" s="61"/>
      <c r="AZ76" s="61"/>
      <c r="BA76" s="61"/>
      <c r="BB76" s="61"/>
      <c r="BC76" s="63"/>
      <c r="BD76" s="97" t="s">
        <v>15</v>
      </c>
      <c r="BE76" s="59"/>
      <c r="BF76" s="60"/>
      <c r="BG76" s="61"/>
      <c r="BH76" s="61"/>
      <c r="BI76" s="61"/>
      <c r="BJ76" s="61"/>
      <c r="BK76" s="61"/>
      <c r="BL76" s="63"/>
      <c r="BM76" s="98" t="s">
        <v>16</v>
      </c>
      <c r="BN76" s="59"/>
      <c r="BO76" s="60"/>
      <c r="BP76" s="61"/>
      <c r="BQ76" s="61"/>
      <c r="BR76" s="61"/>
      <c r="BS76" s="61"/>
      <c r="BT76" s="61"/>
      <c r="BU76" s="63"/>
    </row>
  </sheetData>
  <conditionalFormatting sqref="J46:J70 J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{7E7015FE-4E60-43B6-8E77-CA02392DCE07}</x14:id>
        </ext>
      </extLst>
    </cfRule>
  </conditionalFormatting>
  <conditionalFormatting sqref="S4:S70 S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{ED7EEE69-D679-4A4C-A0F1-9D6C1455EF35}</x14:id>
        </ext>
      </extLst>
    </cfRule>
  </conditionalFormatting>
  <conditionalFormatting sqref="N4:N70 N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{3241E3DB-44D8-42E1-9EA9-3F3F76DA0D57}</x14:id>
        </ext>
      </extLst>
    </cfRule>
  </conditionalFormatting>
  <conditionalFormatting sqref="N4:R70 N73:R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{ABB57864-FEDE-4001-A720-61026B669127}</x14:id>
        </ext>
      </extLst>
    </cfRule>
  </conditionalFormatting>
  <conditionalFormatting sqref="O4:R70 O73:R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{C527EAEC-5E9C-469D-B2C0-85F6C737ED88}</x14:id>
        </ext>
      </extLst>
    </cfRule>
  </conditionalFormatting>
  <conditionalFormatting sqref="AB4:AB70 AB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{4E2C4AC2-3840-4936-A83F-477B13160B11}</x14:id>
        </ext>
      </extLst>
    </cfRule>
  </conditionalFormatting>
  <conditionalFormatting sqref="W4:W70 W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{2DC9B2B9-AFC5-4ADE-817E-56C772F9B458}</x14:id>
        </ext>
      </extLst>
    </cfRule>
  </conditionalFormatting>
  <conditionalFormatting sqref="W4:AA70 W73:AA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{B7F54736-AF3F-4F8E-9195-AE24D12AB969}</x14:id>
        </ext>
      </extLst>
    </cfRule>
  </conditionalFormatting>
  <conditionalFormatting sqref="X4:AA70 X73:AA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{9C43CD11-4119-4CE8-8B5B-A477B65984A2}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{FA9C0553-1561-49F5-86DC-67E5DDE01C9D}</x14:id>
        </ext>
      </extLst>
    </cfRule>
  </conditionalFormatting>
  <conditionalFormatting sqref="AF4:AF70 AF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{D0FD64E5-5C3E-4DDE-86A6-9159BC9EC48D}</x14:id>
        </ext>
      </extLst>
    </cfRule>
  </conditionalFormatting>
  <conditionalFormatting sqref="AF4:AJ70 AF73:AJ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{23A282D1-75B7-4F65-A637-321893EDEE8D}</x14:id>
        </ext>
      </extLst>
    </cfRule>
  </conditionalFormatting>
  <conditionalFormatting sqref="AG4:AJ70 AG73:AJ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{D5AC0692-9C0B-4162-B0A0-280594CB0D5A}</x14:id>
        </ext>
      </extLst>
    </cfRule>
  </conditionalFormatting>
  <conditionalFormatting sqref="BC4:BC70 BC73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{A691E272-E6BD-409F-A265-2D63CE6F7A16}</x14:id>
        </ext>
      </extLst>
    </cfRule>
  </conditionalFormatting>
  <conditionalFormatting sqref="AX4:AX70 AX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{5E527BD6-873C-48F9-AC65-02A667039256}</x14:id>
        </ext>
      </extLst>
    </cfRule>
  </conditionalFormatting>
  <conditionalFormatting sqref="AX4:BB70 AX73:BB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{A88A5958-3AA5-4790-AECF-3B24B77F62AD}</x14:id>
        </ext>
      </extLst>
    </cfRule>
  </conditionalFormatting>
  <conditionalFormatting sqref="AY4:BB70 AY73:BB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{F40A7337-45A2-4558-A28C-F873AA7EB9C9}</x14:id>
        </ext>
      </extLst>
    </cfRule>
  </conditionalFormatting>
  <conditionalFormatting sqref="BL4:BL70 BL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{677C531F-4F09-4496-97AA-2A7EC22296BE}</x14:id>
        </ext>
      </extLst>
    </cfRule>
  </conditionalFormatting>
  <conditionalFormatting sqref="BG4:BG70 BG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{DFE9B88D-92C3-412F-A249-E7BAE83EE470}</x14:id>
        </ext>
      </extLst>
    </cfRule>
  </conditionalFormatting>
  <conditionalFormatting sqref="BG4:BK70 BG73:BK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{E6E34BA6-2C0E-4289-B74F-5AD46D2D823C}</x14:id>
        </ext>
      </extLst>
    </cfRule>
  </conditionalFormatting>
  <conditionalFormatting sqref="BH4:BK70 BH73:BK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{953BB8D5-A4A8-4D72-BA25-C41871014E16}</x14:id>
        </ext>
      </extLst>
    </cfRule>
  </conditionalFormatting>
  <conditionalFormatting sqref="BU4:BU70 BU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{1D68D045-ABD5-4B23-AC83-B515343309FC}</x14:id>
        </ext>
      </extLst>
    </cfRule>
  </conditionalFormatting>
  <conditionalFormatting sqref="BP4:BP70 BP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{6B0FEDE1-A31E-4BD4-9480-743738D44401}</x14:id>
        </ext>
      </extLst>
    </cfRule>
  </conditionalFormatting>
  <conditionalFormatting sqref="BP4:BT70 BP73:BT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{E75FE9B9-C829-4F14-A20B-C34C25F0ABA8}</x14:id>
        </ext>
      </extLst>
    </cfRule>
  </conditionalFormatting>
  <conditionalFormatting sqref="BQ4:BT70 BQ73:BT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{A3BEE9B5-2495-4BC8-BEF5-11A0E42E2391}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{128530BE-7274-47F3-A5BF-9379F1CA737C}</x14:id>
        </ext>
      </extLst>
    </cfRule>
  </conditionalFormatting>
  <conditionalFormatting sqref="AO4:AO70 AO73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{7B9BA09F-9B0A-4481-9E98-16C00A2C494F}</x14:id>
        </ext>
      </extLst>
    </cfRule>
  </conditionalFormatting>
  <conditionalFormatting sqref="AO4:AS70 AO73:AS73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{6B6DD729-C37A-42F7-9BD5-DEC361886CE5}</x14:id>
        </ext>
      </extLst>
    </cfRule>
  </conditionalFormatting>
  <conditionalFormatting sqref="AP4:AS70 AP73:AS73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{C0413108-DF7F-4509-AC85-4B4F791A786B}</x14:id>
        </ext>
      </extLst>
    </cfRule>
  </conditionalFormatting>
  <conditionalFormatting sqref="E4:E70 F4:J45 E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{EA97C1BB-6BCC-4687-9813-EDD7FEB959D0}</x14:id>
        </ext>
      </extLst>
    </cfRule>
  </conditionalFormatting>
  <conditionalFormatting sqref="E5:I70 E4:J45 E73:I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{8C96BA2D-F181-4E46-8171-919DDDF39814}</x14:id>
        </ext>
      </extLst>
    </cfRule>
  </conditionalFormatting>
  <conditionalFormatting sqref="F5:I70 F73:I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{31A15073-DC43-4BBE-B5B0-DA32F4AA59D3}</x14:id>
        </ext>
      </extLst>
    </cfRule>
  </conditionalFormatting>
  <conditionalFormatting sqref="J74:J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{8DDA9AB0-7B2C-4878-B86B-24435BEF374B}</x14:id>
        </ext>
      </extLst>
    </cfRule>
  </conditionalFormatting>
  <conditionalFormatting sqref="S74:S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{C673DF72-0176-4FAE-A09A-630A10222D84}</x14:id>
        </ext>
      </extLst>
    </cfRule>
  </conditionalFormatting>
  <conditionalFormatting sqref="N74:N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{EC5C85C7-90D0-4C74-80AE-CFCA20AAA277}</x14:id>
        </ext>
      </extLst>
    </cfRule>
  </conditionalFormatting>
  <conditionalFormatting sqref="N74:R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{01E5C749-EB5C-42ED-BF42-DF58A2BEB6C6}</x14:id>
        </ext>
      </extLst>
    </cfRule>
  </conditionalFormatting>
  <conditionalFormatting sqref="O74:R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{595A40A2-5308-4FC1-9C95-9B3D080F865B}</x14:id>
        </ext>
      </extLst>
    </cfRule>
  </conditionalFormatting>
  <conditionalFormatting sqref="AB74:AB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{CE2C2CF3-DAB8-4D63-917E-DA7AE4B68EEA}</x14:id>
        </ext>
      </extLst>
    </cfRule>
  </conditionalFormatting>
  <conditionalFormatting sqref="W74:W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{4D0A1A19-4671-4ED0-9C23-875E0C0B674F}</x14:id>
        </ext>
      </extLst>
    </cfRule>
  </conditionalFormatting>
  <conditionalFormatting sqref="W74:AA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{6C9A5C00-62AB-461A-8473-10DAE2D9092B}</x14:id>
        </ext>
      </extLst>
    </cfRule>
  </conditionalFormatting>
  <conditionalFormatting sqref="X74:AA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{3E2AE830-9EE7-4CA5-9553-564AEC26A56F}</x14:id>
        </ext>
      </extLst>
    </cfRule>
  </conditionalFormatting>
  <conditionalFormatting sqref="AK74:AK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{B914D4AE-F1A6-4DBA-995A-2AA30B654E13}</x14:id>
        </ext>
      </extLst>
    </cfRule>
  </conditionalFormatting>
  <conditionalFormatting sqref="AF74:AF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{EF8697D2-D0FC-4034-BC1D-D5096EB302B9}</x14:id>
        </ext>
      </extLst>
    </cfRule>
  </conditionalFormatting>
  <conditionalFormatting sqref="AF74:AJ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{E9BBE075-A63C-4220-B4EB-3F2BB63CBF61}</x14:id>
        </ext>
      </extLst>
    </cfRule>
  </conditionalFormatting>
  <conditionalFormatting sqref="AG74:AJ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{C6C358F0-79BE-42B7-8B35-351E4118B46D}</x14:id>
        </ext>
      </extLst>
    </cfRule>
  </conditionalFormatting>
  <conditionalFormatting sqref="BC74:BC76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{6D891B82-F44F-4DA3-9E91-796518A3F676}</x14:id>
        </ext>
      </extLst>
    </cfRule>
  </conditionalFormatting>
  <conditionalFormatting sqref="AX74:AX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{45207A2F-6003-47A0-B69D-CB9C97811891}</x14:id>
        </ext>
      </extLst>
    </cfRule>
  </conditionalFormatting>
  <conditionalFormatting sqref="AX74:BB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{209F10E0-C733-4BA3-8BAC-1E55060F921F}</x14:id>
        </ext>
      </extLst>
    </cfRule>
  </conditionalFormatting>
  <conditionalFormatting sqref="AY74:BB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{6E44359D-F76C-410F-913F-739FEC734F39}</x14:id>
        </ext>
      </extLst>
    </cfRule>
  </conditionalFormatting>
  <conditionalFormatting sqref="BL74:BL76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{BACD991D-7D49-42A8-9061-3815C01D3CB9}</x14:id>
        </ext>
      </extLst>
    </cfRule>
  </conditionalFormatting>
  <conditionalFormatting sqref="BG74:BG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{41B1D53E-3191-4F6F-818F-DAAAC1065779}</x14:id>
        </ext>
      </extLst>
    </cfRule>
  </conditionalFormatting>
  <conditionalFormatting sqref="BG74:BK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{430643F3-BD8B-4B83-A2EE-25493BA2D401}</x14:id>
        </ext>
      </extLst>
    </cfRule>
  </conditionalFormatting>
  <conditionalFormatting sqref="BH74:BK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{3FE15AED-472F-4494-95FC-E874E5C6CCB7}</x14:id>
        </ext>
      </extLst>
    </cfRule>
  </conditionalFormatting>
  <conditionalFormatting sqref="BU74:BU76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{5EB2ACFA-7B7A-48AB-A112-C2825D57CEB8}</x14:id>
        </ext>
      </extLst>
    </cfRule>
  </conditionalFormatting>
  <conditionalFormatting sqref="BP74:BP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{E006554E-4F07-46C3-82E0-4A4F2D5CC3E2}</x14:id>
        </ext>
      </extLst>
    </cfRule>
  </conditionalFormatting>
  <conditionalFormatting sqref="BP74:BT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{5D9C5BF1-D413-494C-BF9E-8A38A22DE2C2}</x14:id>
        </ext>
      </extLst>
    </cfRule>
  </conditionalFormatting>
  <conditionalFormatting sqref="BQ74:BT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{19FF7E99-5CE1-483A-A257-B9AC6592416A}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{10274EBA-F3EB-46BD-B92B-88DC6FA5D583}</x14:id>
        </ext>
      </extLst>
    </cfRule>
  </conditionalFormatting>
  <conditionalFormatting sqref="AO74:AO76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{AC66FC14-F999-4C20-BFEC-723ADB7C6781}</x14:id>
        </ext>
      </extLst>
    </cfRule>
  </conditionalFormatting>
  <conditionalFormatting sqref="AO74:AS76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{1CEA6537-84A6-484C-9386-3332259D2FE6}</x14:id>
        </ext>
      </extLst>
    </cfRule>
  </conditionalFormatting>
  <conditionalFormatting sqref="AP74:AS7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{7EFFF5D2-03CA-4955-965B-9D9E15D9CE66}</x14:id>
        </ext>
      </extLst>
    </cfRule>
  </conditionalFormatting>
  <conditionalFormatting sqref="E74:E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{AA98C26B-8977-4D2B-83F3-ABC754F9C9A6}</x14:id>
        </ext>
      </extLst>
    </cfRule>
  </conditionalFormatting>
  <conditionalFormatting sqref="E74:I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{54BF9120-E8F6-4002-A08D-20FE797ADD45}</x14:id>
        </ext>
      </extLst>
    </cfRule>
  </conditionalFormatting>
  <conditionalFormatting sqref="F74:I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{BE86B78A-5840-4518-99AF-6676DD217C57}</x14:id>
        </ext>
      </extLst>
    </cfRule>
  </conditionalFormatting>
  <conditionalFormatting sqref="J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{5D554DA5-A513-4FAD-A248-B2E36C67767D}</x14:id>
        </ext>
      </extLst>
    </cfRule>
  </conditionalFormatting>
  <conditionalFormatting sqref="S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{9C8F9F0A-5BBA-4A9B-AA40-D5CC460A7DA8}</x14:id>
        </ext>
      </extLst>
    </cfRule>
  </conditionalFormatting>
  <conditionalFormatting sqref="N71">
    <cfRule type="dataBar" priority="6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{5538B40B-E9B4-47FA-ADAC-4856624CD362}</x14:id>
        </ext>
      </extLst>
    </cfRule>
  </conditionalFormatting>
  <conditionalFormatting sqref="N71:R71">
    <cfRule type="dataBar" priority="6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{C85F11A7-05C7-4FFD-B211-66F5A073D81A}</x14:id>
        </ext>
      </extLst>
    </cfRule>
  </conditionalFormatting>
  <conditionalFormatting sqref="O71:R71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{18E9355F-98E2-4ACC-84CB-1C146BEBE705}</x14:id>
        </ext>
      </extLst>
    </cfRule>
  </conditionalFormatting>
  <conditionalFormatting sqref="AB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{1EC0EF30-7C91-4678-B28D-B3E5A8A7F3E4}</x14:id>
        </ext>
      </extLst>
    </cfRule>
  </conditionalFormatting>
  <conditionalFormatting sqref="W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{37FE844F-4E2C-485B-A38E-D7B419666F62}</x14:id>
        </ext>
      </extLst>
    </cfRule>
  </conditionalFormatting>
  <conditionalFormatting sqref="W71:AA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{CFE908A2-B0A8-43D4-8CD8-714BBB83AA01}</x14:id>
        </ext>
      </extLst>
    </cfRule>
  </conditionalFormatting>
  <conditionalFormatting sqref="X71:AA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{2FF37E51-B574-4394-AF64-C2939AE90D38}</x14:id>
        </ext>
      </extLst>
    </cfRule>
  </conditionalFormatting>
  <conditionalFormatting sqref="AK71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{97E25604-56C3-4729-A3C5-FD0FB2C92233}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{42A351B6-6F46-493D-8B28-E025A058DDDC}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{167DC1CD-DD46-49B1-AAC5-3AF74C71F005}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{9268A6E0-199A-4DDD-9A25-F3FA8F1A7475}</x14:id>
        </ext>
      </extLst>
    </cfRule>
  </conditionalFormatting>
  <conditionalFormatting sqref="BC7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{C82CACA0-5730-4140-B21E-4E5B15866F64}</x14:id>
        </ext>
      </extLst>
    </cfRule>
  </conditionalFormatting>
  <conditionalFormatting sqref="AX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{04594F35-DC4D-4DE5-8B68-FA7B33DBFF30}</x14:id>
        </ext>
      </extLst>
    </cfRule>
  </conditionalFormatting>
  <conditionalFormatting sqref="AX71:BB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{EA2C6BC3-7134-4C9E-A6E1-12EBAC8144DF}</x14:id>
        </ext>
      </extLst>
    </cfRule>
  </conditionalFormatting>
  <conditionalFormatting sqref="AY71:BB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{9C2FC9E6-8267-45C0-AEB7-E277A6262C09}</x14:id>
        </ext>
      </extLst>
    </cfRule>
  </conditionalFormatting>
  <conditionalFormatting sqref="BL71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{CB1B41F6-A1E9-4EF9-9DC2-ABB23499055D}</x14:id>
        </ext>
      </extLst>
    </cfRule>
  </conditionalFormatting>
  <conditionalFormatting sqref="BG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{2FE12CC1-C148-4D1F-B8FF-F44A52364D6E}</x14:id>
        </ext>
      </extLst>
    </cfRule>
  </conditionalFormatting>
  <conditionalFormatting sqref="BG71:BK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{28E84077-7C3C-46EF-98D2-377D977FDD89}</x14:id>
        </ext>
      </extLst>
    </cfRule>
  </conditionalFormatting>
  <conditionalFormatting sqref="BH71:BK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{F593577C-07FF-4D6D-82D9-C957288AAB70}</x14:id>
        </ext>
      </extLst>
    </cfRule>
  </conditionalFormatting>
  <conditionalFormatting sqref="BU7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{0DDFC257-20D6-45B4-9741-6FA38EC2EFDD}</x14:id>
        </ext>
      </extLst>
    </cfRule>
  </conditionalFormatting>
  <conditionalFormatting sqref="BP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{13E74AA5-9DFF-4948-810F-FA0E57230F06}</x14:id>
        </ext>
      </extLst>
    </cfRule>
  </conditionalFormatting>
  <conditionalFormatting sqref="BP71:BT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{56909B17-C138-4A7A-93F1-7514F15280DE}</x14:id>
        </ext>
      </extLst>
    </cfRule>
  </conditionalFormatting>
  <conditionalFormatting sqref="BQ71:BT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{8535ECFF-43AB-440B-8138-ADE04714AE83}</x14:id>
        </ext>
      </extLst>
    </cfRule>
  </conditionalFormatting>
  <conditionalFormatting sqref="AT7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{10038FDC-EEFC-4442-BD45-CFD8D4428D33}</x14:id>
        </ext>
      </extLst>
    </cfRule>
  </conditionalFormatting>
  <conditionalFormatting sqref="AO71">
    <cfRule type="dataBar" priority="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{2BE8A455-59EB-4584-9FA4-8261DFB7415B}</x14:id>
        </ext>
      </extLst>
    </cfRule>
  </conditionalFormatting>
  <conditionalFormatting sqref="AO71:AS71">
    <cfRule type="dataBar" priority="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{0FBA5F5D-6460-4E88-8BED-8551EB9031DB}</x14:id>
        </ext>
      </extLst>
    </cfRule>
  </conditionalFormatting>
  <conditionalFormatting sqref="AP71:AS71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{2398F43E-06DC-465F-93DC-13C7D83B5C71}</x14:id>
        </ext>
      </extLst>
    </cfRule>
  </conditionalFormatting>
  <conditionalFormatting sqref="E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{2BD90271-B23E-454F-A8E5-BBE1F2E3CB94}</x14:id>
        </ext>
      </extLst>
    </cfRule>
  </conditionalFormatting>
  <conditionalFormatting sqref="E71:I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{F73A4522-62C9-4024-B215-D36C829D2DAA}</x14:id>
        </ext>
      </extLst>
    </cfRule>
  </conditionalFormatting>
  <conditionalFormatting sqref="F71:I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{45ADFB53-57BC-432C-BA99-1C18EDA050FD}</x14:id>
        </ext>
      </extLst>
    </cfRule>
  </conditionalFormatting>
  <conditionalFormatting sqref="J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{9D242DF3-020A-4DF0-A709-A7982582B6FC}</x14:id>
        </ext>
      </extLst>
    </cfRule>
  </conditionalFormatting>
  <conditionalFormatting sqref="S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{5168A889-35BE-463C-8E2B-A599259102DC}</x14:id>
        </ext>
      </extLst>
    </cfRule>
  </conditionalFormatting>
  <conditionalFormatting sqref="N72">
    <cfRule type="dataBar" priority="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{BF560F3C-10FE-424C-B586-A17C355AFD6B}</x14:id>
        </ext>
      </extLst>
    </cfRule>
  </conditionalFormatting>
  <conditionalFormatting sqref="N72:R72">
    <cfRule type="dataBar" priority="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{40EC9518-3659-4E00-B248-76119AAAD25D}</x14:id>
        </ext>
      </extLst>
    </cfRule>
  </conditionalFormatting>
  <conditionalFormatting sqref="O72:R7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{4D0D2139-24B4-4409-BDCD-C5C4BF56177E}</x14:id>
        </ext>
      </extLst>
    </cfRule>
  </conditionalFormatting>
  <conditionalFormatting sqref="AB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{EF96E7EF-0AFE-410B-B809-203A127CBAFB}</x14:id>
        </ext>
      </extLst>
    </cfRule>
  </conditionalFormatting>
  <conditionalFormatting sqref="W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{233846A8-6FF4-4A01-A73B-FEBF15E9862A}</x14:id>
        </ext>
      </extLst>
    </cfRule>
  </conditionalFormatting>
  <conditionalFormatting sqref="W72:AA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{6774AB0B-0F20-40D4-83C3-C4CE906B5FE8}</x14:id>
        </ext>
      </extLst>
    </cfRule>
  </conditionalFormatting>
  <conditionalFormatting sqref="X72:AA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{60F11445-6809-4A15-B4DF-1CAEF4ADF24B}</x14:id>
        </ext>
      </extLst>
    </cfRule>
  </conditionalFormatting>
  <conditionalFormatting sqref="AK72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{C7FB0430-AA5E-45C4-90A4-6896533767EF}</x14:id>
        </ext>
      </extLst>
    </cfRule>
  </conditionalFormatting>
  <conditionalFormatting sqref="AF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{F5D3980C-DBBB-4683-99B4-A7F2DF3C0CD8}</x14:id>
        </ext>
      </extLst>
    </cfRule>
  </conditionalFormatting>
  <conditionalFormatting sqref="AF72:AJ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{B0C02589-B808-4BEA-B947-484711FB6B7A}</x14:id>
        </ext>
      </extLst>
    </cfRule>
  </conditionalFormatting>
  <conditionalFormatting sqref="AG72:AJ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{543AE2F1-6F87-406D-9E81-75A3651FCCFB}</x14:id>
        </ext>
      </extLst>
    </cfRule>
  </conditionalFormatting>
  <conditionalFormatting sqref="BC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{81B8FC64-F807-499D-85C6-69AF4CA9FB2F}</x14:id>
        </ext>
      </extLst>
    </cfRule>
  </conditionalFormatting>
  <conditionalFormatting sqref="AX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{1F9637B7-F3B8-4772-BDC3-1E8504C6B5AA}</x14:id>
        </ext>
      </extLst>
    </cfRule>
  </conditionalFormatting>
  <conditionalFormatting sqref="AX72:BB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{EE8747D9-FF2E-4FEA-BAC1-CD5E12CC7559}</x14:id>
        </ext>
      </extLst>
    </cfRule>
  </conditionalFormatting>
  <conditionalFormatting sqref="AY72:BB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{FC43FD0B-5C15-40BB-BD84-BC78FDE84E20}</x14:id>
        </ext>
      </extLst>
    </cfRule>
  </conditionalFormatting>
  <conditionalFormatting sqref="BL7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{94CC198E-A62E-4AF8-A56D-7CFB7F717C34}</x14:id>
        </ext>
      </extLst>
    </cfRule>
  </conditionalFormatting>
  <conditionalFormatting sqref="BG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{20B57475-9D1F-46A3-B701-55D1A4A8E5E4}</x14:id>
        </ext>
      </extLst>
    </cfRule>
  </conditionalFormatting>
  <conditionalFormatting sqref="BG72:BK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{A0954ACF-B098-4944-9E46-8B5D771B8A7E}</x14:id>
        </ext>
      </extLst>
    </cfRule>
  </conditionalFormatting>
  <conditionalFormatting sqref="BH72:BK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{ABED3066-98B4-473F-B984-BF019C2D7C61}</x14:id>
        </ext>
      </extLst>
    </cfRule>
  </conditionalFormatting>
  <conditionalFormatting sqref="BU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{25EB8B7E-494C-4D37-8C84-0B741B19F26E}</x14:id>
        </ext>
      </extLst>
    </cfRule>
  </conditionalFormatting>
  <conditionalFormatting sqref="BP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{985829B4-8922-4244-B0F6-4AA98F78C431}</x14:id>
        </ext>
      </extLst>
    </cfRule>
  </conditionalFormatting>
  <conditionalFormatting sqref="BP72:BT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{B92A1E75-1CDA-4EB2-911A-28BDF3A95E53}</x14:id>
        </ext>
      </extLst>
    </cfRule>
  </conditionalFormatting>
  <conditionalFormatting sqref="BQ72:BT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{20354913-3AE3-48BA-9EC8-B2F9A30A4B98}</x14:id>
        </ext>
      </extLst>
    </cfRule>
  </conditionalFormatting>
  <conditionalFormatting sqref="AT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{C7784903-78E3-46FF-933B-8107755CB483}</x14:id>
        </ext>
      </extLst>
    </cfRule>
  </conditionalFormatting>
  <conditionalFormatting sqref="AO72">
    <cfRule type="dataBar" priority="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{FD51309C-405B-4A20-A26A-A4B58F7E209D}</x14:id>
        </ext>
      </extLst>
    </cfRule>
  </conditionalFormatting>
  <conditionalFormatting sqref="AO72:AS72">
    <cfRule type="dataBar" priority="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{59A36659-A968-4505-95C9-3EB7E518E701}</x14:id>
        </ext>
      </extLst>
    </cfRule>
  </conditionalFormatting>
  <conditionalFormatting sqref="AP72:AS7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{081A3FBA-E313-4BEC-9F03-6D3747356A88}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{0416F15B-85B7-4DD8-985A-9F64FCB95AD8}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{DBADF7EC-7334-4751-AC2E-4DE28FEFA3F2}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{CD7B0CFC-EF3B-49CD-8BBA-9CE0675AC22E}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7015FE-4E60-43B6-8E77-CA02392DC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J46:J70 J73</xm:sqref>
        </x14:conditionalFormatting>
        <x14:conditionalFormatting xmlns:xm="http://schemas.microsoft.com/office/excel/2006/main">
          <x14:cfRule type="dataBar" id="{ED7EEE69-D679-4A4C-A0F1-9D6C1455E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3241E3DB-44D8-42E1-9EA9-3F3F76DA0D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ABB57864-FEDE-4001-A720-61026B6691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C527EAEC-5E9C-469D-B2C0-85F6C737E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4E2C4AC2-3840-4936-A83F-477B13160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2DC9B2B9-AFC5-4ADE-817E-56C772F9B4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B7F54736-AF3F-4F8E-9195-AE24D12AB9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9C43CD11-4119-4CE8-8B5B-A477B6598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FA9C0553-1561-49F5-86DC-67E5DDE01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D0FD64E5-5C3E-4DDE-86A6-9159BC9EC4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23A282D1-75B7-4F65-A637-321893EDEE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D5AC0692-9C0B-4162-B0A0-280594CB0D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A691E272-E6BD-409F-A265-2D63CE6F7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5E527BD6-873C-48F9-AC65-02A6670392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A88A5958-3AA5-4790-AECF-3B24B77F62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40A7337-45A2-4558-A28C-F873AA7EB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677C531F-4F09-4496-97AA-2A7EC2229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DFE9B88D-92C3-412F-A249-E7BAE83EE4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6E34BA6-2C0E-4289-B74F-5AD46D2D82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953BB8D5-A4A8-4D72-BA25-C41871014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1D68D045-ABD5-4B23-AC83-B515343309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6B0FEDE1-A31E-4BD4-9480-743738D444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E75FE9B9-C829-4F14-A20B-C34C25F0AB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A3BEE9B5-2495-4BC8-BEF5-11A0E42E2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128530BE-7274-47F3-A5BF-9379F1CA7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7B9BA09F-9B0A-4481-9E98-16C00A2C49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6B6DD729-C37A-42F7-9BD5-DEC361886C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0413108-DF7F-4509-AC85-4B4F791A7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EA97C1BB-6BCC-4687-9813-EDD7FEB959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F4:J45 E73</xm:sqref>
        </x14:conditionalFormatting>
        <x14:conditionalFormatting xmlns:xm="http://schemas.microsoft.com/office/excel/2006/main">
          <x14:cfRule type="dataBar" id="{8C96BA2D-F181-4E46-8171-919DDDF398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E5:I70 E4:J45 E73:I73</xm:sqref>
        </x14:conditionalFormatting>
        <x14:conditionalFormatting xmlns:xm="http://schemas.microsoft.com/office/excel/2006/main">
          <x14:cfRule type="dataBar" id="{31A15073-DC43-4BBE-B5B0-DA32F4AA59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F5:I70 F73:I73</xm:sqref>
        </x14:conditionalFormatting>
        <x14:conditionalFormatting xmlns:xm="http://schemas.microsoft.com/office/excel/2006/main">
          <x14:cfRule type="dataBar" id="{8DDA9AB0-7B2C-4878-B86B-24435BEF3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C673DF72-0176-4FAE-A09A-630A10222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EC5C85C7-90D0-4C74-80AE-CFCA20AAA2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01E5C749-EB5C-42ED-BF42-DF58A2BEB6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95A40A2-5308-4FC1-9C95-9B3D080F8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CE2C2CF3-DAB8-4D63-917E-DA7AE4B68E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4D0A1A19-4671-4ED0-9C23-875E0C0B67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6C9A5C00-62AB-461A-8473-10DAE2D909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E2AE830-9EE7-4CA5-9553-564AEC26A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B914D4AE-F1A6-4DBA-995A-2AA30B654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EF8697D2-D0FC-4034-BC1D-D5096EB302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E9BBE075-A63C-4220-B4EB-3F2BB63CB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6C358F0-79BE-42B7-8B35-351E4118B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D891B82-F44F-4DA3-9E91-796518A3F6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45207A2F-6003-47A0-B69D-CB9C978118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209F10E0-C733-4BA3-8BAC-1E55060F92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E44359D-F76C-410F-913F-739FEC734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BACD991D-7D49-42A8-9061-3815C01D3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41B1D53E-3191-4F6F-818F-DAAAC10657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430643F3-BD8B-4B83-A2EE-25493BA2D4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FE15AED-472F-4494-95FC-E874E5C6C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EB2ACFA-7B7A-48AB-A112-C2825D57C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E006554E-4F07-46C3-82E0-4A4F2D5CC3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D9C5BF1-D413-494C-BF9E-8A38A22DE2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19FF7E99-5CE1-483A-A257-B9AC659241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0274EBA-F3EB-46BD-B92B-88DC6FA5D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C66FC14-F999-4C20-BFEC-723ADB7C67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1CEA6537-84A6-484C-9386-3332259D2F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7EFFF5D2-03CA-4955-965B-9D9E15D9C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AA98C26B-8977-4D2B-83F3-ABC754F9C9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54BF9120-E8F6-4002-A08D-20FE797ADD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E86B78A-5840-4518-99AF-6676DD217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5D554DA5-A513-4FAD-A248-B2E36C677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C8F9F0A-5BBA-4A9B-AA40-D5CC460A7D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538B40B-E9B4-47FA-ADAC-4856624CD3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C85F11A7-05C7-4FFD-B211-66F5A073D8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8E9355F-98E2-4ACC-84CB-1C146BEBE7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1EC0EF30-7C91-4678-B28D-B3E5A8A7F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37FE844F-4E2C-485B-A38E-D7B419666F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FE908A2-B0A8-43D4-8CD8-714BBB83AA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FF37E51-B574-4394-AF64-C2939AE90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7E25604-56C3-4729-A3C5-FD0FB2C92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2A351B6-6F46-493D-8B28-E025A058DD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167DC1CD-DD46-49B1-AAC5-3AF74C71F0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268A6E0-199A-4DDD-9A25-F3FA8F1A7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82CACA0-5730-4140-B21E-4E5B15866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4594F35-DC4D-4DE5-8B68-FA7B33DBFF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EA2C6BC3-7134-4C9E-A6E1-12EBAC8144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C2FC9E6-8267-45C0-AEB7-E277A6262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B1B41F6-A1E9-4EF9-9DC2-ABB234990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FE12CC1-C148-4D1F-B8FF-F44A52364D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8E84077-7C3C-46EF-98D2-377D977FD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593577C-07FF-4D6D-82D9-C957288AAB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0DDFC257-20D6-45B4-9741-6FA38EC2E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3E74AA5-9DFF-4948-810F-FA0E57230F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6909B17-C138-4A7A-93F1-7514F15280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535ECFF-43AB-440B-8138-ADE04714A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0038FDC-EEFC-4442-BD45-CFD8D4428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BE8A455-59EB-4584-9FA4-8261DFB741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FBA5F5D-6460-4E88-8BED-8551EB9031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398F43E-06DC-465F-93DC-13C7D83B5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BD90271-B23E-454F-A8E5-BBE1F2E3CB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73A4522-62C9-4024-B215-D36C829D2D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5ADFB53-57BC-432C-BA99-1C18EDA05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9D242DF3-020A-4DF0-A709-A7982582B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5168A889-35BE-463C-8E2B-A59925910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BF560F3C-10FE-424C-B586-A17C355AFD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0EC9518-3659-4E00-B248-76119AAAD2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D0D2139-24B4-4409-BDCD-C5C4BF561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EF96E7EF-0AFE-410B-B809-203A127CB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233846A8-6FF4-4A01-A73B-FEBF15E986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774AB0B-0F20-40D4-83C3-C4CE906B5F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0F11445-6809-4A15-B4DF-1CAEF4ADF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7FB0430-AA5E-45C4-90A4-689653376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5D3980C-DBBB-4683-99B4-A7F2DF3C0C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0C02589-B808-4BEA-B947-484711FB6B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43AE2F1-6F87-406D-9E81-75A3651FC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1B8FC64-F807-499D-85C6-69AF4CA9F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F9637B7-F3B8-4772-BDC3-1E8504C6B5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E8747D9-FF2E-4FEA-BAC1-CD5E12CC75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C43FD0B-5C15-40BB-BD84-BC78FDE84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4CC198E-A62E-4AF8-A56D-7CFB7F717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0B57475-9D1F-46A3-B701-55D1A4A8E5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0954ACF-B098-4944-9E46-8B5D771B8A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BED3066-98B4-473F-B984-BF019C2D7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5EB8B7E-494C-4D37-8C84-0B741B19F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985829B4-8922-4244-B0F6-4AA98F78C4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92A1E75-1CDA-4EB2-911A-28BDF3A95E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20354913-3AE3-48BA-9EC8-B2F9A30A4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C7784903-78E3-46FF-933B-8107755CB4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D51309C-405B-4A20-A26A-A4B58F7E20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9A36659-A968-4505-95C9-3EB7E518E7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81A3FBA-E313-4BEC-9F03-6D3747356A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416F15B-85B7-4DD8-985A-9F64FCB95A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DBADF7EC-7334-4751-AC2E-4DE28FEFA3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D7B0CFC-EF3B-49CD-8BBA-9CE0675AC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4" tint="0.39997558519241921"/>
  </sheetPr>
  <dimension ref="A1:EF76"/>
  <sheetViews>
    <sheetView zoomScale="70" zoomScaleNormal="70" workbookViewId="0">
      <pane xSplit="1" ySplit="3" topLeftCell="B56" activePane="bottomRight" state="frozen"/>
      <selection pane="topRight"/>
      <selection pane="bottomLeft"/>
      <selection pane="bottomRight" activeCell="B75" sqref="B75"/>
    </sheetView>
  </sheetViews>
  <sheetFormatPr defaultColWidth="0" defaultRowHeight="17.45" customHeight="1"/>
  <cols>
    <col min="1" max="1" width="9.75" style="22" bestFit="1" customWidth="1"/>
    <col min="2" max="2" width="6.625" style="23" bestFit="1" customWidth="1"/>
    <col min="3" max="3" width="10.375" style="27" customWidth="1"/>
    <col min="4" max="4" width="4.5" style="24" customWidth="1"/>
    <col min="5" max="9" width="4.75" style="25" customWidth="1"/>
    <col min="10" max="10" width="6.625" style="26" customWidth="1"/>
    <col min="11" max="11" width="6.625" style="23" bestFit="1" customWidth="1"/>
    <col min="12" max="12" width="10.375" style="27" customWidth="1"/>
    <col min="13" max="13" width="4.5" style="24" customWidth="1"/>
    <col min="14" max="18" width="4.75" style="25" customWidth="1"/>
    <col min="19" max="19" width="6.625" style="26" customWidth="1"/>
    <col min="20" max="20" width="6.625" style="23" bestFit="1" customWidth="1"/>
    <col min="21" max="21" width="10.375" style="27" customWidth="1"/>
    <col min="22" max="22" width="4.5" style="24" customWidth="1"/>
    <col min="23" max="27" width="4.75" style="25" customWidth="1"/>
    <col min="28" max="28" width="6.625" style="26" customWidth="1"/>
    <col min="29" max="29" width="6.625" style="23" bestFit="1" customWidth="1"/>
    <col min="30" max="30" width="10.375" style="27" customWidth="1"/>
    <col min="31" max="31" width="4.5" style="24" customWidth="1"/>
    <col min="32" max="36" width="4.75" style="25" customWidth="1"/>
    <col min="37" max="37" width="6.625" style="26" customWidth="1"/>
    <col min="38" max="38" width="6.625" style="23" bestFit="1" customWidth="1"/>
    <col min="39" max="39" width="10.375" style="27" customWidth="1"/>
    <col min="40" max="40" width="4.5" style="24" customWidth="1"/>
    <col min="41" max="45" width="4.75" style="25" customWidth="1"/>
    <col min="46" max="46" width="6.625" style="26" customWidth="1"/>
    <col min="47" max="47" width="6.625" style="23" bestFit="1" customWidth="1"/>
    <col min="48" max="48" width="10.375" style="27" customWidth="1"/>
    <col min="49" max="49" width="4.5" style="24" customWidth="1"/>
    <col min="50" max="54" width="4.75" style="25" customWidth="1"/>
    <col min="55" max="55" width="6.625" style="26" customWidth="1"/>
    <col min="56" max="56" width="6.625" style="23" bestFit="1" customWidth="1"/>
    <col min="57" max="57" width="10.375" style="27" customWidth="1"/>
    <col min="58" max="58" width="4.5" style="24" customWidth="1"/>
    <col min="59" max="63" width="4.75" style="25" customWidth="1"/>
    <col min="64" max="64" width="6.625" style="26" customWidth="1"/>
    <col min="65" max="65" width="6.625" style="23" bestFit="1" customWidth="1"/>
    <col min="66" max="66" width="10.375" style="27" customWidth="1"/>
    <col min="67" max="67" width="4.5" style="24" customWidth="1"/>
    <col min="68" max="72" width="4.75" style="25" customWidth="1"/>
    <col min="73" max="73" width="6.625" style="26" customWidth="1"/>
    <col min="74" max="136" width="0" style="10" hidden="1" customWidth="1"/>
    <col min="137" max="16384" width="10" style="10" hidden="1"/>
  </cols>
  <sheetData>
    <row r="1" spans="1:73" s="29" customFormat="1" ht="20.25">
      <c r="A1" s="29" t="s">
        <v>26</v>
      </c>
    </row>
    <row r="2" spans="1:73" s="31" customFormat="1" ht="14.25">
      <c r="A2" s="1" t="s">
        <v>6</v>
      </c>
      <c r="B2" s="30"/>
      <c r="C2" s="30"/>
      <c r="D2" s="2"/>
      <c r="E2" s="2"/>
      <c r="F2" s="2"/>
      <c r="G2" s="2"/>
      <c r="H2" s="2"/>
      <c r="I2" s="2"/>
      <c r="J2" s="3"/>
      <c r="K2" s="30"/>
      <c r="L2" s="30"/>
      <c r="M2" s="2"/>
      <c r="N2" s="2"/>
      <c r="O2" s="2"/>
      <c r="P2" s="2"/>
      <c r="Q2" s="2"/>
      <c r="R2" s="2"/>
      <c r="S2" s="3"/>
      <c r="T2" s="4"/>
      <c r="U2" s="30"/>
      <c r="V2" s="2"/>
      <c r="W2" s="2"/>
      <c r="X2" s="2"/>
      <c r="Y2" s="2"/>
      <c r="Z2" s="2"/>
      <c r="AA2" s="2"/>
      <c r="AB2" s="3"/>
      <c r="AC2" s="4"/>
      <c r="AD2" s="30"/>
      <c r="AE2" s="2"/>
      <c r="AF2" s="2"/>
      <c r="AG2" s="2"/>
      <c r="AH2" s="2"/>
      <c r="AI2" s="2"/>
      <c r="AJ2" s="2"/>
      <c r="AK2" s="3"/>
      <c r="AL2" s="4"/>
      <c r="AM2" s="30"/>
      <c r="AN2" s="2"/>
      <c r="AO2" s="2"/>
      <c r="AP2" s="2"/>
      <c r="AQ2" s="2"/>
      <c r="AR2" s="2"/>
      <c r="AS2" s="2"/>
      <c r="AT2" s="3"/>
      <c r="AU2" s="4"/>
      <c r="AV2" s="30"/>
      <c r="AW2" s="2"/>
      <c r="AX2" s="2"/>
      <c r="AY2" s="2"/>
      <c r="AZ2" s="2"/>
      <c r="BA2" s="2"/>
      <c r="BB2" s="2"/>
      <c r="BC2" s="3"/>
      <c r="BD2" s="4"/>
      <c r="BE2" s="30"/>
      <c r="BF2" s="2"/>
      <c r="BG2" s="2"/>
      <c r="BH2" s="2"/>
      <c r="BI2" s="2"/>
      <c r="BJ2" s="2"/>
      <c r="BK2" s="2"/>
      <c r="BL2" s="3"/>
      <c r="BM2" s="4"/>
      <c r="BN2" s="30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8" t="s">
        <v>17</v>
      </c>
      <c r="C4" s="32">
        <f>1-'CFilms-PackColl'!C4-0.20027</f>
        <v>0.79973000000000005</v>
      </c>
      <c r="D4" s="79" t="s">
        <v>33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59"/>
      <c r="M4" s="60"/>
      <c r="N4" s="61"/>
      <c r="O4" s="61"/>
      <c r="P4" s="61"/>
      <c r="Q4" s="61"/>
      <c r="R4" s="61"/>
      <c r="S4" s="62"/>
      <c r="T4" s="15" t="s">
        <v>11</v>
      </c>
      <c r="U4" s="59"/>
      <c r="V4" s="60"/>
      <c r="W4" s="61"/>
      <c r="X4" s="61"/>
      <c r="Y4" s="61"/>
      <c r="Z4" s="61"/>
      <c r="AA4" s="61"/>
      <c r="AB4" s="62"/>
      <c r="AC4" s="16" t="s">
        <v>12</v>
      </c>
      <c r="AD4" s="59"/>
      <c r="AE4" s="60"/>
      <c r="AF4" s="61"/>
      <c r="AG4" s="61"/>
      <c r="AH4" s="61"/>
      <c r="AI4" s="61"/>
      <c r="AJ4" s="61"/>
      <c r="AK4" s="62"/>
      <c r="AL4" s="17" t="s">
        <v>13</v>
      </c>
      <c r="AM4" s="59"/>
      <c r="AN4" s="60"/>
      <c r="AO4" s="61"/>
      <c r="AP4" s="61"/>
      <c r="AQ4" s="61"/>
      <c r="AR4" s="61"/>
      <c r="AS4" s="61"/>
      <c r="AT4" s="62"/>
      <c r="AU4" s="18" t="s">
        <v>14</v>
      </c>
      <c r="AV4" s="59"/>
      <c r="AW4" s="60"/>
      <c r="AX4" s="61"/>
      <c r="AY4" s="61"/>
      <c r="AZ4" s="61"/>
      <c r="BA4" s="61"/>
      <c r="BB4" s="61"/>
      <c r="BC4" s="62"/>
      <c r="BD4" s="19" t="s">
        <v>15</v>
      </c>
      <c r="BE4" s="59"/>
      <c r="BF4" s="60"/>
      <c r="BG4" s="61"/>
      <c r="BH4" s="61"/>
      <c r="BI4" s="61"/>
      <c r="BJ4" s="61"/>
      <c r="BK4" s="61"/>
      <c r="BL4" s="62"/>
      <c r="BM4" s="20" t="s">
        <v>16</v>
      </c>
      <c r="BN4" s="59"/>
      <c r="BO4" s="60"/>
      <c r="BP4" s="61"/>
      <c r="BQ4" s="61"/>
      <c r="BR4" s="61"/>
      <c r="BS4" s="61"/>
      <c r="BT4" s="61"/>
      <c r="BU4" s="62"/>
    </row>
    <row r="5" spans="1:73" ht="15">
      <c r="A5" s="11">
        <v>1951</v>
      </c>
      <c r="B5" s="28" t="s">
        <v>17</v>
      </c>
      <c r="C5" s="32">
        <f>1-'CFilms-PackColl'!C5-0.20027</f>
        <v>0.79973000000000005</v>
      </c>
      <c r="D5" s="79" t="s">
        <v>33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3">
        <f t="shared" si="0"/>
        <v>4.4081660908397297E-2</v>
      </c>
      <c r="K5" s="12" t="s">
        <v>10</v>
      </c>
      <c r="L5" s="59"/>
      <c r="M5" s="60"/>
      <c r="N5" s="61"/>
      <c r="O5" s="61"/>
      <c r="P5" s="61"/>
      <c r="Q5" s="61"/>
      <c r="R5" s="61"/>
      <c r="S5" s="63"/>
      <c r="T5" s="15" t="s">
        <v>11</v>
      </c>
      <c r="U5" s="59"/>
      <c r="V5" s="60"/>
      <c r="W5" s="61"/>
      <c r="X5" s="61"/>
      <c r="Y5" s="61"/>
      <c r="Z5" s="61"/>
      <c r="AA5" s="61"/>
      <c r="AB5" s="63"/>
      <c r="AC5" s="16" t="s">
        <v>12</v>
      </c>
      <c r="AD5" s="59"/>
      <c r="AE5" s="60"/>
      <c r="AF5" s="61"/>
      <c r="AG5" s="61"/>
      <c r="AH5" s="61"/>
      <c r="AI5" s="61"/>
      <c r="AJ5" s="61"/>
      <c r="AK5" s="63"/>
      <c r="AL5" s="17" t="s">
        <v>13</v>
      </c>
      <c r="AM5" s="59"/>
      <c r="AN5" s="60"/>
      <c r="AO5" s="61"/>
      <c r="AP5" s="61"/>
      <c r="AQ5" s="61"/>
      <c r="AR5" s="61"/>
      <c r="AS5" s="61"/>
      <c r="AT5" s="63"/>
      <c r="AU5" s="18" t="s">
        <v>14</v>
      </c>
      <c r="AV5" s="59"/>
      <c r="AW5" s="60"/>
      <c r="AX5" s="61"/>
      <c r="AY5" s="61"/>
      <c r="AZ5" s="61"/>
      <c r="BA5" s="61"/>
      <c r="BB5" s="61"/>
      <c r="BC5" s="63"/>
      <c r="BD5" s="19" t="s">
        <v>15</v>
      </c>
      <c r="BE5" s="59"/>
      <c r="BF5" s="60"/>
      <c r="BG5" s="61"/>
      <c r="BH5" s="61"/>
      <c r="BI5" s="61"/>
      <c r="BJ5" s="61"/>
      <c r="BK5" s="61"/>
      <c r="BL5" s="63"/>
      <c r="BM5" s="20" t="s">
        <v>16</v>
      </c>
      <c r="BN5" s="59"/>
      <c r="BO5" s="60"/>
      <c r="BP5" s="61"/>
      <c r="BQ5" s="61"/>
      <c r="BR5" s="61"/>
      <c r="BS5" s="61"/>
      <c r="BT5" s="61"/>
      <c r="BU5" s="63"/>
    </row>
    <row r="6" spans="1:73" ht="15">
      <c r="A6" s="11">
        <v>1952</v>
      </c>
      <c r="B6" s="28" t="s">
        <v>17</v>
      </c>
      <c r="C6" s="32">
        <f>1-'CFilms-PackColl'!C6-0.20027</f>
        <v>0.79973000000000005</v>
      </c>
      <c r="D6" s="79" t="s">
        <v>33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3">
        <f t="shared" si="0"/>
        <v>4.4081660908397297E-2</v>
      </c>
      <c r="K6" s="12" t="s">
        <v>10</v>
      </c>
      <c r="L6" s="59"/>
      <c r="M6" s="60"/>
      <c r="N6" s="61"/>
      <c r="O6" s="61"/>
      <c r="P6" s="61"/>
      <c r="Q6" s="61"/>
      <c r="R6" s="61"/>
      <c r="S6" s="63"/>
      <c r="T6" s="15" t="s">
        <v>11</v>
      </c>
      <c r="U6" s="59"/>
      <c r="V6" s="60"/>
      <c r="W6" s="61"/>
      <c r="X6" s="61"/>
      <c r="Y6" s="61"/>
      <c r="Z6" s="61"/>
      <c r="AA6" s="61"/>
      <c r="AB6" s="63"/>
      <c r="AC6" s="16" t="s">
        <v>12</v>
      </c>
      <c r="AD6" s="59"/>
      <c r="AE6" s="60"/>
      <c r="AF6" s="61"/>
      <c r="AG6" s="61"/>
      <c r="AH6" s="61"/>
      <c r="AI6" s="61"/>
      <c r="AJ6" s="61"/>
      <c r="AK6" s="63"/>
      <c r="AL6" s="17" t="s">
        <v>13</v>
      </c>
      <c r="AM6" s="59"/>
      <c r="AN6" s="60"/>
      <c r="AO6" s="61"/>
      <c r="AP6" s="61"/>
      <c r="AQ6" s="61"/>
      <c r="AR6" s="61"/>
      <c r="AS6" s="61"/>
      <c r="AT6" s="63"/>
      <c r="AU6" s="18" t="s">
        <v>14</v>
      </c>
      <c r="AV6" s="59"/>
      <c r="AW6" s="60"/>
      <c r="AX6" s="61"/>
      <c r="AY6" s="61"/>
      <c r="AZ6" s="61"/>
      <c r="BA6" s="61"/>
      <c r="BB6" s="61"/>
      <c r="BC6" s="63"/>
      <c r="BD6" s="19" t="s">
        <v>15</v>
      </c>
      <c r="BE6" s="59"/>
      <c r="BF6" s="60"/>
      <c r="BG6" s="61"/>
      <c r="BH6" s="61"/>
      <c r="BI6" s="61"/>
      <c r="BJ6" s="61"/>
      <c r="BK6" s="61"/>
      <c r="BL6" s="63"/>
      <c r="BM6" s="20" t="s">
        <v>16</v>
      </c>
      <c r="BN6" s="59"/>
      <c r="BO6" s="60"/>
      <c r="BP6" s="61"/>
      <c r="BQ6" s="61"/>
      <c r="BR6" s="61"/>
      <c r="BS6" s="61"/>
      <c r="BT6" s="61"/>
      <c r="BU6" s="63"/>
    </row>
    <row r="7" spans="1:73" ht="15">
      <c r="A7" s="11">
        <v>1953</v>
      </c>
      <c r="B7" s="28" t="s">
        <v>17</v>
      </c>
      <c r="C7" s="32">
        <f>1-'CFilms-PackColl'!C7-0.20027</f>
        <v>0.79973000000000005</v>
      </c>
      <c r="D7" s="79" t="s">
        <v>33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3">
        <f t="shared" si="0"/>
        <v>4.4081660908397297E-2</v>
      </c>
      <c r="K7" s="12" t="s">
        <v>10</v>
      </c>
      <c r="L7" s="59"/>
      <c r="M7" s="60"/>
      <c r="N7" s="61"/>
      <c r="O7" s="61"/>
      <c r="P7" s="61"/>
      <c r="Q7" s="61"/>
      <c r="R7" s="61"/>
      <c r="S7" s="63"/>
      <c r="T7" s="15" t="s">
        <v>11</v>
      </c>
      <c r="U7" s="59"/>
      <c r="V7" s="60"/>
      <c r="W7" s="61"/>
      <c r="X7" s="61"/>
      <c r="Y7" s="61"/>
      <c r="Z7" s="61"/>
      <c r="AA7" s="61"/>
      <c r="AB7" s="63"/>
      <c r="AC7" s="16" t="s">
        <v>12</v>
      </c>
      <c r="AD7" s="59"/>
      <c r="AE7" s="60"/>
      <c r="AF7" s="61"/>
      <c r="AG7" s="61"/>
      <c r="AH7" s="61"/>
      <c r="AI7" s="61"/>
      <c r="AJ7" s="61"/>
      <c r="AK7" s="63"/>
      <c r="AL7" s="17" t="s">
        <v>13</v>
      </c>
      <c r="AM7" s="59"/>
      <c r="AN7" s="60"/>
      <c r="AO7" s="61"/>
      <c r="AP7" s="61"/>
      <c r="AQ7" s="61"/>
      <c r="AR7" s="61"/>
      <c r="AS7" s="61"/>
      <c r="AT7" s="63"/>
      <c r="AU7" s="18" t="s">
        <v>14</v>
      </c>
      <c r="AV7" s="59"/>
      <c r="AW7" s="60"/>
      <c r="AX7" s="61"/>
      <c r="AY7" s="61"/>
      <c r="AZ7" s="61"/>
      <c r="BA7" s="61"/>
      <c r="BB7" s="61"/>
      <c r="BC7" s="63"/>
      <c r="BD7" s="19" t="s">
        <v>15</v>
      </c>
      <c r="BE7" s="59"/>
      <c r="BF7" s="60"/>
      <c r="BG7" s="61"/>
      <c r="BH7" s="61"/>
      <c r="BI7" s="61"/>
      <c r="BJ7" s="61"/>
      <c r="BK7" s="61"/>
      <c r="BL7" s="63"/>
      <c r="BM7" s="20" t="s">
        <v>16</v>
      </c>
      <c r="BN7" s="59"/>
      <c r="BO7" s="60"/>
      <c r="BP7" s="61"/>
      <c r="BQ7" s="61"/>
      <c r="BR7" s="61"/>
      <c r="BS7" s="61"/>
      <c r="BT7" s="61"/>
      <c r="BU7" s="63"/>
    </row>
    <row r="8" spans="1:73" ht="15">
      <c r="A8" s="11">
        <v>1954</v>
      </c>
      <c r="B8" s="28" t="s">
        <v>17</v>
      </c>
      <c r="C8" s="32">
        <f>1-'CFilms-PackColl'!C8-0.20027</f>
        <v>0.79973000000000005</v>
      </c>
      <c r="D8" s="79" t="s">
        <v>33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3">
        <f t="shared" si="0"/>
        <v>4.4081660908397297E-2</v>
      </c>
      <c r="K8" s="12" t="s">
        <v>10</v>
      </c>
      <c r="L8" s="59"/>
      <c r="M8" s="60"/>
      <c r="N8" s="61"/>
      <c r="O8" s="61"/>
      <c r="P8" s="61"/>
      <c r="Q8" s="61"/>
      <c r="R8" s="61"/>
      <c r="S8" s="63"/>
      <c r="T8" s="15" t="s">
        <v>11</v>
      </c>
      <c r="U8" s="59"/>
      <c r="V8" s="60"/>
      <c r="W8" s="61"/>
      <c r="X8" s="61"/>
      <c r="Y8" s="61"/>
      <c r="Z8" s="61"/>
      <c r="AA8" s="61"/>
      <c r="AB8" s="63"/>
      <c r="AC8" s="16" t="s">
        <v>12</v>
      </c>
      <c r="AD8" s="59"/>
      <c r="AE8" s="60"/>
      <c r="AF8" s="61"/>
      <c r="AG8" s="61"/>
      <c r="AH8" s="61"/>
      <c r="AI8" s="61"/>
      <c r="AJ8" s="61"/>
      <c r="AK8" s="63"/>
      <c r="AL8" s="17" t="s">
        <v>13</v>
      </c>
      <c r="AM8" s="59"/>
      <c r="AN8" s="60"/>
      <c r="AO8" s="61"/>
      <c r="AP8" s="61"/>
      <c r="AQ8" s="61"/>
      <c r="AR8" s="61"/>
      <c r="AS8" s="61"/>
      <c r="AT8" s="63"/>
      <c r="AU8" s="18" t="s">
        <v>14</v>
      </c>
      <c r="AV8" s="59"/>
      <c r="AW8" s="60"/>
      <c r="AX8" s="61"/>
      <c r="AY8" s="61"/>
      <c r="AZ8" s="61"/>
      <c r="BA8" s="61"/>
      <c r="BB8" s="61"/>
      <c r="BC8" s="63"/>
      <c r="BD8" s="19" t="s">
        <v>15</v>
      </c>
      <c r="BE8" s="59"/>
      <c r="BF8" s="60"/>
      <c r="BG8" s="61"/>
      <c r="BH8" s="61"/>
      <c r="BI8" s="61"/>
      <c r="BJ8" s="61"/>
      <c r="BK8" s="61"/>
      <c r="BL8" s="63"/>
      <c r="BM8" s="20" t="s">
        <v>16</v>
      </c>
      <c r="BN8" s="59"/>
      <c r="BO8" s="60"/>
      <c r="BP8" s="61"/>
      <c r="BQ8" s="61"/>
      <c r="BR8" s="61"/>
      <c r="BS8" s="61"/>
      <c r="BT8" s="61"/>
      <c r="BU8" s="63"/>
    </row>
    <row r="9" spans="1:73" ht="15">
      <c r="A9" s="11">
        <v>1955</v>
      </c>
      <c r="B9" s="28" t="s">
        <v>17</v>
      </c>
      <c r="C9" s="32">
        <f>1-'CFilms-PackColl'!C9-0.20027</f>
        <v>0.79973000000000005</v>
      </c>
      <c r="D9" s="79" t="s">
        <v>33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3">
        <f t="shared" si="0"/>
        <v>4.4081660908397297E-2</v>
      </c>
      <c r="K9" s="12" t="s">
        <v>10</v>
      </c>
      <c r="L9" s="59"/>
      <c r="M9" s="60"/>
      <c r="N9" s="61"/>
      <c r="O9" s="61"/>
      <c r="P9" s="61"/>
      <c r="Q9" s="61"/>
      <c r="R9" s="61"/>
      <c r="S9" s="63"/>
      <c r="T9" s="15" t="s">
        <v>11</v>
      </c>
      <c r="U9" s="59"/>
      <c r="V9" s="60"/>
      <c r="W9" s="61"/>
      <c r="X9" s="61"/>
      <c r="Y9" s="61"/>
      <c r="Z9" s="61"/>
      <c r="AA9" s="61"/>
      <c r="AB9" s="63"/>
      <c r="AC9" s="16" t="s">
        <v>12</v>
      </c>
      <c r="AD9" s="59"/>
      <c r="AE9" s="60"/>
      <c r="AF9" s="61"/>
      <c r="AG9" s="61"/>
      <c r="AH9" s="61"/>
      <c r="AI9" s="61"/>
      <c r="AJ9" s="61"/>
      <c r="AK9" s="63"/>
      <c r="AL9" s="17" t="s">
        <v>13</v>
      </c>
      <c r="AM9" s="59"/>
      <c r="AN9" s="60"/>
      <c r="AO9" s="61"/>
      <c r="AP9" s="61"/>
      <c r="AQ9" s="61"/>
      <c r="AR9" s="61"/>
      <c r="AS9" s="61"/>
      <c r="AT9" s="63"/>
      <c r="AU9" s="18" t="s">
        <v>14</v>
      </c>
      <c r="AV9" s="59"/>
      <c r="AW9" s="60"/>
      <c r="AX9" s="61"/>
      <c r="AY9" s="61"/>
      <c r="AZ9" s="61"/>
      <c r="BA9" s="61"/>
      <c r="BB9" s="61"/>
      <c r="BC9" s="63"/>
      <c r="BD9" s="19" t="s">
        <v>15</v>
      </c>
      <c r="BE9" s="59"/>
      <c r="BF9" s="60"/>
      <c r="BG9" s="61"/>
      <c r="BH9" s="61"/>
      <c r="BI9" s="61"/>
      <c r="BJ9" s="61"/>
      <c r="BK9" s="61"/>
      <c r="BL9" s="63"/>
      <c r="BM9" s="20" t="s">
        <v>16</v>
      </c>
      <c r="BN9" s="59"/>
      <c r="BO9" s="60"/>
      <c r="BP9" s="61"/>
      <c r="BQ9" s="61"/>
      <c r="BR9" s="61"/>
      <c r="BS9" s="61"/>
      <c r="BT9" s="61"/>
      <c r="BU9" s="63"/>
    </row>
    <row r="10" spans="1:73" ht="15">
      <c r="A10" s="11">
        <v>1956</v>
      </c>
      <c r="B10" s="28" t="s">
        <v>17</v>
      </c>
      <c r="C10" s="32">
        <f>1-'CFilms-PackColl'!C10-0.20027</f>
        <v>0.79973000000000005</v>
      </c>
      <c r="D10" s="79" t="s">
        <v>33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3">
        <f t="shared" si="0"/>
        <v>4.4081660908397297E-2</v>
      </c>
      <c r="K10" s="12" t="s">
        <v>10</v>
      </c>
      <c r="L10" s="59"/>
      <c r="M10" s="60"/>
      <c r="N10" s="61"/>
      <c r="O10" s="61"/>
      <c r="P10" s="61"/>
      <c r="Q10" s="61"/>
      <c r="R10" s="61"/>
      <c r="S10" s="63"/>
      <c r="T10" s="15" t="s">
        <v>11</v>
      </c>
      <c r="U10" s="59"/>
      <c r="V10" s="60"/>
      <c r="W10" s="61"/>
      <c r="X10" s="61"/>
      <c r="Y10" s="61"/>
      <c r="Z10" s="61"/>
      <c r="AA10" s="61"/>
      <c r="AB10" s="63"/>
      <c r="AC10" s="16" t="s">
        <v>12</v>
      </c>
      <c r="AD10" s="59"/>
      <c r="AE10" s="60"/>
      <c r="AF10" s="61"/>
      <c r="AG10" s="61"/>
      <c r="AH10" s="61"/>
      <c r="AI10" s="61"/>
      <c r="AJ10" s="61"/>
      <c r="AK10" s="63"/>
      <c r="AL10" s="17" t="s">
        <v>13</v>
      </c>
      <c r="AM10" s="59"/>
      <c r="AN10" s="60"/>
      <c r="AO10" s="61"/>
      <c r="AP10" s="61"/>
      <c r="AQ10" s="61"/>
      <c r="AR10" s="61"/>
      <c r="AS10" s="61"/>
      <c r="AT10" s="63"/>
      <c r="AU10" s="18" t="s">
        <v>14</v>
      </c>
      <c r="AV10" s="59"/>
      <c r="AW10" s="60"/>
      <c r="AX10" s="61"/>
      <c r="AY10" s="61"/>
      <c r="AZ10" s="61"/>
      <c r="BA10" s="61"/>
      <c r="BB10" s="61"/>
      <c r="BC10" s="63"/>
      <c r="BD10" s="19" t="s">
        <v>15</v>
      </c>
      <c r="BE10" s="59"/>
      <c r="BF10" s="60"/>
      <c r="BG10" s="61"/>
      <c r="BH10" s="61"/>
      <c r="BI10" s="61"/>
      <c r="BJ10" s="61"/>
      <c r="BK10" s="61"/>
      <c r="BL10" s="63"/>
      <c r="BM10" s="20" t="s">
        <v>16</v>
      </c>
      <c r="BN10" s="59"/>
      <c r="BO10" s="60"/>
      <c r="BP10" s="61"/>
      <c r="BQ10" s="61"/>
      <c r="BR10" s="61"/>
      <c r="BS10" s="61"/>
      <c r="BT10" s="61"/>
      <c r="BU10" s="63"/>
    </row>
    <row r="11" spans="1:73" ht="15">
      <c r="A11" s="11">
        <v>1957</v>
      </c>
      <c r="B11" s="28" t="s">
        <v>17</v>
      </c>
      <c r="C11" s="32">
        <f>1-'CFilms-PackColl'!C11-0.20027</f>
        <v>0.79973000000000005</v>
      </c>
      <c r="D11" s="79" t="s">
        <v>33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3">
        <f t="shared" si="0"/>
        <v>4.4081660908397297E-2</v>
      </c>
      <c r="K11" s="12" t="s">
        <v>10</v>
      </c>
      <c r="L11" s="59"/>
      <c r="M11" s="60"/>
      <c r="N11" s="61"/>
      <c r="O11" s="61"/>
      <c r="P11" s="61"/>
      <c r="Q11" s="61"/>
      <c r="R11" s="61"/>
      <c r="S11" s="63"/>
      <c r="T11" s="15" t="s">
        <v>11</v>
      </c>
      <c r="U11" s="59"/>
      <c r="V11" s="60"/>
      <c r="W11" s="61"/>
      <c r="X11" s="61"/>
      <c r="Y11" s="61"/>
      <c r="Z11" s="61"/>
      <c r="AA11" s="61"/>
      <c r="AB11" s="63"/>
      <c r="AC11" s="16" t="s">
        <v>12</v>
      </c>
      <c r="AD11" s="59"/>
      <c r="AE11" s="60"/>
      <c r="AF11" s="61"/>
      <c r="AG11" s="61"/>
      <c r="AH11" s="61"/>
      <c r="AI11" s="61"/>
      <c r="AJ11" s="61"/>
      <c r="AK11" s="63"/>
      <c r="AL11" s="17" t="s">
        <v>13</v>
      </c>
      <c r="AM11" s="59"/>
      <c r="AN11" s="60"/>
      <c r="AO11" s="61"/>
      <c r="AP11" s="61"/>
      <c r="AQ11" s="61"/>
      <c r="AR11" s="61"/>
      <c r="AS11" s="61"/>
      <c r="AT11" s="63"/>
      <c r="AU11" s="18" t="s">
        <v>14</v>
      </c>
      <c r="AV11" s="59"/>
      <c r="AW11" s="60"/>
      <c r="AX11" s="61"/>
      <c r="AY11" s="61"/>
      <c r="AZ11" s="61"/>
      <c r="BA11" s="61"/>
      <c r="BB11" s="61"/>
      <c r="BC11" s="63"/>
      <c r="BD11" s="19" t="s">
        <v>15</v>
      </c>
      <c r="BE11" s="59"/>
      <c r="BF11" s="60"/>
      <c r="BG11" s="61"/>
      <c r="BH11" s="61"/>
      <c r="BI11" s="61"/>
      <c r="BJ11" s="61"/>
      <c r="BK11" s="61"/>
      <c r="BL11" s="63"/>
      <c r="BM11" s="20" t="s">
        <v>16</v>
      </c>
      <c r="BN11" s="59"/>
      <c r="BO11" s="60"/>
      <c r="BP11" s="61"/>
      <c r="BQ11" s="61"/>
      <c r="BR11" s="61"/>
      <c r="BS11" s="61"/>
      <c r="BT11" s="61"/>
      <c r="BU11" s="63"/>
    </row>
    <row r="12" spans="1:73" ht="15">
      <c r="A12" s="11">
        <v>1958</v>
      </c>
      <c r="B12" s="28" t="s">
        <v>17</v>
      </c>
      <c r="C12" s="32">
        <f>1-'CFilms-PackColl'!C12-0.20027</f>
        <v>0.79973000000000005</v>
      </c>
      <c r="D12" s="79" t="s">
        <v>33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3">
        <f t="shared" si="0"/>
        <v>4.4081660908397297E-2</v>
      </c>
      <c r="K12" s="12" t="s">
        <v>10</v>
      </c>
      <c r="L12" s="59"/>
      <c r="M12" s="60"/>
      <c r="N12" s="61"/>
      <c r="O12" s="61"/>
      <c r="P12" s="61"/>
      <c r="Q12" s="61"/>
      <c r="R12" s="61"/>
      <c r="S12" s="63"/>
      <c r="T12" s="15" t="s">
        <v>11</v>
      </c>
      <c r="U12" s="59"/>
      <c r="V12" s="60"/>
      <c r="W12" s="61"/>
      <c r="X12" s="61"/>
      <c r="Y12" s="61"/>
      <c r="Z12" s="61"/>
      <c r="AA12" s="61"/>
      <c r="AB12" s="63"/>
      <c r="AC12" s="16" t="s">
        <v>12</v>
      </c>
      <c r="AD12" s="59"/>
      <c r="AE12" s="60"/>
      <c r="AF12" s="61"/>
      <c r="AG12" s="61"/>
      <c r="AH12" s="61"/>
      <c r="AI12" s="61"/>
      <c r="AJ12" s="61"/>
      <c r="AK12" s="63"/>
      <c r="AL12" s="17" t="s">
        <v>13</v>
      </c>
      <c r="AM12" s="59"/>
      <c r="AN12" s="60"/>
      <c r="AO12" s="61"/>
      <c r="AP12" s="61"/>
      <c r="AQ12" s="61"/>
      <c r="AR12" s="61"/>
      <c r="AS12" s="61"/>
      <c r="AT12" s="63"/>
      <c r="AU12" s="18" t="s">
        <v>14</v>
      </c>
      <c r="AV12" s="59"/>
      <c r="AW12" s="60"/>
      <c r="AX12" s="61"/>
      <c r="AY12" s="61"/>
      <c r="AZ12" s="61"/>
      <c r="BA12" s="61"/>
      <c r="BB12" s="61"/>
      <c r="BC12" s="63"/>
      <c r="BD12" s="19" t="s">
        <v>15</v>
      </c>
      <c r="BE12" s="59"/>
      <c r="BF12" s="60"/>
      <c r="BG12" s="61"/>
      <c r="BH12" s="61"/>
      <c r="BI12" s="61"/>
      <c r="BJ12" s="61"/>
      <c r="BK12" s="61"/>
      <c r="BL12" s="63"/>
      <c r="BM12" s="20" t="s">
        <v>16</v>
      </c>
      <c r="BN12" s="59"/>
      <c r="BO12" s="60"/>
      <c r="BP12" s="61"/>
      <c r="BQ12" s="61"/>
      <c r="BR12" s="61"/>
      <c r="BS12" s="61"/>
      <c r="BT12" s="61"/>
      <c r="BU12" s="63"/>
    </row>
    <row r="13" spans="1:73" ht="15">
      <c r="A13" s="11">
        <v>1959</v>
      </c>
      <c r="B13" s="28" t="s">
        <v>17</v>
      </c>
      <c r="C13" s="32">
        <f>1-'CFilms-PackColl'!C13-0.20027</f>
        <v>0.79973000000000005</v>
      </c>
      <c r="D13" s="79" t="s">
        <v>33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3">
        <f t="shared" si="0"/>
        <v>4.4081660908397297E-2</v>
      </c>
      <c r="K13" s="12" t="s">
        <v>10</v>
      </c>
      <c r="L13" s="59"/>
      <c r="M13" s="60"/>
      <c r="N13" s="61"/>
      <c r="O13" s="61"/>
      <c r="P13" s="61"/>
      <c r="Q13" s="61"/>
      <c r="R13" s="61"/>
      <c r="S13" s="63"/>
      <c r="T13" s="15" t="s">
        <v>11</v>
      </c>
      <c r="U13" s="59"/>
      <c r="V13" s="60"/>
      <c r="W13" s="61"/>
      <c r="X13" s="61"/>
      <c r="Y13" s="61"/>
      <c r="Z13" s="61"/>
      <c r="AA13" s="61"/>
      <c r="AB13" s="63"/>
      <c r="AC13" s="16" t="s">
        <v>12</v>
      </c>
      <c r="AD13" s="59"/>
      <c r="AE13" s="60"/>
      <c r="AF13" s="61"/>
      <c r="AG13" s="61"/>
      <c r="AH13" s="61"/>
      <c r="AI13" s="61"/>
      <c r="AJ13" s="61"/>
      <c r="AK13" s="63"/>
      <c r="AL13" s="17" t="s">
        <v>13</v>
      </c>
      <c r="AM13" s="59"/>
      <c r="AN13" s="60"/>
      <c r="AO13" s="61"/>
      <c r="AP13" s="61"/>
      <c r="AQ13" s="61"/>
      <c r="AR13" s="61"/>
      <c r="AS13" s="61"/>
      <c r="AT13" s="63"/>
      <c r="AU13" s="18" t="s">
        <v>14</v>
      </c>
      <c r="AV13" s="59"/>
      <c r="AW13" s="60"/>
      <c r="AX13" s="61"/>
      <c r="AY13" s="61"/>
      <c r="AZ13" s="61"/>
      <c r="BA13" s="61"/>
      <c r="BB13" s="61"/>
      <c r="BC13" s="63"/>
      <c r="BD13" s="19" t="s">
        <v>15</v>
      </c>
      <c r="BE13" s="59"/>
      <c r="BF13" s="60"/>
      <c r="BG13" s="61"/>
      <c r="BH13" s="61"/>
      <c r="BI13" s="61"/>
      <c r="BJ13" s="61"/>
      <c r="BK13" s="61"/>
      <c r="BL13" s="63"/>
      <c r="BM13" s="20" t="s">
        <v>16</v>
      </c>
      <c r="BN13" s="59"/>
      <c r="BO13" s="60"/>
      <c r="BP13" s="61"/>
      <c r="BQ13" s="61"/>
      <c r="BR13" s="61"/>
      <c r="BS13" s="61"/>
      <c r="BT13" s="61"/>
      <c r="BU13" s="63"/>
    </row>
    <row r="14" spans="1:73" ht="15">
      <c r="A14" s="11">
        <v>1960</v>
      </c>
      <c r="B14" s="28" t="s">
        <v>17</v>
      </c>
      <c r="C14" s="32">
        <f>1-'CFilms-PackColl'!C14-0.20027</f>
        <v>0.79973000000000005</v>
      </c>
      <c r="D14" s="79" t="s">
        <v>33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3">
        <f t="shared" si="0"/>
        <v>4.4081660908397297E-2</v>
      </c>
      <c r="K14" s="12" t="s">
        <v>10</v>
      </c>
      <c r="L14" s="59"/>
      <c r="M14" s="60"/>
      <c r="N14" s="61"/>
      <c r="O14" s="61"/>
      <c r="P14" s="61"/>
      <c r="Q14" s="61"/>
      <c r="R14" s="61"/>
      <c r="S14" s="63"/>
      <c r="T14" s="15" t="s">
        <v>11</v>
      </c>
      <c r="U14" s="59"/>
      <c r="V14" s="60"/>
      <c r="W14" s="61"/>
      <c r="X14" s="61"/>
      <c r="Y14" s="61"/>
      <c r="Z14" s="61"/>
      <c r="AA14" s="61"/>
      <c r="AB14" s="63"/>
      <c r="AC14" s="16" t="s">
        <v>12</v>
      </c>
      <c r="AD14" s="59"/>
      <c r="AE14" s="60"/>
      <c r="AF14" s="61"/>
      <c r="AG14" s="61"/>
      <c r="AH14" s="61"/>
      <c r="AI14" s="61"/>
      <c r="AJ14" s="61"/>
      <c r="AK14" s="63"/>
      <c r="AL14" s="17" t="s">
        <v>13</v>
      </c>
      <c r="AM14" s="59"/>
      <c r="AN14" s="60"/>
      <c r="AO14" s="61"/>
      <c r="AP14" s="61"/>
      <c r="AQ14" s="61"/>
      <c r="AR14" s="61"/>
      <c r="AS14" s="61"/>
      <c r="AT14" s="63"/>
      <c r="AU14" s="18" t="s">
        <v>14</v>
      </c>
      <c r="AV14" s="59"/>
      <c r="AW14" s="60"/>
      <c r="AX14" s="61"/>
      <c r="AY14" s="61"/>
      <c r="AZ14" s="61"/>
      <c r="BA14" s="61"/>
      <c r="BB14" s="61"/>
      <c r="BC14" s="63"/>
      <c r="BD14" s="19" t="s">
        <v>15</v>
      </c>
      <c r="BE14" s="59"/>
      <c r="BF14" s="60"/>
      <c r="BG14" s="61"/>
      <c r="BH14" s="61"/>
      <c r="BI14" s="61"/>
      <c r="BJ14" s="61"/>
      <c r="BK14" s="61"/>
      <c r="BL14" s="63"/>
      <c r="BM14" s="20" t="s">
        <v>16</v>
      </c>
      <c r="BN14" s="59"/>
      <c r="BO14" s="60"/>
      <c r="BP14" s="61"/>
      <c r="BQ14" s="61"/>
      <c r="BR14" s="61"/>
      <c r="BS14" s="61"/>
      <c r="BT14" s="61"/>
      <c r="BU14" s="63"/>
    </row>
    <row r="15" spans="1:73" ht="15">
      <c r="A15" s="11">
        <v>1961</v>
      </c>
      <c r="B15" s="28" t="s">
        <v>17</v>
      </c>
      <c r="C15" s="32">
        <f>1-'CFilms-PackColl'!C15-0.20027</f>
        <v>0.79973000000000005</v>
      </c>
      <c r="D15" s="79" t="s">
        <v>33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3">
        <f t="shared" si="0"/>
        <v>4.4081660908397297E-2</v>
      </c>
      <c r="K15" s="12" t="s">
        <v>10</v>
      </c>
      <c r="L15" s="59"/>
      <c r="M15" s="60"/>
      <c r="N15" s="61"/>
      <c r="O15" s="61"/>
      <c r="P15" s="61"/>
      <c r="Q15" s="61"/>
      <c r="R15" s="61"/>
      <c r="S15" s="63"/>
      <c r="T15" s="15" t="s">
        <v>11</v>
      </c>
      <c r="U15" s="59"/>
      <c r="V15" s="60"/>
      <c r="W15" s="61"/>
      <c r="X15" s="61"/>
      <c r="Y15" s="61"/>
      <c r="Z15" s="61"/>
      <c r="AA15" s="61"/>
      <c r="AB15" s="63"/>
      <c r="AC15" s="16" t="s">
        <v>12</v>
      </c>
      <c r="AD15" s="59"/>
      <c r="AE15" s="60"/>
      <c r="AF15" s="61"/>
      <c r="AG15" s="61"/>
      <c r="AH15" s="61"/>
      <c r="AI15" s="61"/>
      <c r="AJ15" s="61"/>
      <c r="AK15" s="63"/>
      <c r="AL15" s="17" t="s">
        <v>13</v>
      </c>
      <c r="AM15" s="59"/>
      <c r="AN15" s="60"/>
      <c r="AO15" s="61"/>
      <c r="AP15" s="61"/>
      <c r="AQ15" s="61"/>
      <c r="AR15" s="61"/>
      <c r="AS15" s="61"/>
      <c r="AT15" s="63"/>
      <c r="AU15" s="18" t="s">
        <v>14</v>
      </c>
      <c r="AV15" s="59"/>
      <c r="AW15" s="60"/>
      <c r="AX15" s="61"/>
      <c r="AY15" s="61"/>
      <c r="AZ15" s="61"/>
      <c r="BA15" s="61"/>
      <c r="BB15" s="61"/>
      <c r="BC15" s="63"/>
      <c r="BD15" s="19" t="s">
        <v>15</v>
      </c>
      <c r="BE15" s="59"/>
      <c r="BF15" s="60"/>
      <c r="BG15" s="61"/>
      <c r="BH15" s="61"/>
      <c r="BI15" s="61"/>
      <c r="BJ15" s="61"/>
      <c r="BK15" s="61"/>
      <c r="BL15" s="63"/>
      <c r="BM15" s="20" t="s">
        <v>16</v>
      </c>
      <c r="BN15" s="59"/>
      <c r="BO15" s="60"/>
      <c r="BP15" s="61"/>
      <c r="BQ15" s="61"/>
      <c r="BR15" s="61"/>
      <c r="BS15" s="61"/>
      <c r="BT15" s="61"/>
      <c r="BU15" s="63"/>
    </row>
    <row r="16" spans="1:73" ht="15">
      <c r="A16" s="11">
        <v>1962</v>
      </c>
      <c r="B16" s="28" t="s">
        <v>17</v>
      </c>
      <c r="C16" s="32">
        <f>1-'CFilms-PackColl'!C16-0.20027</f>
        <v>0.79973000000000005</v>
      </c>
      <c r="D16" s="79" t="s">
        <v>33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3">
        <f t="shared" si="0"/>
        <v>4.4081660908397297E-2</v>
      </c>
      <c r="K16" s="12" t="s">
        <v>10</v>
      </c>
      <c r="L16" s="59"/>
      <c r="M16" s="60"/>
      <c r="N16" s="61"/>
      <c r="O16" s="61"/>
      <c r="P16" s="61"/>
      <c r="Q16" s="61"/>
      <c r="R16" s="61"/>
      <c r="S16" s="63"/>
      <c r="T16" s="15" t="s">
        <v>11</v>
      </c>
      <c r="U16" s="59"/>
      <c r="V16" s="60"/>
      <c r="W16" s="61"/>
      <c r="X16" s="61"/>
      <c r="Y16" s="61"/>
      <c r="Z16" s="61"/>
      <c r="AA16" s="61"/>
      <c r="AB16" s="63"/>
      <c r="AC16" s="16" t="s">
        <v>12</v>
      </c>
      <c r="AD16" s="59"/>
      <c r="AE16" s="60"/>
      <c r="AF16" s="61"/>
      <c r="AG16" s="61"/>
      <c r="AH16" s="61"/>
      <c r="AI16" s="61"/>
      <c r="AJ16" s="61"/>
      <c r="AK16" s="63"/>
      <c r="AL16" s="17" t="s">
        <v>13</v>
      </c>
      <c r="AM16" s="59"/>
      <c r="AN16" s="60"/>
      <c r="AO16" s="61"/>
      <c r="AP16" s="61"/>
      <c r="AQ16" s="61"/>
      <c r="AR16" s="61"/>
      <c r="AS16" s="61"/>
      <c r="AT16" s="63"/>
      <c r="AU16" s="18" t="s">
        <v>14</v>
      </c>
      <c r="AV16" s="59"/>
      <c r="AW16" s="60"/>
      <c r="AX16" s="61"/>
      <c r="AY16" s="61"/>
      <c r="AZ16" s="61"/>
      <c r="BA16" s="61"/>
      <c r="BB16" s="61"/>
      <c r="BC16" s="63"/>
      <c r="BD16" s="19" t="s">
        <v>15</v>
      </c>
      <c r="BE16" s="59"/>
      <c r="BF16" s="60"/>
      <c r="BG16" s="61"/>
      <c r="BH16" s="61"/>
      <c r="BI16" s="61"/>
      <c r="BJ16" s="61"/>
      <c r="BK16" s="61"/>
      <c r="BL16" s="63"/>
      <c r="BM16" s="20" t="s">
        <v>16</v>
      </c>
      <c r="BN16" s="59"/>
      <c r="BO16" s="60"/>
      <c r="BP16" s="61"/>
      <c r="BQ16" s="61"/>
      <c r="BR16" s="61"/>
      <c r="BS16" s="61"/>
      <c r="BT16" s="61"/>
      <c r="BU16" s="63"/>
    </row>
    <row r="17" spans="1:73" ht="15">
      <c r="A17" s="11">
        <v>1963</v>
      </c>
      <c r="B17" s="28" t="s">
        <v>17</v>
      </c>
      <c r="C17" s="32">
        <f>1-'CFilms-PackColl'!C17-0.20027</f>
        <v>0.79973000000000005</v>
      </c>
      <c r="D17" s="79" t="s">
        <v>33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3">
        <f t="shared" si="0"/>
        <v>4.4081660908397297E-2</v>
      </c>
      <c r="K17" s="12" t="s">
        <v>10</v>
      </c>
      <c r="L17" s="59"/>
      <c r="M17" s="60"/>
      <c r="N17" s="61"/>
      <c r="O17" s="61"/>
      <c r="P17" s="61"/>
      <c r="Q17" s="61"/>
      <c r="R17" s="61"/>
      <c r="S17" s="63"/>
      <c r="T17" s="15" t="s">
        <v>11</v>
      </c>
      <c r="U17" s="59"/>
      <c r="V17" s="60"/>
      <c r="W17" s="61"/>
      <c r="X17" s="61"/>
      <c r="Y17" s="61"/>
      <c r="Z17" s="61"/>
      <c r="AA17" s="61"/>
      <c r="AB17" s="63"/>
      <c r="AC17" s="16" t="s">
        <v>12</v>
      </c>
      <c r="AD17" s="59"/>
      <c r="AE17" s="60"/>
      <c r="AF17" s="61"/>
      <c r="AG17" s="61"/>
      <c r="AH17" s="61"/>
      <c r="AI17" s="61"/>
      <c r="AJ17" s="61"/>
      <c r="AK17" s="63"/>
      <c r="AL17" s="17" t="s">
        <v>13</v>
      </c>
      <c r="AM17" s="59"/>
      <c r="AN17" s="60"/>
      <c r="AO17" s="61"/>
      <c r="AP17" s="61"/>
      <c r="AQ17" s="61"/>
      <c r="AR17" s="61"/>
      <c r="AS17" s="61"/>
      <c r="AT17" s="63"/>
      <c r="AU17" s="18" t="s">
        <v>14</v>
      </c>
      <c r="AV17" s="59"/>
      <c r="AW17" s="60"/>
      <c r="AX17" s="61"/>
      <c r="AY17" s="61"/>
      <c r="AZ17" s="61"/>
      <c r="BA17" s="61"/>
      <c r="BB17" s="61"/>
      <c r="BC17" s="63"/>
      <c r="BD17" s="19" t="s">
        <v>15</v>
      </c>
      <c r="BE17" s="59"/>
      <c r="BF17" s="60"/>
      <c r="BG17" s="61"/>
      <c r="BH17" s="61"/>
      <c r="BI17" s="61"/>
      <c r="BJ17" s="61"/>
      <c r="BK17" s="61"/>
      <c r="BL17" s="63"/>
      <c r="BM17" s="20" t="s">
        <v>16</v>
      </c>
      <c r="BN17" s="59"/>
      <c r="BO17" s="60"/>
      <c r="BP17" s="61"/>
      <c r="BQ17" s="61"/>
      <c r="BR17" s="61"/>
      <c r="BS17" s="61"/>
      <c r="BT17" s="61"/>
      <c r="BU17" s="63"/>
    </row>
    <row r="18" spans="1:73" ht="15">
      <c r="A18" s="11">
        <v>1964</v>
      </c>
      <c r="B18" s="28" t="s">
        <v>17</v>
      </c>
      <c r="C18" s="32">
        <f>1-'CFilms-PackColl'!C18-0.20027</f>
        <v>0.79973000000000005</v>
      </c>
      <c r="D18" s="79" t="s">
        <v>33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3">
        <f t="shared" si="0"/>
        <v>4.4081660908397297E-2</v>
      </c>
      <c r="K18" s="12" t="s">
        <v>10</v>
      </c>
      <c r="L18" s="59"/>
      <c r="M18" s="60"/>
      <c r="N18" s="61"/>
      <c r="O18" s="61"/>
      <c r="P18" s="61"/>
      <c r="Q18" s="61"/>
      <c r="R18" s="61"/>
      <c r="S18" s="63"/>
      <c r="T18" s="15" t="s">
        <v>11</v>
      </c>
      <c r="U18" s="59"/>
      <c r="V18" s="60"/>
      <c r="W18" s="61"/>
      <c r="X18" s="61"/>
      <c r="Y18" s="61"/>
      <c r="Z18" s="61"/>
      <c r="AA18" s="61"/>
      <c r="AB18" s="63"/>
      <c r="AC18" s="16" t="s">
        <v>12</v>
      </c>
      <c r="AD18" s="59"/>
      <c r="AE18" s="60"/>
      <c r="AF18" s="61"/>
      <c r="AG18" s="61"/>
      <c r="AH18" s="61"/>
      <c r="AI18" s="61"/>
      <c r="AJ18" s="61"/>
      <c r="AK18" s="63"/>
      <c r="AL18" s="17" t="s">
        <v>13</v>
      </c>
      <c r="AM18" s="59"/>
      <c r="AN18" s="60"/>
      <c r="AO18" s="61"/>
      <c r="AP18" s="61"/>
      <c r="AQ18" s="61"/>
      <c r="AR18" s="61"/>
      <c r="AS18" s="61"/>
      <c r="AT18" s="63"/>
      <c r="AU18" s="18" t="s">
        <v>14</v>
      </c>
      <c r="AV18" s="59"/>
      <c r="AW18" s="60"/>
      <c r="AX18" s="61"/>
      <c r="AY18" s="61"/>
      <c r="AZ18" s="61"/>
      <c r="BA18" s="61"/>
      <c r="BB18" s="61"/>
      <c r="BC18" s="63"/>
      <c r="BD18" s="19" t="s">
        <v>15</v>
      </c>
      <c r="BE18" s="59"/>
      <c r="BF18" s="60"/>
      <c r="BG18" s="61"/>
      <c r="BH18" s="61"/>
      <c r="BI18" s="61"/>
      <c r="BJ18" s="61"/>
      <c r="BK18" s="61"/>
      <c r="BL18" s="63"/>
      <c r="BM18" s="20" t="s">
        <v>16</v>
      </c>
      <c r="BN18" s="59"/>
      <c r="BO18" s="60"/>
      <c r="BP18" s="61"/>
      <c r="BQ18" s="61"/>
      <c r="BR18" s="61"/>
      <c r="BS18" s="61"/>
      <c r="BT18" s="61"/>
      <c r="BU18" s="63"/>
    </row>
    <row r="19" spans="1:73" ht="15">
      <c r="A19" s="11">
        <v>1965</v>
      </c>
      <c r="B19" s="28" t="s">
        <v>17</v>
      </c>
      <c r="C19" s="32">
        <f>1-'CFilms-PackColl'!C19-0.20027</f>
        <v>0.79973000000000005</v>
      </c>
      <c r="D19" s="79" t="s">
        <v>33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3">
        <f t="shared" si="0"/>
        <v>4.4081660908397297E-2</v>
      </c>
      <c r="K19" s="12" t="s">
        <v>10</v>
      </c>
      <c r="L19" s="59"/>
      <c r="M19" s="60"/>
      <c r="N19" s="61"/>
      <c r="O19" s="61"/>
      <c r="P19" s="61"/>
      <c r="Q19" s="61"/>
      <c r="R19" s="61"/>
      <c r="S19" s="63"/>
      <c r="T19" s="15" t="s">
        <v>11</v>
      </c>
      <c r="U19" s="59"/>
      <c r="V19" s="60"/>
      <c r="W19" s="61"/>
      <c r="X19" s="61"/>
      <c r="Y19" s="61"/>
      <c r="Z19" s="61"/>
      <c r="AA19" s="61"/>
      <c r="AB19" s="63"/>
      <c r="AC19" s="16" t="s">
        <v>12</v>
      </c>
      <c r="AD19" s="59"/>
      <c r="AE19" s="60"/>
      <c r="AF19" s="61"/>
      <c r="AG19" s="61"/>
      <c r="AH19" s="61"/>
      <c r="AI19" s="61"/>
      <c r="AJ19" s="61"/>
      <c r="AK19" s="63"/>
      <c r="AL19" s="17" t="s">
        <v>13</v>
      </c>
      <c r="AM19" s="59"/>
      <c r="AN19" s="60"/>
      <c r="AO19" s="61"/>
      <c r="AP19" s="61"/>
      <c r="AQ19" s="61"/>
      <c r="AR19" s="61"/>
      <c r="AS19" s="61"/>
      <c r="AT19" s="63"/>
      <c r="AU19" s="18" t="s">
        <v>14</v>
      </c>
      <c r="AV19" s="59"/>
      <c r="AW19" s="60"/>
      <c r="AX19" s="61"/>
      <c r="AY19" s="61"/>
      <c r="AZ19" s="61"/>
      <c r="BA19" s="61"/>
      <c r="BB19" s="61"/>
      <c r="BC19" s="63"/>
      <c r="BD19" s="19" t="s">
        <v>15</v>
      </c>
      <c r="BE19" s="59"/>
      <c r="BF19" s="60"/>
      <c r="BG19" s="61"/>
      <c r="BH19" s="61"/>
      <c r="BI19" s="61"/>
      <c r="BJ19" s="61"/>
      <c r="BK19" s="61"/>
      <c r="BL19" s="63"/>
      <c r="BM19" s="20" t="s">
        <v>16</v>
      </c>
      <c r="BN19" s="59"/>
      <c r="BO19" s="60"/>
      <c r="BP19" s="61"/>
      <c r="BQ19" s="61"/>
      <c r="BR19" s="61"/>
      <c r="BS19" s="61"/>
      <c r="BT19" s="61"/>
      <c r="BU19" s="63"/>
    </row>
    <row r="20" spans="1:73" ht="15">
      <c r="A20" s="11">
        <v>1966</v>
      </c>
      <c r="B20" s="28" t="s">
        <v>17</v>
      </c>
      <c r="C20" s="32">
        <f>1-'CFilms-PackColl'!C20-0.20027</f>
        <v>0.79973000000000005</v>
      </c>
      <c r="D20" s="79" t="s">
        <v>33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3">
        <f t="shared" si="0"/>
        <v>4.4081660908397297E-2</v>
      </c>
      <c r="K20" s="12" t="s">
        <v>10</v>
      </c>
      <c r="L20" s="59"/>
      <c r="M20" s="60"/>
      <c r="N20" s="61"/>
      <c r="O20" s="61"/>
      <c r="P20" s="61"/>
      <c r="Q20" s="61"/>
      <c r="R20" s="61"/>
      <c r="S20" s="63"/>
      <c r="T20" s="15" t="s">
        <v>11</v>
      </c>
      <c r="U20" s="59"/>
      <c r="V20" s="60"/>
      <c r="W20" s="61"/>
      <c r="X20" s="61"/>
      <c r="Y20" s="61"/>
      <c r="Z20" s="61"/>
      <c r="AA20" s="61"/>
      <c r="AB20" s="63"/>
      <c r="AC20" s="16" t="s">
        <v>12</v>
      </c>
      <c r="AD20" s="59"/>
      <c r="AE20" s="60"/>
      <c r="AF20" s="61"/>
      <c r="AG20" s="61"/>
      <c r="AH20" s="61"/>
      <c r="AI20" s="61"/>
      <c r="AJ20" s="61"/>
      <c r="AK20" s="63"/>
      <c r="AL20" s="17" t="s">
        <v>13</v>
      </c>
      <c r="AM20" s="59"/>
      <c r="AN20" s="60"/>
      <c r="AO20" s="61"/>
      <c r="AP20" s="61"/>
      <c r="AQ20" s="61"/>
      <c r="AR20" s="61"/>
      <c r="AS20" s="61"/>
      <c r="AT20" s="63"/>
      <c r="AU20" s="18" t="s">
        <v>14</v>
      </c>
      <c r="AV20" s="59"/>
      <c r="AW20" s="60"/>
      <c r="AX20" s="61"/>
      <c r="AY20" s="61"/>
      <c r="AZ20" s="61"/>
      <c r="BA20" s="61"/>
      <c r="BB20" s="61"/>
      <c r="BC20" s="63"/>
      <c r="BD20" s="19" t="s">
        <v>15</v>
      </c>
      <c r="BE20" s="59"/>
      <c r="BF20" s="60"/>
      <c r="BG20" s="61"/>
      <c r="BH20" s="61"/>
      <c r="BI20" s="61"/>
      <c r="BJ20" s="61"/>
      <c r="BK20" s="61"/>
      <c r="BL20" s="63"/>
      <c r="BM20" s="20" t="s">
        <v>16</v>
      </c>
      <c r="BN20" s="59"/>
      <c r="BO20" s="60"/>
      <c r="BP20" s="61"/>
      <c r="BQ20" s="61"/>
      <c r="BR20" s="61"/>
      <c r="BS20" s="61"/>
      <c r="BT20" s="61"/>
      <c r="BU20" s="63"/>
    </row>
    <row r="21" spans="1:73" ht="15">
      <c r="A21" s="11">
        <v>1967</v>
      </c>
      <c r="B21" s="28" t="s">
        <v>17</v>
      </c>
      <c r="C21" s="32">
        <f>1-'CFilms-PackColl'!C21-0.20027</f>
        <v>0.79973000000000005</v>
      </c>
      <c r="D21" s="79" t="s">
        <v>33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3">
        <f t="shared" si="0"/>
        <v>4.4081660908397297E-2</v>
      </c>
      <c r="K21" s="12" t="s">
        <v>10</v>
      </c>
      <c r="L21" s="59"/>
      <c r="M21" s="60"/>
      <c r="N21" s="61"/>
      <c r="O21" s="61"/>
      <c r="P21" s="61"/>
      <c r="Q21" s="61"/>
      <c r="R21" s="61"/>
      <c r="S21" s="63"/>
      <c r="T21" s="15" t="s">
        <v>11</v>
      </c>
      <c r="U21" s="59"/>
      <c r="V21" s="60"/>
      <c r="W21" s="61"/>
      <c r="X21" s="61"/>
      <c r="Y21" s="61"/>
      <c r="Z21" s="61"/>
      <c r="AA21" s="61"/>
      <c r="AB21" s="63"/>
      <c r="AC21" s="16" t="s">
        <v>12</v>
      </c>
      <c r="AD21" s="59"/>
      <c r="AE21" s="60"/>
      <c r="AF21" s="61"/>
      <c r="AG21" s="61"/>
      <c r="AH21" s="61"/>
      <c r="AI21" s="61"/>
      <c r="AJ21" s="61"/>
      <c r="AK21" s="63"/>
      <c r="AL21" s="17" t="s">
        <v>13</v>
      </c>
      <c r="AM21" s="59"/>
      <c r="AN21" s="60"/>
      <c r="AO21" s="61"/>
      <c r="AP21" s="61"/>
      <c r="AQ21" s="61"/>
      <c r="AR21" s="61"/>
      <c r="AS21" s="61"/>
      <c r="AT21" s="63"/>
      <c r="AU21" s="18" t="s">
        <v>14</v>
      </c>
      <c r="AV21" s="59"/>
      <c r="AW21" s="60"/>
      <c r="AX21" s="61"/>
      <c r="AY21" s="61"/>
      <c r="AZ21" s="61"/>
      <c r="BA21" s="61"/>
      <c r="BB21" s="61"/>
      <c r="BC21" s="63"/>
      <c r="BD21" s="19" t="s">
        <v>15</v>
      </c>
      <c r="BE21" s="59"/>
      <c r="BF21" s="60"/>
      <c r="BG21" s="61"/>
      <c r="BH21" s="61"/>
      <c r="BI21" s="61"/>
      <c r="BJ21" s="61"/>
      <c r="BK21" s="61"/>
      <c r="BL21" s="63"/>
      <c r="BM21" s="20" t="s">
        <v>16</v>
      </c>
      <c r="BN21" s="59"/>
      <c r="BO21" s="60"/>
      <c r="BP21" s="61"/>
      <c r="BQ21" s="61"/>
      <c r="BR21" s="61"/>
      <c r="BS21" s="61"/>
      <c r="BT21" s="61"/>
      <c r="BU21" s="63"/>
    </row>
    <row r="22" spans="1:73" ht="15">
      <c r="A22" s="11">
        <v>1968</v>
      </c>
      <c r="B22" s="28" t="s">
        <v>17</v>
      </c>
      <c r="C22" s="32">
        <f>1-'CFilms-PackColl'!C22-0.20027</f>
        <v>0.79973000000000005</v>
      </c>
      <c r="D22" s="79" t="s">
        <v>33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3">
        <f t="shared" si="0"/>
        <v>4.4081660908397297E-2</v>
      </c>
      <c r="K22" s="12" t="s">
        <v>10</v>
      </c>
      <c r="L22" s="59"/>
      <c r="M22" s="60"/>
      <c r="N22" s="61"/>
      <c r="O22" s="61"/>
      <c r="P22" s="61"/>
      <c r="Q22" s="61"/>
      <c r="R22" s="61"/>
      <c r="S22" s="63"/>
      <c r="T22" s="15" t="s">
        <v>11</v>
      </c>
      <c r="U22" s="59"/>
      <c r="V22" s="60"/>
      <c r="W22" s="61"/>
      <c r="X22" s="61"/>
      <c r="Y22" s="61"/>
      <c r="Z22" s="61"/>
      <c r="AA22" s="61"/>
      <c r="AB22" s="63"/>
      <c r="AC22" s="16" t="s">
        <v>12</v>
      </c>
      <c r="AD22" s="59"/>
      <c r="AE22" s="60"/>
      <c r="AF22" s="61"/>
      <c r="AG22" s="61"/>
      <c r="AH22" s="61"/>
      <c r="AI22" s="61"/>
      <c r="AJ22" s="61"/>
      <c r="AK22" s="63"/>
      <c r="AL22" s="17" t="s">
        <v>13</v>
      </c>
      <c r="AM22" s="59"/>
      <c r="AN22" s="60"/>
      <c r="AO22" s="61"/>
      <c r="AP22" s="61"/>
      <c r="AQ22" s="61"/>
      <c r="AR22" s="61"/>
      <c r="AS22" s="61"/>
      <c r="AT22" s="63"/>
      <c r="AU22" s="18" t="s">
        <v>14</v>
      </c>
      <c r="AV22" s="59"/>
      <c r="AW22" s="60"/>
      <c r="AX22" s="61"/>
      <c r="AY22" s="61"/>
      <c r="AZ22" s="61"/>
      <c r="BA22" s="61"/>
      <c r="BB22" s="61"/>
      <c r="BC22" s="63"/>
      <c r="BD22" s="19" t="s">
        <v>15</v>
      </c>
      <c r="BE22" s="59"/>
      <c r="BF22" s="60"/>
      <c r="BG22" s="61"/>
      <c r="BH22" s="61"/>
      <c r="BI22" s="61"/>
      <c r="BJ22" s="61"/>
      <c r="BK22" s="61"/>
      <c r="BL22" s="63"/>
      <c r="BM22" s="20" t="s">
        <v>16</v>
      </c>
      <c r="BN22" s="59"/>
      <c r="BO22" s="60"/>
      <c r="BP22" s="61"/>
      <c r="BQ22" s="61"/>
      <c r="BR22" s="61"/>
      <c r="BS22" s="61"/>
      <c r="BT22" s="61"/>
      <c r="BU22" s="63"/>
    </row>
    <row r="23" spans="1:73" ht="15">
      <c r="A23" s="11">
        <v>1969</v>
      </c>
      <c r="B23" s="28" t="s">
        <v>17</v>
      </c>
      <c r="C23" s="32">
        <f>1-'CFilms-PackColl'!C23-0.20027</f>
        <v>0.79973000000000005</v>
      </c>
      <c r="D23" s="79" t="s">
        <v>33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3">
        <f t="shared" si="0"/>
        <v>4.4081660908397297E-2</v>
      </c>
      <c r="K23" s="12" t="s">
        <v>10</v>
      </c>
      <c r="L23" s="59"/>
      <c r="M23" s="60"/>
      <c r="N23" s="61"/>
      <c r="O23" s="61"/>
      <c r="P23" s="61"/>
      <c r="Q23" s="61"/>
      <c r="R23" s="61"/>
      <c r="S23" s="63"/>
      <c r="T23" s="15" t="s">
        <v>11</v>
      </c>
      <c r="U23" s="59"/>
      <c r="V23" s="60"/>
      <c r="W23" s="61"/>
      <c r="X23" s="61"/>
      <c r="Y23" s="61"/>
      <c r="Z23" s="61"/>
      <c r="AA23" s="61"/>
      <c r="AB23" s="63"/>
      <c r="AC23" s="16" t="s">
        <v>12</v>
      </c>
      <c r="AD23" s="59"/>
      <c r="AE23" s="60"/>
      <c r="AF23" s="61"/>
      <c r="AG23" s="61"/>
      <c r="AH23" s="61"/>
      <c r="AI23" s="61"/>
      <c r="AJ23" s="61"/>
      <c r="AK23" s="63"/>
      <c r="AL23" s="17" t="s">
        <v>13</v>
      </c>
      <c r="AM23" s="59"/>
      <c r="AN23" s="60"/>
      <c r="AO23" s="61"/>
      <c r="AP23" s="61"/>
      <c r="AQ23" s="61"/>
      <c r="AR23" s="61"/>
      <c r="AS23" s="61"/>
      <c r="AT23" s="63"/>
      <c r="AU23" s="18" t="s">
        <v>14</v>
      </c>
      <c r="AV23" s="59"/>
      <c r="AW23" s="60"/>
      <c r="AX23" s="61"/>
      <c r="AY23" s="61"/>
      <c r="AZ23" s="61"/>
      <c r="BA23" s="61"/>
      <c r="BB23" s="61"/>
      <c r="BC23" s="63"/>
      <c r="BD23" s="19" t="s">
        <v>15</v>
      </c>
      <c r="BE23" s="59"/>
      <c r="BF23" s="60"/>
      <c r="BG23" s="61"/>
      <c r="BH23" s="61"/>
      <c r="BI23" s="61"/>
      <c r="BJ23" s="61"/>
      <c r="BK23" s="61"/>
      <c r="BL23" s="63"/>
      <c r="BM23" s="20" t="s">
        <v>16</v>
      </c>
      <c r="BN23" s="59"/>
      <c r="BO23" s="60"/>
      <c r="BP23" s="61"/>
      <c r="BQ23" s="61"/>
      <c r="BR23" s="61"/>
      <c r="BS23" s="61"/>
      <c r="BT23" s="61"/>
      <c r="BU23" s="63"/>
    </row>
    <row r="24" spans="1:73" ht="15">
      <c r="A24" s="11">
        <v>1970</v>
      </c>
      <c r="B24" s="28" t="s">
        <v>17</v>
      </c>
      <c r="C24" s="32">
        <f>1-'CFilms-PackColl'!C24-0.20027</f>
        <v>0.79973000000000005</v>
      </c>
      <c r="D24" s="79" t="s">
        <v>33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3">
        <f t="shared" si="0"/>
        <v>4.4081660908397297E-2</v>
      </c>
      <c r="K24" s="12" t="s">
        <v>10</v>
      </c>
      <c r="L24" s="59"/>
      <c r="M24" s="60"/>
      <c r="N24" s="61"/>
      <c r="O24" s="61"/>
      <c r="P24" s="61"/>
      <c r="Q24" s="61"/>
      <c r="R24" s="61"/>
      <c r="S24" s="63"/>
      <c r="T24" s="15" t="s">
        <v>11</v>
      </c>
      <c r="U24" s="59"/>
      <c r="V24" s="60"/>
      <c r="W24" s="61"/>
      <c r="X24" s="61"/>
      <c r="Y24" s="61"/>
      <c r="Z24" s="61"/>
      <c r="AA24" s="61"/>
      <c r="AB24" s="63"/>
      <c r="AC24" s="16" t="s">
        <v>12</v>
      </c>
      <c r="AD24" s="59"/>
      <c r="AE24" s="60"/>
      <c r="AF24" s="61"/>
      <c r="AG24" s="61"/>
      <c r="AH24" s="61"/>
      <c r="AI24" s="61"/>
      <c r="AJ24" s="61"/>
      <c r="AK24" s="63"/>
      <c r="AL24" s="17" t="s">
        <v>13</v>
      </c>
      <c r="AM24" s="59"/>
      <c r="AN24" s="60"/>
      <c r="AO24" s="61"/>
      <c r="AP24" s="61"/>
      <c r="AQ24" s="61"/>
      <c r="AR24" s="61"/>
      <c r="AS24" s="61"/>
      <c r="AT24" s="63"/>
      <c r="AU24" s="18" t="s">
        <v>14</v>
      </c>
      <c r="AV24" s="59"/>
      <c r="AW24" s="60"/>
      <c r="AX24" s="61"/>
      <c r="AY24" s="61"/>
      <c r="AZ24" s="61"/>
      <c r="BA24" s="61"/>
      <c r="BB24" s="61"/>
      <c r="BC24" s="63"/>
      <c r="BD24" s="19" t="s">
        <v>15</v>
      </c>
      <c r="BE24" s="59"/>
      <c r="BF24" s="60"/>
      <c r="BG24" s="61"/>
      <c r="BH24" s="61"/>
      <c r="BI24" s="61"/>
      <c r="BJ24" s="61"/>
      <c r="BK24" s="61"/>
      <c r="BL24" s="63"/>
      <c r="BM24" s="20" t="s">
        <v>16</v>
      </c>
      <c r="BN24" s="59"/>
      <c r="BO24" s="60"/>
      <c r="BP24" s="61"/>
      <c r="BQ24" s="61"/>
      <c r="BR24" s="61"/>
      <c r="BS24" s="61"/>
      <c r="BT24" s="61"/>
      <c r="BU24" s="63"/>
    </row>
    <row r="25" spans="1:73" ht="15">
      <c r="A25" s="11">
        <v>1971</v>
      </c>
      <c r="B25" s="28" t="s">
        <v>17</v>
      </c>
      <c r="C25" s="32">
        <f>1-'CFilms-PackColl'!C25-0.20027</f>
        <v>0.79973000000000005</v>
      </c>
      <c r="D25" s="79" t="s">
        <v>33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3">
        <f t="shared" si="0"/>
        <v>4.4081660908397297E-2</v>
      </c>
      <c r="K25" s="12" t="s">
        <v>10</v>
      </c>
      <c r="L25" s="59"/>
      <c r="M25" s="60"/>
      <c r="N25" s="61"/>
      <c r="O25" s="61"/>
      <c r="P25" s="61"/>
      <c r="Q25" s="61"/>
      <c r="R25" s="61"/>
      <c r="S25" s="63"/>
      <c r="T25" s="15" t="s">
        <v>11</v>
      </c>
      <c r="U25" s="59"/>
      <c r="V25" s="60"/>
      <c r="W25" s="61"/>
      <c r="X25" s="61"/>
      <c r="Y25" s="61"/>
      <c r="Z25" s="61"/>
      <c r="AA25" s="61"/>
      <c r="AB25" s="63"/>
      <c r="AC25" s="16" t="s">
        <v>12</v>
      </c>
      <c r="AD25" s="59"/>
      <c r="AE25" s="60"/>
      <c r="AF25" s="61"/>
      <c r="AG25" s="61"/>
      <c r="AH25" s="61"/>
      <c r="AI25" s="61"/>
      <c r="AJ25" s="61"/>
      <c r="AK25" s="63"/>
      <c r="AL25" s="17" t="s">
        <v>13</v>
      </c>
      <c r="AM25" s="59"/>
      <c r="AN25" s="60"/>
      <c r="AO25" s="61"/>
      <c r="AP25" s="61"/>
      <c r="AQ25" s="61"/>
      <c r="AR25" s="61"/>
      <c r="AS25" s="61"/>
      <c r="AT25" s="63"/>
      <c r="AU25" s="18" t="s">
        <v>14</v>
      </c>
      <c r="AV25" s="59"/>
      <c r="AW25" s="60"/>
      <c r="AX25" s="61"/>
      <c r="AY25" s="61"/>
      <c r="AZ25" s="61"/>
      <c r="BA25" s="61"/>
      <c r="BB25" s="61"/>
      <c r="BC25" s="63"/>
      <c r="BD25" s="19" t="s">
        <v>15</v>
      </c>
      <c r="BE25" s="59"/>
      <c r="BF25" s="60"/>
      <c r="BG25" s="61"/>
      <c r="BH25" s="61"/>
      <c r="BI25" s="61"/>
      <c r="BJ25" s="61"/>
      <c r="BK25" s="61"/>
      <c r="BL25" s="63"/>
      <c r="BM25" s="20" t="s">
        <v>16</v>
      </c>
      <c r="BN25" s="59"/>
      <c r="BO25" s="60"/>
      <c r="BP25" s="61"/>
      <c r="BQ25" s="61"/>
      <c r="BR25" s="61"/>
      <c r="BS25" s="61"/>
      <c r="BT25" s="61"/>
      <c r="BU25" s="63"/>
    </row>
    <row r="26" spans="1:73" ht="15">
      <c r="A26" s="11">
        <v>1972</v>
      </c>
      <c r="B26" s="28" t="s">
        <v>17</v>
      </c>
      <c r="C26" s="32">
        <f>1-'CFilms-PackColl'!C26-0.20027</f>
        <v>0.79973000000000005</v>
      </c>
      <c r="D26" s="79" t="s">
        <v>33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3">
        <f t="shared" si="0"/>
        <v>4.4081660908397297E-2</v>
      </c>
      <c r="K26" s="12" t="s">
        <v>10</v>
      </c>
      <c r="L26" s="59"/>
      <c r="M26" s="60"/>
      <c r="N26" s="61"/>
      <c r="O26" s="61"/>
      <c r="P26" s="61"/>
      <c r="Q26" s="61"/>
      <c r="R26" s="61"/>
      <c r="S26" s="63"/>
      <c r="T26" s="15" t="s">
        <v>11</v>
      </c>
      <c r="U26" s="59"/>
      <c r="V26" s="60"/>
      <c r="W26" s="61"/>
      <c r="X26" s="61"/>
      <c r="Y26" s="61"/>
      <c r="Z26" s="61"/>
      <c r="AA26" s="61"/>
      <c r="AB26" s="63"/>
      <c r="AC26" s="16" t="s">
        <v>12</v>
      </c>
      <c r="AD26" s="59"/>
      <c r="AE26" s="60"/>
      <c r="AF26" s="61"/>
      <c r="AG26" s="61"/>
      <c r="AH26" s="61"/>
      <c r="AI26" s="61"/>
      <c r="AJ26" s="61"/>
      <c r="AK26" s="63"/>
      <c r="AL26" s="17" t="s">
        <v>13</v>
      </c>
      <c r="AM26" s="59"/>
      <c r="AN26" s="60"/>
      <c r="AO26" s="61"/>
      <c r="AP26" s="61"/>
      <c r="AQ26" s="61"/>
      <c r="AR26" s="61"/>
      <c r="AS26" s="61"/>
      <c r="AT26" s="63"/>
      <c r="AU26" s="18" t="s">
        <v>14</v>
      </c>
      <c r="AV26" s="59"/>
      <c r="AW26" s="60"/>
      <c r="AX26" s="61"/>
      <c r="AY26" s="61"/>
      <c r="AZ26" s="61"/>
      <c r="BA26" s="61"/>
      <c r="BB26" s="61"/>
      <c r="BC26" s="63"/>
      <c r="BD26" s="19" t="s">
        <v>15</v>
      </c>
      <c r="BE26" s="59"/>
      <c r="BF26" s="60"/>
      <c r="BG26" s="61"/>
      <c r="BH26" s="61"/>
      <c r="BI26" s="61"/>
      <c r="BJ26" s="61"/>
      <c r="BK26" s="61"/>
      <c r="BL26" s="63"/>
      <c r="BM26" s="20" t="s">
        <v>16</v>
      </c>
      <c r="BN26" s="59"/>
      <c r="BO26" s="60"/>
      <c r="BP26" s="61"/>
      <c r="BQ26" s="61"/>
      <c r="BR26" s="61"/>
      <c r="BS26" s="61"/>
      <c r="BT26" s="61"/>
      <c r="BU26" s="63"/>
    </row>
    <row r="27" spans="1:73" ht="15">
      <c r="A27" s="11">
        <v>1973</v>
      </c>
      <c r="B27" s="28" t="s">
        <v>17</v>
      </c>
      <c r="C27" s="32">
        <f>1-'CFilms-PackColl'!C27-0.20027</f>
        <v>0.79973000000000005</v>
      </c>
      <c r="D27" s="79" t="s">
        <v>33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3">
        <f t="shared" si="0"/>
        <v>4.4081660908397297E-2</v>
      </c>
      <c r="K27" s="12" t="s">
        <v>10</v>
      </c>
      <c r="L27" s="59"/>
      <c r="M27" s="60"/>
      <c r="N27" s="61"/>
      <c r="O27" s="61"/>
      <c r="P27" s="61"/>
      <c r="Q27" s="61"/>
      <c r="R27" s="61"/>
      <c r="S27" s="63"/>
      <c r="T27" s="15" t="s">
        <v>11</v>
      </c>
      <c r="U27" s="59"/>
      <c r="V27" s="60"/>
      <c r="W27" s="61"/>
      <c r="X27" s="61"/>
      <c r="Y27" s="61"/>
      <c r="Z27" s="61"/>
      <c r="AA27" s="61"/>
      <c r="AB27" s="63"/>
      <c r="AC27" s="16" t="s">
        <v>12</v>
      </c>
      <c r="AD27" s="59"/>
      <c r="AE27" s="60"/>
      <c r="AF27" s="61"/>
      <c r="AG27" s="61"/>
      <c r="AH27" s="61"/>
      <c r="AI27" s="61"/>
      <c r="AJ27" s="61"/>
      <c r="AK27" s="63"/>
      <c r="AL27" s="17" t="s">
        <v>13</v>
      </c>
      <c r="AM27" s="59"/>
      <c r="AN27" s="60"/>
      <c r="AO27" s="61"/>
      <c r="AP27" s="61"/>
      <c r="AQ27" s="61"/>
      <c r="AR27" s="61"/>
      <c r="AS27" s="61"/>
      <c r="AT27" s="63"/>
      <c r="AU27" s="18" t="s">
        <v>14</v>
      </c>
      <c r="AV27" s="59"/>
      <c r="AW27" s="60"/>
      <c r="AX27" s="61"/>
      <c r="AY27" s="61"/>
      <c r="AZ27" s="61"/>
      <c r="BA27" s="61"/>
      <c r="BB27" s="61"/>
      <c r="BC27" s="63"/>
      <c r="BD27" s="19" t="s">
        <v>15</v>
      </c>
      <c r="BE27" s="59"/>
      <c r="BF27" s="60"/>
      <c r="BG27" s="61"/>
      <c r="BH27" s="61"/>
      <c r="BI27" s="61"/>
      <c r="BJ27" s="61"/>
      <c r="BK27" s="61"/>
      <c r="BL27" s="63"/>
      <c r="BM27" s="20" t="s">
        <v>16</v>
      </c>
      <c r="BN27" s="59"/>
      <c r="BO27" s="60"/>
      <c r="BP27" s="61"/>
      <c r="BQ27" s="61"/>
      <c r="BR27" s="61"/>
      <c r="BS27" s="61"/>
      <c r="BT27" s="61"/>
      <c r="BU27" s="63"/>
    </row>
    <row r="28" spans="1:73" ht="15">
      <c r="A28" s="11">
        <v>1974</v>
      </c>
      <c r="B28" s="28" t="s">
        <v>17</v>
      </c>
      <c r="C28" s="32">
        <f>1-'CFilms-PackColl'!C28-0.20027</f>
        <v>0.79973000000000005</v>
      </c>
      <c r="D28" s="79" t="s">
        <v>33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3">
        <f t="shared" si="0"/>
        <v>4.4081660908397297E-2</v>
      </c>
      <c r="K28" s="12" t="s">
        <v>10</v>
      </c>
      <c r="L28" s="59"/>
      <c r="M28" s="60"/>
      <c r="N28" s="61"/>
      <c r="O28" s="61"/>
      <c r="P28" s="61"/>
      <c r="Q28" s="61"/>
      <c r="R28" s="61"/>
      <c r="S28" s="63"/>
      <c r="T28" s="15" t="s">
        <v>11</v>
      </c>
      <c r="U28" s="59"/>
      <c r="V28" s="60"/>
      <c r="W28" s="61"/>
      <c r="X28" s="61"/>
      <c r="Y28" s="61"/>
      <c r="Z28" s="61"/>
      <c r="AA28" s="61"/>
      <c r="AB28" s="63"/>
      <c r="AC28" s="16" t="s">
        <v>12</v>
      </c>
      <c r="AD28" s="59"/>
      <c r="AE28" s="60"/>
      <c r="AF28" s="61"/>
      <c r="AG28" s="61"/>
      <c r="AH28" s="61"/>
      <c r="AI28" s="61"/>
      <c r="AJ28" s="61"/>
      <c r="AK28" s="63"/>
      <c r="AL28" s="17" t="s">
        <v>13</v>
      </c>
      <c r="AM28" s="59"/>
      <c r="AN28" s="60"/>
      <c r="AO28" s="61"/>
      <c r="AP28" s="61"/>
      <c r="AQ28" s="61"/>
      <c r="AR28" s="61"/>
      <c r="AS28" s="61"/>
      <c r="AT28" s="63"/>
      <c r="AU28" s="18" t="s">
        <v>14</v>
      </c>
      <c r="AV28" s="59"/>
      <c r="AW28" s="60"/>
      <c r="AX28" s="61"/>
      <c r="AY28" s="61"/>
      <c r="AZ28" s="61"/>
      <c r="BA28" s="61"/>
      <c r="BB28" s="61"/>
      <c r="BC28" s="63"/>
      <c r="BD28" s="19" t="s">
        <v>15</v>
      </c>
      <c r="BE28" s="59"/>
      <c r="BF28" s="60"/>
      <c r="BG28" s="61"/>
      <c r="BH28" s="61"/>
      <c r="BI28" s="61"/>
      <c r="BJ28" s="61"/>
      <c r="BK28" s="61"/>
      <c r="BL28" s="63"/>
      <c r="BM28" s="20" t="s">
        <v>16</v>
      </c>
      <c r="BN28" s="59"/>
      <c r="BO28" s="60"/>
      <c r="BP28" s="61"/>
      <c r="BQ28" s="61"/>
      <c r="BR28" s="61"/>
      <c r="BS28" s="61"/>
      <c r="BT28" s="61"/>
      <c r="BU28" s="63"/>
    </row>
    <row r="29" spans="1:73" ht="15">
      <c r="A29" s="11">
        <v>1975</v>
      </c>
      <c r="B29" s="28" t="s">
        <v>17</v>
      </c>
      <c r="C29" s="32">
        <f>1-'CFilms-PackColl'!C29-0.20027</f>
        <v>0.79973000000000005</v>
      </c>
      <c r="D29" s="79" t="s">
        <v>33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3">
        <f t="shared" si="0"/>
        <v>4.4081660908397297E-2</v>
      </c>
      <c r="K29" s="12" t="s">
        <v>10</v>
      </c>
      <c r="L29" s="59"/>
      <c r="M29" s="60"/>
      <c r="N29" s="61"/>
      <c r="O29" s="61"/>
      <c r="P29" s="61"/>
      <c r="Q29" s="61"/>
      <c r="R29" s="61"/>
      <c r="S29" s="63"/>
      <c r="T29" s="15" t="s">
        <v>11</v>
      </c>
      <c r="U29" s="59"/>
      <c r="V29" s="60"/>
      <c r="W29" s="61"/>
      <c r="X29" s="61"/>
      <c r="Y29" s="61"/>
      <c r="Z29" s="61"/>
      <c r="AA29" s="61"/>
      <c r="AB29" s="63"/>
      <c r="AC29" s="16" t="s">
        <v>12</v>
      </c>
      <c r="AD29" s="59"/>
      <c r="AE29" s="60"/>
      <c r="AF29" s="61"/>
      <c r="AG29" s="61"/>
      <c r="AH29" s="61"/>
      <c r="AI29" s="61"/>
      <c r="AJ29" s="61"/>
      <c r="AK29" s="63"/>
      <c r="AL29" s="17" t="s">
        <v>13</v>
      </c>
      <c r="AM29" s="59"/>
      <c r="AN29" s="60"/>
      <c r="AO29" s="61"/>
      <c r="AP29" s="61"/>
      <c r="AQ29" s="61"/>
      <c r="AR29" s="61"/>
      <c r="AS29" s="61"/>
      <c r="AT29" s="63"/>
      <c r="AU29" s="18" t="s">
        <v>14</v>
      </c>
      <c r="AV29" s="59"/>
      <c r="AW29" s="60"/>
      <c r="AX29" s="61"/>
      <c r="AY29" s="61"/>
      <c r="AZ29" s="61"/>
      <c r="BA29" s="61"/>
      <c r="BB29" s="61"/>
      <c r="BC29" s="63"/>
      <c r="BD29" s="19" t="s">
        <v>15</v>
      </c>
      <c r="BE29" s="59"/>
      <c r="BF29" s="60"/>
      <c r="BG29" s="61"/>
      <c r="BH29" s="61"/>
      <c r="BI29" s="61"/>
      <c r="BJ29" s="61"/>
      <c r="BK29" s="61"/>
      <c r="BL29" s="63"/>
      <c r="BM29" s="20" t="s">
        <v>16</v>
      </c>
      <c r="BN29" s="59"/>
      <c r="BO29" s="60"/>
      <c r="BP29" s="61"/>
      <c r="BQ29" s="61"/>
      <c r="BR29" s="61"/>
      <c r="BS29" s="61"/>
      <c r="BT29" s="61"/>
      <c r="BU29" s="63"/>
    </row>
    <row r="30" spans="1:73" ht="15">
      <c r="A30" s="11">
        <v>1976</v>
      </c>
      <c r="B30" s="28" t="s">
        <v>17</v>
      </c>
      <c r="C30" s="32">
        <f>1-'CFilms-PackColl'!C30-0.20027</f>
        <v>0.79973000000000005</v>
      </c>
      <c r="D30" s="79" t="s">
        <v>33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3">
        <f t="shared" si="0"/>
        <v>4.4081660908397297E-2</v>
      </c>
      <c r="K30" s="12" t="s">
        <v>10</v>
      </c>
      <c r="L30" s="59"/>
      <c r="M30" s="60"/>
      <c r="N30" s="61"/>
      <c r="O30" s="61"/>
      <c r="P30" s="61"/>
      <c r="Q30" s="61"/>
      <c r="R30" s="61"/>
      <c r="S30" s="63"/>
      <c r="T30" s="15" t="s">
        <v>11</v>
      </c>
      <c r="U30" s="59"/>
      <c r="V30" s="60"/>
      <c r="W30" s="61"/>
      <c r="X30" s="61"/>
      <c r="Y30" s="61"/>
      <c r="Z30" s="61"/>
      <c r="AA30" s="61"/>
      <c r="AB30" s="63"/>
      <c r="AC30" s="16" t="s">
        <v>12</v>
      </c>
      <c r="AD30" s="59"/>
      <c r="AE30" s="60"/>
      <c r="AF30" s="61"/>
      <c r="AG30" s="61"/>
      <c r="AH30" s="61"/>
      <c r="AI30" s="61"/>
      <c r="AJ30" s="61"/>
      <c r="AK30" s="63"/>
      <c r="AL30" s="17" t="s">
        <v>13</v>
      </c>
      <c r="AM30" s="59"/>
      <c r="AN30" s="60"/>
      <c r="AO30" s="61"/>
      <c r="AP30" s="61"/>
      <c r="AQ30" s="61"/>
      <c r="AR30" s="61"/>
      <c r="AS30" s="61"/>
      <c r="AT30" s="63"/>
      <c r="AU30" s="18" t="s">
        <v>14</v>
      </c>
      <c r="AV30" s="59"/>
      <c r="AW30" s="60"/>
      <c r="AX30" s="61"/>
      <c r="AY30" s="61"/>
      <c r="AZ30" s="61"/>
      <c r="BA30" s="61"/>
      <c r="BB30" s="61"/>
      <c r="BC30" s="63"/>
      <c r="BD30" s="19" t="s">
        <v>15</v>
      </c>
      <c r="BE30" s="59"/>
      <c r="BF30" s="60"/>
      <c r="BG30" s="61"/>
      <c r="BH30" s="61"/>
      <c r="BI30" s="61"/>
      <c r="BJ30" s="61"/>
      <c r="BK30" s="61"/>
      <c r="BL30" s="63"/>
      <c r="BM30" s="20" t="s">
        <v>16</v>
      </c>
      <c r="BN30" s="59"/>
      <c r="BO30" s="60"/>
      <c r="BP30" s="61"/>
      <c r="BQ30" s="61"/>
      <c r="BR30" s="61"/>
      <c r="BS30" s="61"/>
      <c r="BT30" s="61"/>
      <c r="BU30" s="63"/>
    </row>
    <row r="31" spans="1:73" ht="15">
      <c r="A31" s="11">
        <v>1977</v>
      </c>
      <c r="B31" s="28" t="s">
        <v>17</v>
      </c>
      <c r="C31" s="32">
        <f>1-'CFilms-PackColl'!C31-0.20027</f>
        <v>0.79973000000000005</v>
      </c>
      <c r="D31" s="79" t="s">
        <v>33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3">
        <f t="shared" si="0"/>
        <v>4.4081660908397297E-2</v>
      </c>
      <c r="K31" s="12" t="s">
        <v>10</v>
      </c>
      <c r="L31" s="59"/>
      <c r="M31" s="60"/>
      <c r="N31" s="61"/>
      <c r="O31" s="61"/>
      <c r="P31" s="61"/>
      <c r="Q31" s="61"/>
      <c r="R31" s="61"/>
      <c r="S31" s="63"/>
      <c r="T31" s="15" t="s">
        <v>11</v>
      </c>
      <c r="U31" s="59"/>
      <c r="V31" s="60"/>
      <c r="W31" s="61"/>
      <c r="X31" s="61"/>
      <c r="Y31" s="61"/>
      <c r="Z31" s="61"/>
      <c r="AA31" s="61"/>
      <c r="AB31" s="63"/>
      <c r="AC31" s="16" t="s">
        <v>12</v>
      </c>
      <c r="AD31" s="59"/>
      <c r="AE31" s="60"/>
      <c r="AF31" s="61"/>
      <c r="AG31" s="61"/>
      <c r="AH31" s="61"/>
      <c r="AI31" s="61"/>
      <c r="AJ31" s="61"/>
      <c r="AK31" s="63"/>
      <c r="AL31" s="17" t="s">
        <v>13</v>
      </c>
      <c r="AM31" s="59"/>
      <c r="AN31" s="60"/>
      <c r="AO31" s="61"/>
      <c r="AP31" s="61"/>
      <c r="AQ31" s="61"/>
      <c r="AR31" s="61"/>
      <c r="AS31" s="61"/>
      <c r="AT31" s="63"/>
      <c r="AU31" s="18" t="s">
        <v>14</v>
      </c>
      <c r="AV31" s="59"/>
      <c r="AW31" s="60"/>
      <c r="AX31" s="61"/>
      <c r="AY31" s="61"/>
      <c r="AZ31" s="61"/>
      <c r="BA31" s="61"/>
      <c r="BB31" s="61"/>
      <c r="BC31" s="63"/>
      <c r="BD31" s="19" t="s">
        <v>15</v>
      </c>
      <c r="BE31" s="59"/>
      <c r="BF31" s="60"/>
      <c r="BG31" s="61"/>
      <c r="BH31" s="61"/>
      <c r="BI31" s="61"/>
      <c r="BJ31" s="61"/>
      <c r="BK31" s="61"/>
      <c r="BL31" s="63"/>
      <c r="BM31" s="20" t="s">
        <v>16</v>
      </c>
      <c r="BN31" s="59"/>
      <c r="BO31" s="60"/>
      <c r="BP31" s="61"/>
      <c r="BQ31" s="61"/>
      <c r="BR31" s="61"/>
      <c r="BS31" s="61"/>
      <c r="BT31" s="61"/>
      <c r="BU31" s="63"/>
    </row>
    <row r="32" spans="1:73" ht="15">
      <c r="A32" s="11">
        <v>1978</v>
      </c>
      <c r="B32" s="28" t="s">
        <v>17</v>
      </c>
      <c r="C32" s="32">
        <f>1-'CFilms-PackColl'!C32-0.20027</f>
        <v>0.79973000000000005</v>
      </c>
      <c r="D32" s="79" t="s">
        <v>33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3">
        <f t="shared" si="0"/>
        <v>4.4081660908397297E-2</v>
      </c>
      <c r="K32" s="12" t="s">
        <v>10</v>
      </c>
      <c r="L32" s="59"/>
      <c r="M32" s="60"/>
      <c r="N32" s="61"/>
      <c r="O32" s="61"/>
      <c r="P32" s="61"/>
      <c r="Q32" s="61"/>
      <c r="R32" s="61"/>
      <c r="S32" s="63"/>
      <c r="T32" s="15" t="s">
        <v>11</v>
      </c>
      <c r="U32" s="59"/>
      <c r="V32" s="60"/>
      <c r="W32" s="61"/>
      <c r="X32" s="61"/>
      <c r="Y32" s="61"/>
      <c r="Z32" s="61"/>
      <c r="AA32" s="61"/>
      <c r="AB32" s="63"/>
      <c r="AC32" s="16" t="s">
        <v>12</v>
      </c>
      <c r="AD32" s="59"/>
      <c r="AE32" s="60"/>
      <c r="AF32" s="61"/>
      <c r="AG32" s="61"/>
      <c r="AH32" s="61"/>
      <c r="AI32" s="61"/>
      <c r="AJ32" s="61"/>
      <c r="AK32" s="63"/>
      <c r="AL32" s="17" t="s">
        <v>13</v>
      </c>
      <c r="AM32" s="59"/>
      <c r="AN32" s="60"/>
      <c r="AO32" s="61"/>
      <c r="AP32" s="61"/>
      <c r="AQ32" s="61"/>
      <c r="AR32" s="61"/>
      <c r="AS32" s="61"/>
      <c r="AT32" s="63"/>
      <c r="AU32" s="18" t="s">
        <v>14</v>
      </c>
      <c r="AV32" s="59"/>
      <c r="AW32" s="60"/>
      <c r="AX32" s="61"/>
      <c r="AY32" s="61"/>
      <c r="AZ32" s="61"/>
      <c r="BA32" s="61"/>
      <c r="BB32" s="61"/>
      <c r="BC32" s="63"/>
      <c r="BD32" s="19" t="s">
        <v>15</v>
      </c>
      <c r="BE32" s="59"/>
      <c r="BF32" s="60"/>
      <c r="BG32" s="61"/>
      <c r="BH32" s="61"/>
      <c r="BI32" s="61"/>
      <c r="BJ32" s="61"/>
      <c r="BK32" s="61"/>
      <c r="BL32" s="63"/>
      <c r="BM32" s="20" t="s">
        <v>16</v>
      </c>
      <c r="BN32" s="59"/>
      <c r="BO32" s="60"/>
      <c r="BP32" s="61"/>
      <c r="BQ32" s="61"/>
      <c r="BR32" s="61"/>
      <c r="BS32" s="61"/>
      <c r="BT32" s="61"/>
      <c r="BU32" s="63"/>
    </row>
    <row r="33" spans="1:73" ht="15">
      <c r="A33" s="11">
        <v>1979</v>
      </c>
      <c r="B33" s="28" t="s">
        <v>17</v>
      </c>
      <c r="C33" s="32">
        <f>1-'CFilms-PackColl'!C33-0.20027</f>
        <v>0.79973000000000005</v>
      </c>
      <c r="D33" s="79" t="s">
        <v>33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3">
        <f t="shared" si="0"/>
        <v>4.4081660908397297E-2</v>
      </c>
      <c r="K33" s="12" t="s">
        <v>10</v>
      </c>
      <c r="L33" s="59"/>
      <c r="M33" s="60"/>
      <c r="N33" s="61"/>
      <c r="O33" s="61"/>
      <c r="P33" s="61"/>
      <c r="Q33" s="61"/>
      <c r="R33" s="61"/>
      <c r="S33" s="63"/>
      <c r="T33" s="15" t="s">
        <v>11</v>
      </c>
      <c r="U33" s="59"/>
      <c r="V33" s="60"/>
      <c r="W33" s="61"/>
      <c r="X33" s="61"/>
      <c r="Y33" s="61"/>
      <c r="Z33" s="61"/>
      <c r="AA33" s="61"/>
      <c r="AB33" s="63"/>
      <c r="AC33" s="16" t="s">
        <v>12</v>
      </c>
      <c r="AD33" s="59"/>
      <c r="AE33" s="60"/>
      <c r="AF33" s="61"/>
      <c r="AG33" s="61"/>
      <c r="AH33" s="61"/>
      <c r="AI33" s="61"/>
      <c r="AJ33" s="61"/>
      <c r="AK33" s="63"/>
      <c r="AL33" s="17" t="s">
        <v>13</v>
      </c>
      <c r="AM33" s="59"/>
      <c r="AN33" s="60"/>
      <c r="AO33" s="61"/>
      <c r="AP33" s="61"/>
      <c r="AQ33" s="61"/>
      <c r="AR33" s="61"/>
      <c r="AS33" s="61"/>
      <c r="AT33" s="63"/>
      <c r="AU33" s="18" t="s">
        <v>14</v>
      </c>
      <c r="AV33" s="59"/>
      <c r="AW33" s="60"/>
      <c r="AX33" s="61"/>
      <c r="AY33" s="61"/>
      <c r="AZ33" s="61"/>
      <c r="BA33" s="61"/>
      <c r="BB33" s="61"/>
      <c r="BC33" s="63"/>
      <c r="BD33" s="19" t="s">
        <v>15</v>
      </c>
      <c r="BE33" s="59"/>
      <c r="BF33" s="60"/>
      <c r="BG33" s="61"/>
      <c r="BH33" s="61"/>
      <c r="BI33" s="61"/>
      <c r="BJ33" s="61"/>
      <c r="BK33" s="61"/>
      <c r="BL33" s="63"/>
      <c r="BM33" s="20" t="s">
        <v>16</v>
      </c>
      <c r="BN33" s="59"/>
      <c r="BO33" s="60"/>
      <c r="BP33" s="61"/>
      <c r="BQ33" s="61"/>
      <c r="BR33" s="61"/>
      <c r="BS33" s="61"/>
      <c r="BT33" s="61"/>
      <c r="BU33" s="63"/>
    </row>
    <row r="34" spans="1:73" ht="15">
      <c r="A34" s="11">
        <v>1980</v>
      </c>
      <c r="B34" s="28" t="s">
        <v>17</v>
      </c>
      <c r="C34" s="32">
        <f>1-'CFilms-PackColl'!C34-0.20027</f>
        <v>0.79973000000000005</v>
      </c>
      <c r="D34" s="79" t="s">
        <v>33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3">
        <f t="shared" si="0"/>
        <v>4.4081660908397297E-2</v>
      </c>
      <c r="K34" s="12" t="s">
        <v>10</v>
      </c>
      <c r="L34" s="59"/>
      <c r="M34" s="60"/>
      <c r="N34" s="61"/>
      <c r="O34" s="61"/>
      <c r="P34" s="61"/>
      <c r="Q34" s="61"/>
      <c r="R34" s="61"/>
      <c r="S34" s="63"/>
      <c r="T34" s="15" t="s">
        <v>11</v>
      </c>
      <c r="U34" s="59"/>
      <c r="V34" s="60"/>
      <c r="W34" s="61"/>
      <c r="X34" s="61"/>
      <c r="Y34" s="61"/>
      <c r="Z34" s="61"/>
      <c r="AA34" s="61"/>
      <c r="AB34" s="63"/>
      <c r="AC34" s="16" t="s">
        <v>12</v>
      </c>
      <c r="AD34" s="59"/>
      <c r="AE34" s="60"/>
      <c r="AF34" s="61"/>
      <c r="AG34" s="61"/>
      <c r="AH34" s="61"/>
      <c r="AI34" s="61"/>
      <c r="AJ34" s="61"/>
      <c r="AK34" s="63"/>
      <c r="AL34" s="17" t="s">
        <v>13</v>
      </c>
      <c r="AM34" s="59"/>
      <c r="AN34" s="60"/>
      <c r="AO34" s="61"/>
      <c r="AP34" s="61"/>
      <c r="AQ34" s="61"/>
      <c r="AR34" s="61"/>
      <c r="AS34" s="61"/>
      <c r="AT34" s="63"/>
      <c r="AU34" s="18" t="s">
        <v>14</v>
      </c>
      <c r="AV34" s="59"/>
      <c r="AW34" s="60"/>
      <c r="AX34" s="61"/>
      <c r="AY34" s="61"/>
      <c r="AZ34" s="61"/>
      <c r="BA34" s="61"/>
      <c r="BB34" s="61"/>
      <c r="BC34" s="63"/>
      <c r="BD34" s="19" t="s">
        <v>15</v>
      </c>
      <c r="BE34" s="59"/>
      <c r="BF34" s="60"/>
      <c r="BG34" s="61"/>
      <c r="BH34" s="61"/>
      <c r="BI34" s="61"/>
      <c r="BJ34" s="61"/>
      <c r="BK34" s="61"/>
      <c r="BL34" s="63"/>
      <c r="BM34" s="20" t="s">
        <v>16</v>
      </c>
      <c r="BN34" s="59"/>
      <c r="BO34" s="60"/>
      <c r="BP34" s="61"/>
      <c r="BQ34" s="61"/>
      <c r="BR34" s="61"/>
      <c r="BS34" s="61"/>
      <c r="BT34" s="61"/>
      <c r="BU34" s="63"/>
    </row>
    <row r="35" spans="1:73" ht="15">
      <c r="A35" s="11">
        <v>1981</v>
      </c>
      <c r="B35" s="28" t="s">
        <v>17</v>
      </c>
      <c r="C35" s="32">
        <f>1-'CFilms-PackColl'!C35-0.20027</f>
        <v>0.79973000000000005</v>
      </c>
      <c r="D35" s="79" t="s">
        <v>33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3">
        <f t="shared" si="0"/>
        <v>4.4081660908397297E-2</v>
      </c>
      <c r="K35" s="12" t="s">
        <v>10</v>
      </c>
      <c r="L35" s="59"/>
      <c r="M35" s="60"/>
      <c r="N35" s="61"/>
      <c r="O35" s="61"/>
      <c r="P35" s="61"/>
      <c r="Q35" s="61"/>
      <c r="R35" s="61"/>
      <c r="S35" s="63"/>
      <c r="T35" s="15" t="s">
        <v>11</v>
      </c>
      <c r="U35" s="59"/>
      <c r="V35" s="60"/>
      <c r="W35" s="61"/>
      <c r="X35" s="61"/>
      <c r="Y35" s="61"/>
      <c r="Z35" s="61"/>
      <c r="AA35" s="61"/>
      <c r="AB35" s="63"/>
      <c r="AC35" s="16" t="s">
        <v>12</v>
      </c>
      <c r="AD35" s="59"/>
      <c r="AE35" s="60"/>
      <c r="AF35" s="61"/>
      <c r="AG35" s="61"/>
      <c r="AH35" s="61"/>
      <c r="AI35" s="61"/>
      <c r="AJ35" s="61"/>
      <c r="AK35" s="63"/>
      <c r="AL35" s="17" t="s">
        <v>13</v>
      </c>
      <c r="AM35" s="59"/>
      <c r="AN35" s="60"/>
      <c r="AO35" s="61"/>
      <c r="AP35" s="61"/>
      <c r="AQ35" s="61"/>
      <c r="AR35" s="61"/>
      <c r="AS35" s="61"/>
      <c r="AT35" s="63"/>
      <c r="AU35" s="18" t="s">
        <v>14</v>
      </c>
      <c r="AV35" s="59"/>
      <c r="AW35" s="60"/>
      <c r="AX35" s="61"/>
      <c r="AY35" s="61"/>
      <c r="AZ35" s="61"/>
      <c r="BA35" s="61"/>
      <c r="BB35" s="61"/>
      <c r="BC35" s="63"/>
      <c r="BD35" s="19" t="s">
        <v>15</v>
      </c>
      <c r="BE35" s="59"/>
      <c r="BF35" s="60"/>
      <c r="BG35" s="61"/>
      <c r="BH35" s="61"/>
      <c r="BI35" s="61"/>
      <c r="BJ35" s="61"/>
      <c r="BK35" s="61"/>
      <c r="BL35" s="63"/>
      <c r="BM35" s="20" t="s">
        <v>16</v>
      </c>
      <c r="BN35" s="59"/>
      <c r="BO35" s="60"/>
      <c r="BP35" s="61"/>
      <c r="BQ35" s="61"/>
      <c r="BR35" s="61"/>
      <c r="BS35" s="61"/>
      <c r="BT35" s="61"/>
      <c r="BU35" s="63"/>
    </row>
    <row r="36" spans="1:73" ht="15">
      <c r="A36" s="11">
        <v>1982</v>
      </c>
      <c r="B36" s="28" t="s">
        <v>17</v>
      </c>
      <c r="C36" s="32">
        <f>1-'CFilms-PackColl'!C36-0.20027</f>
        <v>0.79973000000000005</v>
      </c>
      <c r="D36" s="79" t="s">
        <v>33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3">
        <f t="shared" si="0"/>
        <v>4.4081660908397297E-2</v>
      </c>
      <c r="K36" s="12" t="s">
        <v>10</v>
      </c>
      <c r="L36" s="59"/>
      <c r="M36" s="60"/>
      <c r="N36" s="61"/>
      <c r="O36" s="61"/>
      <c r="P36" s="61"/>
      <c r="Q36" s="61"/>
      <c r="R36" s="61"/>
      <c r="S36" s="63"/>
      <c r="T36" s="15" t="s">
        <v>11</v>
      </c>
      <c r="U36" s="59"/>
      <c r="V36" s="60"/>
      <c r="W36" s="61"/>
      <c r="X36" s="61"/>
      <c r="Y36" s="61"/>
      <c r="Z36" s="61"/>
      <c r="AA36" s="61"/>
      <c r="AB36" s="63"/>
      <c r="AC36" s="16" t="s">
        <v>12</v>
      </c>
      <c r="AD36" s="59"/>
      <c r="AE36" s="60"/>
      <c r="AF36" s="61"/>
      <c r="AG36" s="61"/>
      <c r="AH36" s="61"/>
      <c r="AI36" s="61"/>
      <c r="AJ36" s="61"/>
      <c r="AK36" s="63"/>
      <c r="AL36" s="17" t="s">
        <v>13</v>
      </c>
      <c r="AM36" s="59"/>
      <c r="AN36" s="60"/>
      <c r="AO36" s="61"/>
      <c r="AP36" s="61"/>
      <c r="AQ36" s="61"/>
      <c r="AR36" s="61"/>
      <c r="AS36" s="61"/>
      <c r="AT36" s="63"/>
      <c r="AU36" s="18" t="s">
        <v>14</v>
      </c>
      <c r="AV36" s="59"/>
      <c r="AW36" s="60"/>
      <c r="AX36" s="61"/>
      <c r="AY36" s="61"/>
      <c r="AZ36" s="61"/>
      <c r="BA36" s="61"/>
      <c r="BB36" s="61"/>
      <c r="BC36" s="63"/>
      <c r="BD36" s="19" t="s">
        <v>15</v>
      </c>
      <c r="BE36" s="59"/>
      <c r="BF36" s="60"/>
      <c r="BG36" s="61"/>
      <c r="BH36" s="61"/>
      <c r="BI36" s="61"/>
      <c r="BJ36" s="61"/>
      <c r="BK36" s="61"/>
      <c r="BL36" s="63"/>
      <c r="BM36" s="20" t="s">
        <v>16</v>
      </c>
      <c r="BN36" s="59"/>
      <c r="BO36" s="60"/>
      <c r="BP36" s="61"/>
      <c r="BQ36" s="61"/>
      <c r="BR36" s="61"/>
      <c r="BS36" s="61"/>
      <c r="BT36" s="61"/>
      <c r="BU36" s="63"/>
    </row>
    <row r="37" spans="1:73" ht="15">
      <c r="A37" s="11">
        <v>1983</v>
      </c>
      <c r="B37" s="28" t="s">
        <v>17</v>
      </c>
      <c r="C37" s="32">
        <f>1-'CFilms-PackColl'!C37-0.20027</f>
        <v>0.79973000000000005</v>
      </c>
      <c r="D37" s="79" t="s">
        <v>33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3">
        <f t="shared" si="0"/>
        <v>4.4081660908397297E-2</v>
      </c>
      <c r="K37" s="12" t="s">
        <v>10</v>
      </c>
      <c r="L37" s="59"/>
      <c r="M37" s="60"/>
      <c r="N37" s="61"/>
      <c r="O37" s="61"/>
      <c r="P37" s="61"/>
      <c r="Q37" s="61"/>
      <c r="R37" s="61"/>
      <c r="S37" s="63"/>
      <c r="T37" s="15" t="s">
        <v>11</v>
      </c>
      <c r="U37" s="59"/>
      <c r="V37" s="60"/>
      <c r="W37" s="61"/>
      <c r="X37" s="61"/>
      <c r="Y37" s="61"/>
      <c r="Z37" s="61"/>
      <c r="AA37" s="61"/>
      <c r="AB37" s="63"/>
      <c r="AC37" s="16" t="s">
        <v>12</v>
      </c>
      <c r="AD37" s="59"/>
      <c r="AE37" s="60"/>
      <c r="AF37" s="61"/>
      <c r="AG37" s="61"/>
      <c r="AH37" s="61"/>
      <c r="AI37" s="61"/>
      <c r="AJ37" s="61"/>
      <c r="AK37" s="63"/>
      <c r="AL37" s="17" t="s">
        <v>13</v>
      </c>
      <c r="AM37" s="59"/>
      <c r="AN37" s="60"/>
      <c r="AO37" s="61"/>
      <c r="AP37" s="61"/>
      <c r="AQ37" s="61"/>
      <c r="AR37" s="61"/>
      <c r="AS37" s="61"/>
      <c r="AT37" s="63"/>
      <c r="AU37" s="18" t="s">
        <v>14</v>
      </c>
      <c r="AV37" s="59"/>
      <c r="AW37" s="60"/>
      <c r="AX37" s="61"/>
      <c r="AY37" s="61"/>
      <c r="AZ37" s="61"/>
      <c r="BA37" s="61"/>
      <c r="BB37" s="61"/>
      <c r="BC37" s="63"/>
      <c r="BD37" s="19" t="s">
        <v>15</v>
      </c>
      <c r="BE37" s="59"/>
      <c r="BF37" s="60"/>
      <c r="BG37" s="61"/>
      <c r="BH37" s="61"/>
      <c r="BI37" s="61"/>
      <c r="BJ37" s="61"/>
      <c r="BK37" s="61"/>
      <c r="BL37" s="63"/>
      <c r="BM37" s="20" t="s">
        <v>16</v>
      </c>
      <c r="BN37" s="59"/>
      <c r="BO37" s="60"/>
      <c r="BP37" s="61"/>
      <c r="BQ37" s="61"/>
      <c r="BR37" s="61"/>
      <c r="BS37" s="61"/>
      <c r="BT37" s="61"/>
      <c r="BU37" s="63"/>
    </row>
    <row r="38" spans="1:73" ht="15">
      <c r="A38" s="11">
        <v>1984</v>
      </c>
      <c r="B38" s="28" t="s">
        <v>17</v>
      </c>
      <c r="C38" s="32">
        <f>1-'CFilms-PackColl'!C38-0.20027</f>
        <v>0.79973000000000005</v>
      </c>
      <c r="D38" s="79" t="s">
        <v>33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3">
        <f t="shared" si="0"/>
        <v>4.4081660908397297E-2</v>
      </c>
      <c r="K38" s="12" t="s">
        <v>10</v>
      </c>
      <c r="L38" s="59"/>
      <c r="M38" s="60"/>
      <c r="N38" s="61"/>
      <c r="O38" s="61"/>
      <c r="P38" s="61"/>
      <c r="Q38" s="61"/>
      <c r="R38" s="61"/>
      <c r="S38" s="63"/>
      <c r="T38" s="15" t="s">
        <v>11</v>
      </c>
      <c r="U38" s="59"/>
      <c r="V38" s="60"/>
      <c r="W38" s="61"/>
      <c r="X38" s="61"/>
      <c r="Y38" s="61"/>
      <c r="Z38" s="61"/>
      <c r="AA38" s="61"/>
      <c r="AB38" s="63"/>
      <c r="AC38" s="16" t="s">
        <v>12</v>
      </c>
      <c r="AD38" s="59"/>
      <c r="AE38" s="60"/>
      <c r="AF38" s="61"/>
      <c r="AG38" s="61"/>
      <c r="AH38" s="61"/>
      <c r="AI38" s="61"/>
      <c r="AJ38" s="61"/>
      <c r="AK38" s="63"/>
      <c r="AL38" s="17" t="s">
        <v>13</v>
      </c>
      <c r="AM38" s="59"/>
      <c r="AN38" s="60"/>
      <c r="AO38" s="61"/>
      <c r="AP38" s="61"/>
      <c r="AQ38" s="61"/>
      <c r="AR38" s="61"/>
      <c r="AS38" s="61"/>
      <c r="AT38" s="63"/>
      <c r="AU38" s="18" t="s">
        <v>14</v>
      </c>
      <c r="AV38" s="59"/>
      <c r="AW38" s="60"/>
      <c r="AX38" s="61"/>
      <c r="AY38" s="61"/>
      <c r="AZ38" s="61"/>
      <c r="BA38" s="61"/>
      <c r="BB38" s="61"/>
      <c r="BC38" s="63"/>
      <c r="BD38" s="19" t="s">
        <v>15</v>
      </c>
      <c r="BE38" s="59"/>
      <c r="BF38" s="60"/>
      <c r="BG38" s="61"/>
      <c r="BH38" s="61"/>
      <c r="BI38" s="61"/>
      <c r="BJ38" s="61"/>
      <c r="BK38" s="61"/>
      <c r="BL38" s="63"/>
      <c r="BM38" s="20" t="s">
        <v>16</v>
      </c>
      <c r="BN38" s="59"/>
      <c r="BO38" s="60"/>
      <c r="BP38" s="61"/>
      <c r="BQ38" s="61"/>
      <c r="BR38" s="61"/>
      <c r="BS38" s="61"/>
      <c r="BT38" s="61"/>
      <c r="BU38" s="63"/>
    </row>
    <row r="39" spans="1:73" ht="15">
      <c r="A39" s="11">
        <v>1985</v>
      </c>
      <c r="B39" s="28" t="s">
        <v>17</v>
      </c>
      <c r="C39" s="32">
        <f>1-'CFilms-PackColl'!C39-0.20027</f>
        <v>0.79973000000000005</v>
      </c>
      <c r="D39" s="79" t="s">
        <v>33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3">
        <f t="shared" si="0"/>
        <v>4.4081660908397297E-2</v>
      </c>
      <c r="K39" s="12" t="s">
        <v>10</v>
      </c>
      <c r="L39" s="59"/>
      <c r="M39" s="60"/>
      <c r="N39" s="61"/>
      <c r="O39" s="61"/>
      <c r="P39" s="61"/>
      <c r="Q39" s="61"/>
      <c r="R39" s="61"/>
      <c r="S39" s="63"/>
      <c r="T39" s="15" t="s">
        <v>11</v>
      </c>
      <c r="U39" s="59"/>
      <c r="V39" s="60"/>
      <c r="W39" s="61"/>
      <c r="X39" s="61"/>
      <c r="Y39" s="61"/>
      <c r="Z39" s="61"/>
      <c r="AA39" s="61"/>
      <c r="AB39" s="63"/>
      <c r="AC39" s="16" t="s">
        <v>12</v>
      </c>
      <c r="AD39" s="59"/>
      <c r="AE39" s="60"/>
      <c r="AF39" s="61"/>
      <c r="AG39" s="61"/>
      <c r="AH39" s="61"/>
      <c r="AI39" s="61"/>
      <c r="AJ39" s="61"/>
      <c r="AK39" s="63"/>
      <c r="AL39" s="17" t="s">
        <v>13</v>
      </c>
      <c r="AM39" s="59"/>
      <c r="AN39" s="60"/>
      <c r="AO39" s="61"/>
      <c r="AP39" s="61"/>
      <c r="AQ39" s="61"/>
      <c r="AR39" s="61"/>
      <c r="AS39" s="61"/>
      <c r="AT39" s="63"/>
      <c r="AU39" s="18" t="s">
        <v>14</v>
      </c>
      <c r="AV39" s="59"/>
      <c r="AW39" s="60"/>
      <c r="AX39" s="61"/>
      <c r="AY39" s="61"/>
      <c r="AZ39" s="61"/>
      <c r="BA39" s="61"/>
      <c r="BB39" s="61"/>
      <c r="BC39" s="63"/>
      <c r="BD39" s="19" t="s">
        <v>15</v>
      </c>
      <c r="BE39" s="59"/>
      <c r="BF39" s="60"/>
      <c r="BG39" s="61"/>
      <c r="BH39" s="61"/>
      <c r="BI39" s="61"/>
      <c r="BJ39" s="61"/>
      <c r="BK39" s="61"/>
      <c r="BL39" s="63"/>
      <c r="BM39" s="20" t="s">
        <v>16</v>
      </c>
      <c r="BN39" s="59"/>
      <c r="BO39" s="60"/>
      <c r="BP39" s="61"/>
      <c r="BQ39" s="61"/>
      <c r="BR39" s="61"/>
      <c r="BS39" s="61"/>
      <c r="BT39" s="61"/>
      <c r="BU39" s="63"/>
    </row>
    <row r="40" spans="1:73" ht="15">
      <c r="A40" s="11">
        <v>1986</v>
      </c>
      <c r="B40" s="28" t="s">
        <v>17</v>
      </c>
      <c r="C40" s="32">
        <f>1-'CFilms-PackColl'!C40-0.20027</f>
        <v>0.79973000000000005</v>
      </c>
      <c r="D40" s="79" t="s">
        <v>33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3">
        <f t="shared" si="0"/>
        <v>4.4081660908397297E-2</v>
      </c>
      <c r="K40" s="12" t="s">
        <v>10</v>
      </c>
      <c r="L40" s="59"/>
      <c r="M40" s="60"/>
      <c r="N40" s="61"/>
      <c r="O40" s="61"/>
      <c r="P40" s="61"/>
      <c r="Q40" s="61"/>
      <c r="R40" s="61"/>
      <c r="S40" s="63"/>
      <c r="T40" s="15" t="s">
        <v>11</v>
      </c>
      <c r="U40" s="59"/>
      <c r="V40" s="60"/>
      <c r="W40" s="61"/>
      <c r="X40" s="61"/>
      <c r="Y40" s="61"/>
      <c r="Z40" s="61"/>
      <c r="AA40" s="61"/>
      <c r="AB40" s="63"/>
      <c r="AC40" s="16" t="s">
        <v>12</v>
      </c>
      <c r="AD40" s="59"/>
      <c r="AE40" s="60"/>
      <c r="AF40" s="61"/>
      <c r="AG40" s="61"/>
      <c r="AH40" s="61"/>
      <c r="AI40" s="61"/>
      <c r="AJ40" s="61"/>
      <c r="AK40" s="63"/>
      <c r="AL40" s="17" t="s">
        <v>13</v>
      </c>
      <c r="AM40" s="59"/>
      <c r="AN40" s="60"/>
      <c r="AO40" s="61"/>
      <c r="AP40" s="61"/>
      <c r="AQ40" s="61"/>
      <c r="AR40" s="61"/>
      <c r="AS40" s="61"/>
      <c r="AT40" s="63"/>
      <c r="AU40" s="18" t="s">
        <v>14</v>
      </c>
      <c r="AV40" s="59"/>
      <c r="AW40" s="60"/>
      <c r="AX40" s="61"/>
      <c r="AY40" s="61"/>
      <c r="AZ40" s="61"/>
      <c r="BA40" s="61"/>
      <c r="BB40" s="61"/>
      <c r="BC40" s="63"/>
      <c r="BD40" s="19" t="s">
        <v>15</v>
      </c>
      <c r="BE40" s="59"/>
      <c r="BF40" s="60"/>
      <c r="BG40" s="61"/>
      <c r="BH40" s="61"/>
      <c r="BI40" s="61"/>
      <c r="BJ40" s="61"/>
      <c r="BK40" s="61"/>
      <c r="BL40" s="63"/>
      <c r="BM40" s="20" t="s">
        <v>16</v>
      </c>
      <c r="BN40" s="59"/>
      <c r="BO40" s="60"/>
      <c r="BP40" s="61"/>
      <c r="BQ40" s="61"/>
      <c r="BR40" s="61"/>
      <c r="BS40" s="61"/>
      <c r="BT40" s="61"/>
      <c r="BU40" s="63"/>
    </row>
    <row r="41" spans="1:73" ht="15">
      <c r="A41" s="11">
        <v>1987</v>
      </c>
      <c r="B41" s="28" t="s">
        <v>17</v>
      </c>
      <c r="C41" s="32">
        <f>1-'CFilms-PackColl'!C41-0.20027</f>
        <v>0.79973000000000005</v>
      </c>
      <c r="D41" s="79" t="s">
        <v>33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3">
        <f t="shared" si="0"/>
        <v>4.4081660908397297E-2</v>
      </c>
      <c r="K41" s="12" t="s">
        <v>10</v>
      </c>
      <c r="L41" s="59"/>
      <c r="M41" s="60"/>
      <c r="N41" s="61"/>
      <c r="O41" s="61"/>
      <c r="P41" s="61"/>
      <c r="Q41" s="61"/>
      <c r="R41" s="61"/>
      <c r="S41" s="63"/>
      <c r="T41" s="15" t="s">
        <v>11</v>
      </c>
      <c r="U41" s="59"/>
      <c r="V41" s="60"/>
      <c r="W41" s="61"/>
      <c r="X41" s="61"/>
      <c r="Y41" s="61"/>
      <c r="Z41" s="61"/>
      <c r="AA41" s="61"/>
      <c r="AB41" s="63"/>
      <c r="AC41" s="16" t="s">
        <v>12</v>
      </c>
      <c r="AD41" s="59"/>
      <c r="AE41" s="60"/>
      <c r="AF41" s="61"/>
      <c r="AG41" s="61"/>
      <c r="AH41" s="61"/>
      <c r="AI41" s="61"/>
      <c r="AJ41" s="61"/>
      <c r="AK41" s="63"/>
      <c r="AL41" s="17" t="s">
        <v>13</v>
      </c>
      <c r="AM41" s="59"/>
      <c r="AN41" s="60"/>
      <c r="AO41" s="61"/>
      <c r="AP41" s="61"/>
      <c r="AQ41" s="61"/>
      <c r="AR41" s="61"/>
      <c r="AS41" s="61"/>
      <c r="AT41" s="63"/>
      <c r="AU41" s="18" t="s">
        <v>14</v>
      </c>
      <c r="AV41" s="59"/>
      <c r="AW41" s="60"/>
      <c r="AX41" s="61"/>
      <c r="AY41" s="61"/>
      <c r="AZ41" s="61"/>
      <c r="BA41" s="61"/>
      <c r="BB41" s="61"/>
      <c r="BC41" s="63"/>
      <c r="BD41" s="19" t="s">
        <v>15</v>
      </c>
      <c r="BE41" s="59"/>
      <c r="BF41" s="60"/>
      <c r="BG41" s="61"/>
      <c r="BH41" s="61"/>
      <c r="BI41" s="61"/>
      <c r="BJ41" s="61"/>
      <c r="BK41" s="61"/>
      <c r="BL41" s="63"/>
      <c r="BM41" s="20" t="s">
        <v>16</v>
      </c>
      <c r="BN41" s="59"/>
      <c r="BO41" s="60"/>
      <c r="BP41" s="61"/>
      <c r="BQ41" s="61"/>
      <c r="BR41" s="61"/>
      <c r="BS41" s="61"/>
      <c r="BT41" s="61"/>
      <c r="BU41" s="63"/>
    </row>
    <row r="42" spans="1:73" ht="15">
      <c r="A42" s="11">
        <v>1988</v>
      </c>
      <c r="B42" s="28" t="s">
        <v>17</v>
      </c>
      <c r="C42" s="32">
        <f>1-'CFilms-PackColl'!C42-0.20027</f>
        <v>0.79973000000000005</v>
      </c>
      <c r="D42" s="79" t="s">
        <v>33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3">
        <f t="shared" si="0"/>
        <v>4.4081660908397297E-2</v>
      </c>
      <c r="K42" s="12" t="s">
        <v>10</v>
      </c>
      <c r="L42" s="59"/>
      <c r="M42" s="60"/>
      <c r="N42" s="61"/>
      <c r="O42" s="61"/>
      <c r="P42" s="61"/>
      <c r="Q42" s="61"/>
      <c r="R42" s="61"/>
      <c r="S42" s="63"/>
      <c r="T42" s="15" t="s">
        <v>11</v>
      </c>
      <c r="U42" s="59"/>
      <c r="V42" s="60"/>
      <c r="W42" s="61"/>
      <c r="X42" s="61"/>
      <c r="Y42" s="61"/>
      <c r="Z42" s="61"/>
      <c r="AA42" s="61"/>
      <c r="AB42" s="63"/>
      <c r="AC42" s="16" t="s">
        <v>12</v>
      </c>
      <c r="AD42" s="59"/>
      <c r="AE42" s="60"/>
      <c r="AF42" s="61"/>
      <c r="AG42" s="61"/>
      <c r="AH42" s="61"/>
      <c r="AI42" s="61"/>
      <c r="AJ42" s="61"/>
      <c r="AK42" s="63"/>
      <c r="AL42" s="17" t="s">
        <v>13</v>
      </c>
      <c r="AM42" s="59"/>
      <c r="AN42" s="60"/>
      <c r="AO42" s="61"/>
      <c r="AP42" s="61"/>
      <c r="AQ42" s="61"/>
      <c r="AR42" s="61"/>
      <c r="AS42" s="61"/>
      <c r="AT42" s="63"/>
      <c r="AU42" s="18" t="s">
        <v>14</v>
      </c>
      <c r="AV42" s="59"/>
      <c r="AW42" s="60"/>
      <c r="AX42" s="61"/>
      <c r="AY42" s="61"/>
      <c r="AZ42" s="61"/>
      <c r="BA42" s="61"/>
      <c r="BB42" s="61"/>
      <c r="BC42" s="63"/>
      <c r="BD42" s="19" t="s">
        <v>15</v>
      </c>
      <c r="BE42" s="59"/>
      <c r="BF42" s="60"/>
      <c r="BG42" s="61"/>
      <c r="BH42" s="61"/>
      <c r="BI42" s="61"/>
      <c r="BJ42" s="61"/>
      <c r="BK42" s="61"/>
      <c r="BL42" s="63"/>
      <c r="BM42" s="20" t="s">
        <v>16</v>
      </c>
      <c r="BN42" s="59"/>
      <c r="BO42" s="60"/>
      <c r="BP42" s="61"/>
      <c r="BQ42" s="61"/>
      <c r="BR42" s="61"/>
      <c r="BS42" s="61"/>
      <c r="BT42" s="61"/>
      <c r="BU42" s="63"/>
    </row>
    <row r="43" spans="1:73" ht="15">
      <c r="A43" s="11">
        <v>1989</v>
      </c>
      <c r="B43" s="28" t="s">
        <v>17</v>
      </c>
      <c r="C43" s="32">
        <f>1-'CFilms-PackColl'!C43-0.20027</f>
        <v>0.79973000000000005</v>
      </c>
      <c r="D43" s="79" t="s">
        <v>33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3">
        <f t="shared" si="0"/>
        <v>4.4081660908397297E-2</v>
      </c>
      <c r="K43" s="12" t="s">
        <v>10</v>
      </c>
      <c r="L43" s="59"/>
      <c r="M43" s="60"/>
      <c r="N43" s="61"/>
      <c r="O43" s="61"/>
      <c r="P43" s="61"/>
      <c r="Q43" s="61"/>
      <c r="R43" s="61"/>
      <c r="S43" s="63"/>
      <c r="T43" s="15" t="s">
        <v>11</v>
      </c>
      <c r="U43" s="59"/>
      <c r="V43" s="60"/>
      <c r="W43" s="61"/>
      <c r="X43" s="61"/>
      <c r="Y43" s="61"/>
      <c r="Z43" s="61"/>
      <c r="AA43" s="61"/>
      <c r="AB43" s="63"/>
      <c r="AC43" s="16" t="s">
        <v>12</v>
      </c>
      <c r="AD43" s="59"/>
      <c r="AE43" s="60"/>
      <c r="AF43" s="61"/>
      <c r="AG43" s="61"/>
      <c r="AH43" s="61"/>
      <c r="AI43" s="61"/>
      <c r="AJ43" s="61"/>
      <c r="AK43" s="63"/>
      <c r="AL43" s="17" t="s">
        <v>13</v>
      </c>
      <c r="AM43" s="59"/>
      <c r="AN43" s="60"/>
      <c r="AO43" s="61"/>
      <c r="AP43" s="61"/>
      <c r="AQ43" s="61"/>
      <c r="AR43" s="61"/>
      <c r="AS43" s="61"/>
      <c r="AT43" s="63"/>
      <c r="AU43" s="18" t="s">
        <v>14</v>
      </c>
      <c r="AV43" s="59"/>
      <c r="AW43" s="60"/>
      <c r="AX43" s="61"/>
      <c r="AY43" s="61"/>
      <c r="AZ43" s="61"/>
      <c r="BA43" s="61"/>
      <c r="BB43" s="61"/>
      <c r="BC43" s="63"/>
      <c r="BD43" s="19" t="s">
        <v>15</v>
      </c>
      <c r="BE43" s="59"/>
      <c r="BF43" s="60"/>
      <c r="BG43" s="61"/>
      <c r="BH43" s="61"/>
      <c r="BI43" s="61"/>
      <c r="BJ43" s="61"/>
      <c r="BK43" s="61"/>
      <c r="BL43" s="63"/>
      <c r="BM43" s="20" t="s">
        <v>16</v>
      </c>
      <c r="BN43" s="59"/>
      <c r="BO43" s="60"/>
      <c r="BP43" s="61"/>
      <c r="BQ43" s="61"/>
      <c r="BR43" s="61"/>
      <c r="BS43" s="61"/>
      <c r="BT43" s="61"/>
      <c r="BU43" s="63"/>
    </row>
    <row r="44" spans="1:73" ht="15">
      <c r="A44" s="11">
        <v>1990</v>
      </c>
      <c r="B44" s="28" t="s">
        <v>17</v>
      </c>
      <c r="C44" s="32">
        <f>1-'CFilms-PackColl'!C44-0.20027</f>
        <v>0.79973000000000005</v>
      </c>
      <c r="D44" s="79" t="s">
        <v>33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3">
        <f t="shared" si="0"/>
        <v>4.4081660908397297E-2</v>
      </c>
      <c r="K44" s="12" t="s">
        <v>10</v>
      </c>
      <c r="L44" s="59"/>
      <c r="M44" s="60"/>
      <c r="N44" s="61"/>
      <c r="O44" s="61"/>
      <c r="P44" s="61"/>
      <c r="Q44" s="61"/>
      <c r="R44" s="61"/>
      <c r="S44" s="63"/>
      <c r="T44" s="15" t="s">
        <v>11</v>
      </c>
      <c r="U44" s="59"/>
      <c r="V44" s="60"/>
      <c r="W44" s="61"/>
      <c r="X44" s="61"/>
      <c r="Y44" s="61"/>
      <c r="Z44" s="61"/>
      <c r="AA44" s="61"/>
      <c r="AB44" s="63"/>
      <c r="AC44" s="16" t="s">
        <v>12</v>
      </c>
      <c r="AD44" s="59"/>
      <c r="AE44" s="60"/>
      <c r="AF44" s="61"/>
      <c r="AG44" s="61"/>
      <c r="AH44" s="61"/>
      <c r="AI44" s="61"/>
      <c r="AJ44" s="61"/>
      <c r="AK44" s="63"/>
      <c r="AL44" s="17" t="s">
        <v>13</v>
      </c>
      <c r="AM44" s="59"/>
      <c r="AN44" s="60"/>
      <c r="AO44" s="61"/>
      <c r="AP44" s="61"/>
      <c r="AQ44" s="61"/>
      <c r="AR44" s="61"/>
      <c r="AS44" s="61"/>
      <c r="AT44" s="63"/>
      <c r="AU44" s="18" t="s">
        <v>14</v>
      </c>
      <c r="AV44" s="59"/>
      <c r="AW44" s="60"/>
      <c r="AX44" s="61"/>
      <c r="AY44" s="61"/>
      <c r="AZ44" s="61"/>
      <c r="BA44" s="61"/>
      <c r="BB44" s="61"/>
      <c r="BC44" s="63"/>
      <c r="BD44" s="19" t="s">
        <v>15</v>
      </c>
      <c r="BE44" s="59"/>
      <c r="BF44" s="60"/>
      <c r="BG44" s="61"/>
      <c r="BH44" s="61"/>
      <c r="BI44" s="61"/>
      <c r="BJ44" s="61"/>
      <c r="BK44" s="61"/>
      <c r="BL44" s="63"/>
      <c r="BM44" s="20" t="s">
        <v>16</v>
      </c>
      <c r="BN44" s="59"/>
      <c r="BO44" s="60"/>
      <c r="BP44" s="61"/>
      <c r="BQ44" s="61"/>
      <c r="BR44" s="61"/>
      <c r="BS44" s="61"/>
      <c r="BT44" s="61"/>
      <c r="BU44" s="63"/>
    </row>
    <row r="45" spans="1:73" ht="15">
      <c r="A45" s="11">
        <v>1991</v>
      </c>
      <c r="B45" s="28" t="s">
        <v>17</v>
      </c>
      <c r="C45" s="32">
        <f>1-'CFilms-PackColl'!C45-0.20027</f>
        <v>0.79973000000000005</v>
      </c>
      <c r="D45" s="79" t="s">
        <v>33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3">
        <f t="shared" si="0"/>
        <v>4.4081660908397297E-2</v>
      </c>
      <c r="K45" s="12" t="s">
        <v>10</v>
      </c>
      <c r="L45" s="59"/>
      <c r="M45" s="60"/>
      <c r="N45" s="61"/>
      <c r="O45" s="61"/>
      <c r="P45" s="61"/>
      <c r="Q45" s="61"/>
      <c r="R45" s="61"/>
      <c r="S45" s="63"/>
      <c r="T45" s="15" t="s">
        <v>11</v>
      </c>
      <c r="U45" s="59"/>
      <c r="V45" s="60"/>
      <c r="W45" s="61"/>
      <c r="X45" s="61"/>
      <c r="Y45" s="61"/>
      <c r="Z45" s="61"/>
      <c r="AA45" s="61"/>
      <c r="AB45" s="63"/>
      <c r="AC45" s="16" t="s">
        <v>12</v>
      </c>
      <c r="AD45" s="59"/>
      <c r="AE45" s="60"/>
      <c r="AF45" s="61"/>
      <c r="AG45" s="61"/>
      <c r="AH45" s="61"/>
      <c r="AI45" s="61"/>
      <c r="AJ45" s="61"/>
      <c r="AK45" s="63"/>
      <c r="AL45" s="17" t="s">
        <v>13</v>
      </c>
      <c r="AM45" s="59"/>
      <c r="AN45" s="60"/>
      <c r="AO45" s="61"/>
      <c r="AP45" s="61"/>
      <c r="AQ45" s="61"/>
      <c r="AR45" s="61"/>
      <c r="AS45" s="61"/>
      <c r="AT45" s="63"/>
      <c r="AU45" s="18" t="s">
        <v>14</v>
      </c>
      <c r="AV45" s="59"/>
      <c r="AW45" s="60"/>
      <c r="AX45" s="61"/>
      <c r="AY45" s="61"/>
      <c r="AZ45" s="61"/>
      <c r="BA45" s="61"/>
      <c r="BB45" s="61"/>
      <c r="BC45" s="63"/>
      <c r="BD45" s="19" t="s">
        <v>15</v>
      </c>
      <c r="BE45" s="59"/>
      <c r="BF45" s="60"/>
      <c r="BG45" s="61"/>
      <c r="BH45" s="61"/>
      <c r="BI45" s="61"/>
      <c r="BJ45" s="61"/>
      <c r="BK45" s="61"/>
      <c r="BL45" s="63"/>
      <c r="BM45" s="20" t="s">
        <v>16</v>
      </c>
      <c r="BN45" s="59"/>
      <c r="BO45" s="60"/>
      <c r="BP45" s="61"/>
      <c r="BQ45" s="61"/>
      <c r="BR45" s="61"/>
      <c r="BS45" s="61"/>
      <c r="BT45" s="61"/>
      <c r="BU45" s="63"/>
    </row>
    <row r="46" spans="1:73" ht="15">
      <c r="A46" s="11">
        <v>1992</v>
      </c>
      <c r="B46" s="28" t="s">
        <v>17</v>
      </c>
      <c r="C46" s="32">
        <f>1-'CFilms-PackColl'!C46-0.20027</f>
        <v>0.79962</v>
      </c>
      <c r="D46" s="79" t="s">
        <v>33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3">
        <f t="shared" si="0"/>
        <v>4.4081660908397297E-2</v>
      </c>
      <c r="K46" s="12" t="s">
        <v>10</v>
      </c>
      <c r="L46" s="59"/>
      <c r="M46" s="60"/>
      <c r="N46" s="61"/>
      <c r="O46" s="61"/>
      <c r="P46" s="61"/>
      <c r="Q46" s="61"/>
      <c r="R46" s="61"/>
      <c r="S46" s="63"/>
      <c r="T46" s="15" t="s">
        <v>11</v>
      </c>
      <c r="U46" s="59"/>
      <c r="V46" s="60"/>
      <c r="W46" s="61"/>
      <c r="X46" s="61"/>
      <c r="Y46" s="61"/>
      <c r="Z46" s="61"/>
      <c r="AA46" s="61"/>
      <c r="AB46" s="63"/>
      <c r="AC46" s="16" t="s">
        <v>12</v>
      </c>
      <c r="AD46" s="59"/>
      <c r="AE46" s="60"/>
      <c r="AF46" s="61"/>
      <c r="AG46" s="61"/>
      <c r="AH46" s="61"/>
      <c r="AI46" s="61"/>
      <c r="AJ46" s="61"/>
      <c r="AK46" s="63"/>
      <c r="AL46" s="17" t="s">
        <v>13</v>
      </c>
      <c r="AM46" s="59"/>
      <c r="AN46" s="60"/>
      <c r="AO46" s="61"/>
      <c r="AP46" s="61"/>
      <c r="AQ46" s="61"/>
      <c r="AR46" s="61"/>
      <c r="AS46" s="61"/>
      <c r="AT46" s="63"/>
      <c r="AU46" s="18" t="s">
        <v>14</v>
      </c>
      <c r="AV46" s="59"/>
      <c r="AW46" s="60"/>
      <c r="AX46" s="61"/>
      <c r="AY46" s="61"/>
      <c r="AZ46" s="61"/>
      <c r="BA46" s="61"/>
      <c r="BB46" s="61"/>
      <c r="BC46" s="63"/>
      <c r="BD46" s="19" t="s">
        <v>15</v>
      </c>
      <c r="BE46" s="59"/>
      <c r="BF46" s="60"/>
      <c r="BG46" s="61"/>
      <c r="BH46" s="61"/>
      <c r="BI46" s="61"/>
      <c r="BJ46" s="61"/>
      <c r="BK46" s="61"/>
      <c r="BL46" s="63"/>
      <c r="BM46" s="20" t="s">
        <v>16</v>
      </c>
      <c r="BN46" s="59"/>
      <c r="BO46" s="60"/>
      <c r="BP46" s="61"/>
      <c r="BQ46" s="61"/>
      <c r="BR46" s="61"/>
      <c r="BS46" s="61"/>
      <c r="BT46" s="61"/>
      <c r="BU46" s="63"/>
    </row>
    <row r="47" spans="1:73" ht="15">
      <c r="A47" s="11">
        <v>1993</v>
      </c>
      <c r="B47" s="28" t="s">
        <v>17</v>
      </c>
      <c r="C47" s="32">
        <f>1-'CFilms-PackColl'!C47-0.20027</f>
        <v>0.79950999999999994</v>
      </c>
      <c r="D47" s="79" t="s">
        <v>33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3">
        <f t="shared" si="0"/>
        <v>4.4081660908397297E-2</v>
      </c>
      <c r="K47" s="12" t="s">
        <v>10</v>
      </c>
      <c r="L47" s="59"/>
      <c r="M47" s="60"/>
      <c r="N47" s="61"/>
      <c r="O47" s="61"/>
      <c r="P47" s="61"/>
      <c r="Q47" s="61"/>
      <c r="R47" s="61"/>
      <c r="S47" s="63"/>
      <c r="T47" s="15" t="s">
        <v>11</v>
      </c>
      <c r="U47" s="59"/>
      <c r="V47" s="60"/>
      <c r="W47" s="61"/>
      <c r="X47" s="61"/>
      <c r="Y47" s="61"/>
      <c r="Z47" s="61"/>
      <c r="AA47" s="61"/>
      <c r="AB47" s="63"/>
      <c r="AC47" s="16" t="s">
        <v>12</v>
      </c>
      <c r="AD47" s="59"/>
      <c r="AE47" s="60"/>
      <c r="AF47" s="61"/>
      <c r="AG47" s="61"/>
      <c r="AH47" s="61"/>
      <c r="AI47" s="61"/>
      <c r="AJ47" s="61"/>
      <c r="AK47" s="63"/>
      <c r="AL47" s="17" t="s">
        <v>13</v>
      </c>
      <c r="AM47" s="59"/>
      <c r="AN47" s="60"/>
      <c r="AO47" s="61"/>
      <c r="AP47" s="61"/>
      <c r="AQ47" s="61"/>
      <c r="AR47" s="61"/>
      <c r="AS47" s="61"/>
      <c r="AT47" s="63"/>
      <c r="AU47" s="18" t="s">
        <v>14</v>
      </c>
      <c r="AV47" s="59"/>
      <c r="AW47" s="60"/>
      <c r="AX47" s="61"/>
      <c r="AY47" s="61"/>
      <c r="AZ47" s="61"/>
      <c r="BA47" s="61"/>
      <c r="BB47" s="61"/>
      <c r="BC47" s="63"/>
      <c r="BD47" s="19" t="s">
        <v>15</v>
      </c>
      <c r="BE47" s="59"/>
      <c r="BF47" s="60"/>
      <c r="BG47" s="61"/>
      <c r="BH47" s="61"/>
      <c r="BI47" s="61"/>
      <c r="BJ47" s="61"/>
      <c r="BK47" s="61"/>
      <c r="BL47" s="63"/>
      <c r="BM47" s="20" t="s">
        <v>16</v>
      </c>
      <c r="BN47" s="59"/>
      <c r="BO47" s="60"/>
      <c r="BP47" s="61"/>
      <c r="BQ47" s="61"/>
      <c r="BR47" s="61"/>
      <c r="BS47" s="61"/>
      <c r="BT47" s="61"/>
      <c r="BU47" s="63"/>
    </row>
    <row r="48" spans="1:73" ht="15">
      <c r="A48" s="11">
        <v>1994</v>
      </c>
      <c r="B48" s="28" t="s">
        <v>17</v>
      </c>
      <c r="C48" s="32">
        <f>1-'CFilms-PackColl'!C48-0.20027</f>
        <v>0.79939999999999989</v>
      </c>
      <c r="D48" s="79" t="s">
        <v>33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3">
        <f t="shared" si="0"/>
        <v>4.4081660908397297E-2</v>
      </c>
      <c r="K48" s="12" t="s">
        <v>10</v>
      </c>
      <c r="L48" s="59"/>
      <c r="M48" s="60"/>
      <c r="N48" s="61"/>
      <c r="O48" s="61"/>
      <c r="P48" s="61"/>
      <c r="Q48" s="61"/>
      <c r="R48" s="61"/>
      <c r="S48" s="63"/>
      <c r="T48" s="15" t="s">
        <v>11</v>
      </c>
      <c r="U48" s="59"/>
      <c r="V48" s="60"/>
      <c r="W48" s="61"/>
      <c r="X48" s="61"/>
      <c r="Y48" s="61"/>
      <c r="Z48" s="61"/>
      <c r="AA48" s="61"/>
      <c r="AB48" s="63"/>
      <c r="AC48" s="16" t="s">
        <v>12</v>
      </c>
      <c r="AD48" s="59"/>
      <c r="AE48" s="60"/>
      <c r="AF48" s="61"/>
      <c r="AG48" s="61"/>
      <c r="AH48" s="61"/>
      <c r="AI48" s="61"/>
      <c r="AJ48" s="61"/>
      <c r="AK48" s="63"/>
      <c r="AL48" s="17" t="s">
        <v>13</v>
      </c>
      <c r="AM48" s="59"/>
      <c r="AN48" s="60"/>
      <c r="AO48" s="61"/>
      <c r="AP48" s="61"/>
      <c r="AQ48" s="61"/>
      <c r="AR48" s="61"/>
      <c r="AS48" s="61"/>
      <c r="AT48" s="63"/>
      <c r="AU48" s="18" t="s">
        <v>14</v>
      </c>
      <c r="AV48" s="59"/>
      <c r="AW48" s="60"/>
      <c r="AX48" s="61"/>
      <c r="AY48" s="61"/>
      <c r="AZ48" s="61"/>
      <c r="BA48" s="61"/>
      <c r="BB48" s="61"/>
      <c r="BC48" s="63"/>
      <c r="BD48" s="19" t="s">
        <v>15</v>
      </c>
      <c r="BE48" s="59"/>
      <c r="BF48" s="60"/>
      <c r="BG48" s="61"/>
      <c r="BH48" s="61"/>
      <c r="BI48" s="61"/>
      <c r="BJ48" s="61"/>
      <c r="BK48" s="61"/>
      <c r="BL48" s="63"/>
      <c r="BM48" s="20" t="s">
        <v>16</v>
      </c>
      <c r="BN48" s="59"/>
      <c r="BO48" s="60"/>
      <c r="BP48" s="61"/>
      <c r="BQ48" s="61"/>
      <c r="BR48" s="61"/>
      <c r="BS48" s="61"/>
      <c r="BT48" s="61"/>
      <c r="BU48" s="63"/>
    </row>
    <row r="49" spans="1:73" ht="15">
      <c r="A49" s="11">
        <v>1995</v>
      </c>
      <c r="B49" s="28" t="s">
        <v>17</v>
      </c>
      <c r="C49" s="32">
        <f>1-'CFilms-PackColl'!C49-0.20027</f>
        <v>0.79929000000000006</v>
      </c>
      <c r="D49" s="79" t="s">
        <v>33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3">
        <f t="shared" si="0"/>
        <v>4.4081660908397297E-2</v>
      </c>
      <c r="K49" s="12" t="s">
        <v>10</v>
      </c>
      <c r="L49" s="59"/>
      <c r="M49" s="60"/>
      <c r="N49" s="61"/>
      <c r="O49" s="61"/>
      <c r="P49" s="61"/>
      <c r="Q49" s="61"/>
      <c r="R49" s="61"/>
      <c r="S49" s="63"/>
      <c r="T49" s="15" t="s">
        <v>11</v>
      </c>
      <c r="U49" s="59"/>
      <c r="V49" s="60"/>
      <c r="W49" s="61"/>
      <c r="X49" s="61"/>
      <c r="Y49" s="61"/>
      <c r="Z49" s="61"/>
      <c r="AA49" s="61"/>
      <c r="AB49" s="63"/>
      <c r="AC49" s="16" t="s">
        <v>12</v>
      </c>
      <c r="AD49" s="59"/>
      <c r="AE49" s="60"/>
      <c r="AF49" s="61"/>
      <c r="AG49" s="61"/>
      <c r="AH49" s="61"/>
      <c r="AI49" s="61"/>
      <c r="AJ49" s="61"/>
      <c r="AK49" s="63"/>
      <c r="AL49" s="17" t="s">
        <v>13</v>
      </c>
      <c r="AM49" s="59"/>
      <c r="AN49" s="60"/>
      <c r="AO49" s="61"/>
      <c r="AP49" s="61"/>
      <c r="AQ49" s="61"/>
      <c r="AR49" s="61"/>
      <c r="AS49" s="61"/>
      <c r="AT49" s="63"/>
      <c r="AU49" s="18" t="s">
        <v>14</v>
      </c>
      <c r="AV49" s="59"/>
      <c r="AW49" s="60"/>
      <c r="AX49" s="61"/>
      <c r="AY49" s="61"/>
      <c r="AZ49" s="61"/>
      <c r="BA49" s="61"/>
      <c r="BB49" s="61"/>
      <c r="BC49" s="63"/>
      <c r="BD49" s="19" t="s">
        <v>15</v>
      </c>
      <c r="BE49" s="59"/>
      <c r="BF49" s="60"/>
      <c r="BG49" s="61"/>
      <c r="BH49" s="61"/>
      <c r="BI49" s="61"/>
      <c r="BJ49" s="61"/>
      <c r="BK49" s="61"/>
      <c r="BL49" s="63"/>
      <c r="BM49" s="20" t="s">
        <v>16</v>
      </c>
      <c r="BN49" s="59"/>
      <c r="BO49" s="60"/>
      <c r="BP49" s="61"/>
      <c r="BQ49" s="61"/>
      <c r="BR49" s="61"/>
      <c r="BS49" s="61"/>
      <c r="BT49" s="61"/>
      <c r="BU49" s="63"/>
    </row>
    <row r="50" spans="1:73" ht="15">
      <c r="A50" s="11">
        <v>1996</v>
      </c>
      <c r="B50" s="28" t="s">
        <v>17</v>
      </c>
      <c r="C50" s="32">
        <f>1-'CFilms-PackColl'!C50-0.20027</f>
        <v>0.79918</v>
      </c>
      <c r="D50" s="79" t="s">
        <v>33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3">
        <f t="shared" si="0"/>
        <v>4.4081660908397297E-2</v>
      </c>
      <c r="K50" s="12" t="s">
        <v>10</v>
      </c>
      <c r="L50" s="59"/>
      <c r="M50" s="60"/>
      <c r="N50" s="61"/>
      <c r="O50" s="61"/>
      <c r="P50" s="61"/>
      <c r="Q50" s="61"/>
      <c r="R50" s="61"/>
      <c r="S50" s="63"/>
      <c r="T50" s="15" t="s">
        <v>11</v>
      </c>
      <c r="U50" s="59"/>
      <c r="V50" s="60"/>
      <c r="W50" s="61"/>
      <c r="X50" s="61"/>
      <c r="Y50" s="61"/>
      <c r="Z50" s="61"/>
      <c r="AA50" s="61"/>
      <c r="AB50" s="63"/>
      <c r="AC50" s="16" t="s">
        <v>12</v>
      </c>
      <c r="AD50" s="59"/>
      <c r="AE50" s="60"/>
      <c r="AF50" s="61"/>
      <c r="AG50" s="61"/>
      <c r="AH50" s="61"/>
      <c r="AI50" s="61"/>
      <c r="AJ50" s="61"/>
      <c r="AK50" s="63"/>
      <c r="AL50" s="17" t="s">
        <v>13</v>
      </c>
      <c r="AM50" s="59"/>
      <c r="AN50" s="60"/>
      <c r="AO50" s="61"/>
      <c r="AP50" s="61"/>
      <c r="AQ50" s="61"/>
      <c r="AR50" s="61"/>
      <c r="AS50" s="61"/>
      <c r="AT50" s="63"/>
      <c r="AU50" s="18" t="s">
        <v>14</v>
      </c>
      <c r="AV50" s="59"/>
      <c r="AW50" s="60"/>
      <c r="AX50" s="61"/>
      <c r="AY50" s="61"/>
      <c r="AZ50" s="61"/>
      <c r="BA50" s="61"/>
      <c r="BB50" s="61"/>
      <c r="BC50" s="63"/>
      <c r="BD50" s="19" t="s">
        <v>15</v>
      </c>
      <c r="BE50" s="59"/>
      <c r="BF50" s="60"/>
      <c r="BG50" s="61"/>
      <c r="BH50" s="61"/>
      <c r="BI50" s="61"/>
      <c r="BJ50" s="61"/>
      <c r="BK50" s="61"/>
      <c r="BL50" s="63"/>
      <c r="BM50" s="20" t="s">
        <v>16</v>
      </c>
      <c r="BN50" s="59"/>
      <c r="BO50" s="60"/>
      <c r="BP50" s="61"/>
      <c r="BQ50" s="61"/>
      <c r="BR50" s="61"/>
      <c r="BS50" s="61"/>
      <c r="BT50" s="61"/>
      <c r="BU50" s="63"/>
    </row>
    <row r="51" spans="1:73" ht="15">
      <c r="A51" s="11">
        <v>1997</v>
      </c>
      <c r="B51" s="28" t="s">
        <v>17</v>
      </c>
      <c r="C51" s="32">
        <f>1-'CFilms-PackColl'!C51-0.20027</f>
        <v>0.79906999999999995</v>
      </c>
      <c r="D51" s="79" t="s">
        <v>33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3">
        <f t="shared" si="0"/>
        <v>4.4081660908397297E-2</v>
      </c>
      <c r="K51" s="12" t="s">
        <v>10</v>
      </c>
      <c r="L51" s="59"/>
      <c r="M51" s="60"/>
      <c r="N51" s="61"/>
      <c r="O51" s="61"/>
      <c r="P51" s="61"/>
      <c r="Q51" s="61"/>
      <c r="R51" s="61"/>
      <c r="S51" s="63"/>
      <c r="T51" s="15" t="s">
        <v>11</v>
      </c>
      <c r="U51" s="59"/>
      <c r="V51" s="60"/>
      <c r="W51" s="61"/>
      <c r="X51" s="61"/>
      <c r="Y51" s="61"/>
      <c r="Z51" s="61"/>
      <c r="AA51" s="61"/>
      <c r="AB51" s="63"/>
      <c r="AC51" s="16" t="s">
        <v>12</v>
      </c>
      <c r="AD51" s="59"/>
      <c r="AE51" s="60"/>
      <c r="AF51" s="61"/>
      <c r="AG51" s="61"/>
      <c r="AH51" s="61"/>
      <c r="AI51" s="61"/>
      <c r="AJ51" s="61"/>
      <c r="AK51" s="63"/>
      <c r="AL51" s="17" t="s">
        <v>13</v>
      </c>
      <c r="AM51" s="59"/>
      <c r="AN51" s="60"/>
      <c r="AO51" s="61"/>
      <c r="AP51" s="61"/>
      <c r="AQ51" s="61"/>
      <c r="AR51" s="61"/>
      <c r="AS51" s="61"/>
      <c r="AT51" s="63"/>
      <c r="AU51" s="18" t="s">
        <v>14</v>
      </c>
      <c r="AV51" s="59"/>
      <c r="AW51" s="60"/>
      <c r="AX51" s="61"/>
      <c r="AY51" s="61"/>
      <c r="AZ51" s="61"/>
      <c r="BA51" s="61"/>
      <c r="BB51" s="61"/>
      <c r="BC51" s="63"/>
      <c r="BD51" s="19" t="s">
        <v>15</v>
      </c>
      <c r="BE51" s="59"/>
      <c r="BF51" s="60"/>
      <c r="BG51" s="61"/>
      <c r="BH51" s="61"/>
      <c r="BI51" s="61"/>
      <c r="BJ51" s="61"/>
      <c r="BK51" s="61"/>
      <c r="BL51" s="63"/>
      <c r="BM51" s="20" t="s">
        <v>16</v>
      </c>
      <c r="BN51" s="59"/>
      <c r="BO51" s="60"/>
      <c r="BP51" s="61"/>
      <c r="BQ51" s="61"/>
      <c r="BR51" s="61"/>
      <c r="BS51" s="61"/>
      <c r="BT51" s="61"/>
      <c r="BU51" s="63"/>
    </row>
    <row r="52" spans="1:73" ht="15">
      <c r="A52" s="11">
        <v>1998</v>
      </c>
      <c r="B52" s="28" t="s">
        <v>17</v>
      </c>
      <c r="C52" s="32">
        <f>1-'CFilms-PackColl'!C52-0.20027</f>
        <v>0.79895999999999989</v>
      </c>
      <c r="D52" s="79" t="s">
        <v>33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3">
        <f t="shared" si="0"/>
        <v>4.4081660908397297E-2</v>
      </c>
      <c r="K52" s="12" t="s">
        <v>10</v>
      </c>
      <c r="L52" s="59"/>
      <c r="M52" s="60"/>
      <c r="N52" s="61"/>
      <c r="O52" s="61"/>
      <c r="P52" s="61"/>
      <c r="Q52" s="61"/>
      <c r="R52" s="61"/>
      <c r="S52" s="63"/>
      <c r="T52" s="15" t="s">
        <v>11</v>
      </c>
      <c r="U52" s="59"/>
      <c r="V52" s="60"/>
      <c r="W52" s="61"/>
      <c r="X52" s="61"/>
      <c r="Y52" s="61"/>
      <c r="Z52" s="61"/>
      <c r="AA52" s="61"/>
      <c r="AB52" s="63"/>
      <c r="AC52" s="16" t="s">
        <v>12</v>
      </c>
      <c r="AD52" s="59"/>
      <c r="AE52" s="60"/>
      <c r="AF52" s="61"/>
      <c r="AG52" s="61"/>
      <c r="AH52" s="61"/>
      <c r="AI52" s="61"/>
      <c r="AJ52" s="61"/>
      <c r="AK52" s="63"/>
      <c r="AL52" s="17" t="s">
        <v>13</v>
      </c>
      <c r="AM52" s="59"/>
      <c r="AN52" s="60"/>
      <c r="AO52" s="61"/>
      <c r="AP52" s="61"/>
      <c r="AQ52" s="61"/>
      <c r="AR52" s="61"/>
      <c r="AS52" s="61"/>
      <c r="AT52" s="63"/>
      <c r="AU52" s="18" t="s">
        <v>14</v>
      </c>
      <c r="AV52" s="59"/>
      <c r="AW52" s="60"/>
      <c r="AX52" s="61"/>
      <c r="AY52" s="61"/>
      <c r="AZ52" s="61"/>
      <c r="BA52" s="61"/>
      <c r="BB52" s="61"/>
      <c r="BC52" s="63"/>
      <c r="BD52" s="19" t="s">
        <v>15</v>
      </c>
      <c r="BE52" s="59"/>
      <c r="BF52" s="60"/>
      <c r="BG52" s="61"/>
      <c r="BH52" s="61"/>
      <c r="BI52" s="61"/>
      <c r="BJ52" s="61"/>
      <c r="BK52" s="61"/>
      <c r="BL52" s="63"/>
      <c r="BM52" s="20" t="s">
        <v>16</v>
      </c>
      <c r="BN52" s="59"/>
      <c r="BO52" s="60"/>
      <c r="BP52" s="61"/>
      <c r="BQ52" s="61"/>
      <c r="BR52" s="61"/>
      <c r="BS52" s="61"/>
      <c r="BT52" s="61"/>
      <c r="BU52" s="63"/>
    </row>
    <row r="53" spans="1:73" ht="15">
      <c r="A53" s="11">
        <v>1999</v>
      </c>
      <c r="B53" s="28" t="s">
        <v>17</v>
      </c>
      <c r="C53" s="32">
        <f>1-'CFilms-PackColl'!C53-0.20027</f>
        <v>0.79885000000000006</v>
      </c>
      <c r="D53" s="79" t="s">
        <v>33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3">
        <f t="shared" si="0"/>
        <v>4.4081660908397297E-2</v>
      </c>
      <c r="K53" s="12" t="s">
        <v>10</v>
      </c>
      <c r="L53" s="59"/>
      <c r="M53" s="60"/>
      <c r="N53" s="61"/>
      <c r="O53" s="61"/>
      <c r="P53" s="61"/>
      <c r="Q53" s="61"/>
      <c r="R53" s="61"/>
      <c r="S53" s="63"/>
      <c r="T53" s="15" t="s">
        <v>11</v>
      </c>
      <c r="U53" s="59"/>
      <c r="V53" s="60"/>
      <c r="W53" s="61"/>
      <c r="X53" s="61"/>
      <c r="Y53" s="61"/>
      <c r="Z53" s="61"/>
      <c r="AA53" s="61"/>
      <c r="AB53" s="63"/>
      <c r="AC53" s="16" t="s">
        <v>12</v>
      </c>
      <c r="AD53" s="59"/>
      <c r="AE53" s="60"/>
      <c r="AF53" s="61"/>
      <c r="AG53" s="61"/>
      <c r="AH53" s="61"/>
      <c r="AI53" s="61"/>
      <c r="AJ53" s="61"/>
      <c r="AK53" s="63"/>
      <c r="AL53" s="17" t="s">
        <v>13</v>
      </c>
      <c r="AM53" s="59"/>
      <c r="AN53" s="60"/>
      <c r="AO53" s="61"/>
      <c r="AP53" s="61"/>
      <c r="AQ53" s="61"/>
      <c r="AR53" s="61"/>
      <c r="AS53" s="61"/>
      <c r="AT53" s="63"/>
      <c r="AU53" s="18" t="s">
        <v>14</v>
      </c>
      <c r="AV53" s="59"/>
      <c r="AW53" s="60"/>
      <c r="AX53" s="61"/>
      <c r="AY53" s="61"/>
      <c r="AZ53" s="61"/>
      <c r="BA53" s="61"/>
      <c r="BB53" s="61"/>
      <c r="BC53" s="63"/>
      <c r="BD53" s="19" t="s">
        <v>15</v>
      </c>
      <c r="BE53" s="59"/>
      <c r="BF53" s="60"/>
      <c r="BG53" s="61"/>
      <c r="BH53" s="61"/>
      <c r="BI53" s="61"/>
      <c r="BJ53" s="61"/>
      <c r="BK53" s="61"/>
      <c r="BL53" s="63"/>
      <c r="BM53" s="20" t="s">
        <v>16</v>
      </c>
      <c r="BN53" s="59"/>
      <c r="BO53" s="60"/>
      <c r="BP53" s="61"/>
      <c r="BQ53" s="61"/>
      <c r="BR53" s="61"/>
      <c r="BS53" s="61"/>
      <c r="BT53" s="61"/>
      <c r="BU53" s="63"/>
    </row>
    <row r="54" spans="1:73" ht="15">
      <c r="A54" s="11">
        <v>2000</v>
      </c>
      <c r="B54" s="28" t="s">
        <v>17</v>
      </c>
      <c r="C54" s="32">
        <f>1-'CFilms-PackColl'!C54-0.20027</f>
        <v>0.79874000000000001</v>
      </c>
      <c r="D54" s="79" t="s">
        <v>33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3">
        <f t="shared" si="0"/>
        <v>4.4081660908397297E-2</v>
      </c>
      <c r="K54" s="12" t="s">
        <v>10</v>
      </c>
      <c r="L54" s="59"/>
      <c r="M54" s="60"/>
      <c r="N54" s="61"/>
      <c r="O54" s="61"/>
      <c r="P54" s="61"/>
      <c r="Q54" s="61"/>
      <c r="R54" s="61"/>
      <c r="S54" s="63"/>
      <c r="T54" s="15" t="s">
        <v>11</v>
      </c>
      <c r="U54" s="59"/>
      <c r="V54" s="60"/>
      <c r="W54" s="61"/>
      <c r="X54" s="61"/>
      <c r="Y54" s="61"/>
      <c r="Z54" s="61"/>
      <c r="AA54" s="61"/>
      <c r="AB54" s="63"/>
      <c r="AC54" s="16" t="s">
        <v>12</v>
      </c>
      <c r="AD54" s="59"/>
      <c r="AE54" s="60"/>
      <c r="AF54" s="61"/>
      <c r="AG54" s="61"/>
      <c r="AH54" s="61"/>
      <c r="AI54" s="61"/>
      <c r="AJ54" s="61"/>
      <c r="AK54" s="63"/>
      <c r="AL54" s="17" t="s">
        <v>13</v>
      </c>
      <c r="AM54" s="59"/>
      <c r="AN54" s="60"/>
      <c r="AO54" s="61"/>
      <c r="AP54" s="61"/>
      <c r="AQ54" s="61"/>
      <c r="AR54" s="61"/>
      <c r="AS54" s="61"/>
      <c r="AT54" s="63"/>
      <c r="AU54" s="18" t="s">
        <v>14</v>
      </c>
      <c r="AV54" s="59"/>
      <c r="AW54" s="60"/>
      <c r="AX54" s="61"/>
      <c r="AY54" s="61"/>
      <c r="AZ54" s="61"/>
      <c r="BA54" s="61"/>
      <c r="BB54" s="61"/>
      <c r="BC54" s="63"/>
      <c r="BD54" s="19" t="s">
        <v>15</v>
      </c>
      <c r="BE54" s="59"/>
      <c r="BF54" s="60"/>
      <c r="BG54" s="61"/>
      <c r="BH54" s="61"/>
      <c r="BI54" s="61"/>
      <c r="BJ54" s="61"/>
      <c r="BK54" s="61"/>
      <c r="BL54" s="63"/>
      <c r="BM54" s="20" t="s">
        <v>16</v>
      </c>
      <c r="BN54" s="59"/>
      <c r="BO54" s="60"/>
      <c r="BP54" s="61"/>
      <c r="BQ54" s="61"/>
      <c r="BR54" s="61"/>
      <c r="BS54" s="61"/>
      <c r="BT54" s="61"/>
      <c r="BU54" s="63"/>
    </row>
    <row r="55" spans="1:73" ht="15">
      <c r="A55" s="11">
        <v>2001</v>
      </c>
      <c r="B55" s="28" t="s">
        <v>17</v>
      </c>
      <c r="C55" s="32">
        <f>1-'CFilms-PackColl'!C55-0.20027</f>
        <v>0.79862999999999995</v>
      </c>
      <c r="D55" s="79" t="s">
        <v>33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3">
        <f t="shared" si="0"/>
        <v>4.4081660908397297E-2</v>
      </c>
      <c r="K55" s="12" t="s">
        <v>10</v>
      </c>
      <c r="L55" s="59"/>
      <c r="M55" s="60"/>
      <c r="N55" s="61"/>
      <c r="O55" s="61"/>
      <c r="P55" s="61"/>
      <c r="Q55" s="61"/>
      <c r="R55" s="61"/>
      <c r="S55" s="63"/>
      <c r="T55" s="15" t="s">
        <v>11</v>
      </c>
      <c r="U55" s="59"/>
      <c r="V55" s="60"/>
      <c r="W55" s="61"/>
      <c r="X55" s="61"/>
      <c r="Y55" s="61"/>
      <c r="Z55" s="61"/>
      <c r="AA55" s="61"/>
      <c r="AB55" s="63"/>
      <c r="AC55" s="16" t="s">
        <v>12</v>
      </c>
      <c r="AD55" s="59"/>
      <c r="AE55" s="60"/>
      <c r="AF55" s="61"/>
      <c r="AG55" s="61"/>
      <c r="AH55" s="61"/>
      <c r="AI55" s="61"/>
      <c r="AJ55" s="61"/>
      <c r="AK55" s="63"/>
      <c r="AL55" s="17" t="s">
        <v>13</v>
      </c>
      <c r="AM55" s="59"/>
      <c r="AN55" s="60"/>
      <c r="AO55" s="61"/>
      <c r="AP55" s="61"/>
      <c r="AQ55" s="61"/>
      <c r="AR55" s="61"/>
      <c r="AS55" s="61"/>
      <c r="AT55" s="63"/>
      <c r="AU55" s="18" t="s">
        <v>14</v>
      </c>
      <c r="AV55" s="59"/>
      <c r="AW55" s="60"/>
      <c r="AX55" s="61"/>
      <c r="AY55" s="61"/>
      <c r="AZ55" s="61"/>
      <c r="BA55" s="61"/>
      <c r="BB55" s="61"/>
      <c r="BC55" s="63"/>
      <c r="BD55" s="19" t="s">
        <v>15</v>
      </c>
      <c r="BE55" s="59"/>
      <c r="BF55" s="60"/>
      <c r="BG55" s="61"/>
      <c r="BH55" s="61"/>
      <c r="BI55" s="61"/>
      <c r="BJ55" s="61"/>
      <c r="BK55" s="61"/>
      <c r="BL55" s="63"/>
      <c r="BM55" s="20" t="s">
        <v>16</v>
      </c>
      <c r="BN55" s="59"/>
      <c r="BO55" s="60"/>
      <c r="BP55" s="61"/>
      <c r="BQ55" s="61"/>
      <c r="BR55" s="61"/>
      <c r="BS55" s="61"/>
      <c r="BT55" s="61"/>
      <c r="BU55" s="63"/>
    </row>
    <row r="56" spans="1:73" ht="15">
      <c r="A56" s="11">
        <v>2002</v>
      </c>
      <c r="B56" s="28" t="s">
        <v>17</v>
      </c>
      <c r="C56" s="32">
        <f>1-'CFilms-PackColl'!C56-0.20027</f>
        <v>0.7985199999999999</v>
      </c>
      <c r="D56" s="79" t="s">
        <v>33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3">
        <f t="shared" si="0"/>
        <v>4.4081660908397297E-2</v>
      </c>
      <c r="K56" s="12" t="s">
        <v>10</v>
      </c>
      <c r="L56" s="59"/>
      <c r="M56" s="60"/>
      <c r="N56" s="61"/>
      <c r="O56" s="61"/>
      <c r="P56" s="61"/>
      <c r="Q56" s="61"/>
      <c r="R56" s="61"/>
      <c r="S56" s="63"/>
      <c r="T56" s="15" t="s">
        <v>11</v>
      </c>
      <c r="U56" s="59"/>
      <c r="V56" s="60"/>
      <c r="W56" s="61"/>
      <c r="X56" s="61"/>
      <c r="Y56" s="61"/>
      <c r="Z56" s="61"/>
      <c r="AA56" s="61"/>
      <c r="AB56" s="63"/>
      <c r="AC56" s="16" t="s">
        <v>12</v>
      </c>
      <c r="AD56" s="59"/>
      <c r="AE56" s="60"/>
      <c r="AF56" s="61"/>
      <c r="AG56" s="61"/>
      <c r="AH56" s="61"/>
      <c r="AI56" s="61"/>
      <c r="AJ56" s="61"/>
      <c r="AK56" s="63"/>
      <c r="AL56" s="17" t="s">
        <v>13</v>
      </c>
      <c r="AM56" s="59"/>
      <c r="AN56" s="60"/>
      <c r="AO56" s="61"/>
      <c r="AP56" s="61"/>
      <c r="AQ56" s="61"/>
      <c r="AR56" s="61"/>
      <c r="AS56" s="61"/>
      <c r="AT56" s="63"/>
      <c r="AU56" s="18" t="s">
        <v>14</v>
      </c>
      <c r="AV56" s="59"/>
      <c r="AW56" s="60"/>
      <c r="AX56" s="61"/>
      <c r="AY56" s="61"/>
      <c r="AZ56" s="61"/>
      <c r="BA56" s="61"/>
      <c r="BB56" s="61"/>
      <c r="BC56" s="63"/>
      <c r="BD56" s="19" t="s">
        <v>15</v>
      </c>
      <c r="BE56" s="59"/>
      <c r="BF56" s="60"/>
      <c r="BG56" s="61"/>
      <c r="BH56" s="61"/>
      <c r="BI56" s="61"/>
      <c r="BJ56" s="61"/>
      <c r="BK56" s="61"/>
      <c r="BL56" s="63"/>
      <c r="BM56" s="20" t="s">
        <v>16</v>
      </c>
      <c r="BN56" s="59"/>
      <c r="BO56" s="60"/>
      <c r="BP56" s="61"/>
      <c r="BQ56" s="61"/>
      <c r="BR56" s="61"/>
      <c r="BS56" s="61"/>
      <c r="BT56" s="61"/>
      <c r="BU56" s="63"/>
    </row>
    <row r="57" spans="1:73" ht="15">
      <c r="A57" s="11">
        <v>2003</v>
      </c>
      <c r="B57" s="28" t="s">
        <v>17</v>
      </c>
      <c r="C57" s="32">
        <f>1-'CFilms-PackColl'!C57-0.20027</f>
        <v>0.79841000000000006</v>
      </c>
      <c r="D57" s="79" t="s">
        <v>33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3">
        <f t="shared" si="0"/>
        <v>4.4081660908397297E-2</v>
      </c>
      <c r="K57" s="12" t="s">
        <v>10</v>
      </c>
      <c r="L57" s="59"/>
      <c r="M57" s="60"/>
      <c r="N57" s="61"/>
      <c r="O57" s="61"/>
      <c r="P57" s="61"/>
      <c r="Q57" s="61"/>
      <c r="R57" s="61"/>
      <c r="S57" s="63"/>
      <c r="T57" s="15" t="s">
        <v>11</v>
      </c>
      <c r="U57" s="59"/>
      <c r="V57" s="60"/>
      <c r="W57" s="61"/>
      <c r="X57" s="61"/>
      <c r="Y57" s="61"/>
      <c r="Z57" s="61"/>
      <c r="AA57" s="61"/>
      <c r="AB57" s="63"/>
      <c r="AC57" s="16" t="s">
        <v>12</v>
      </c>
      <c r="AD57" s="59"/>
      <c r="AE57" s="60"/>
      <c r="AF57" s="61"/>
      <c r="AG57" s="61"/>
      <c r="AH57" s="61"/>
      <c r="AI57" s="61"/>
      <c r="AJ57" s="61"/>
      <c r="AK57" s="63"/>
      <c r="AL57" s="17" t="s">
        <v>13</v>
      </c>
      <c r="AM57" s="59"/>
      <c r="AN57" s="60"/>
      <c r="AO57" s="61"/>
      <c r="AP57" s="61"/>
      <c r="AQ57" s="61"/>
      <c r="AR57" s="61"/>
      <c r="AS57" s="61"/>
      <c r="AT57" s="63"/>
      <c r="AU57" s="18" t="s">
        <v>14</v>
      </c>
      <c r="AV57" s="59"/>
      <c r="AW57" s="60"/>
      <c r="AX57" s="61"/>
      <c r="AY57" s="61"/>
      <c r="AZ57" s="61"/>
      <c r="BA57" s="61"/>
      <c r="BB57" s="61"/>
      <c r="BC57" s="63"/>
      <c r="BD57" s="19" t="s">
        <v>15</v>
      </c>
      <c r="BE57" s="59"/>
      <c r="BF57" s="60"/>
      <c r="BG57" s="61"/>
      <c r="BH57" s="61"/>
      <c r="BI57" s="61"/>
      <c r="BJ57" s="61"/>
      <c r="BK57" s="61"/>
      <c r="BL57" s="63"/>
      <c r="BM57" s="20" t="s">
        <v>16</v>
      </c>
      <c r="BN57" s="59"/>
      <c r="BO57" s="60"/>
      <c r="BP57" s="61"/>
      <c r="BQ57" s="61"/>
      <c r="BR57" s="61"/>
      <c r="BS57" s="61"/>
      <c r="BT57" s="61"/>
      <c r="BU57" s="63"/>
    </row>
    <row r="58" spans="1:73" ht="15">
      <c r="A58" s="11">
        <v>2004</v>
      </c>
      <c r="B58" s="28" t="s">
        <v>17</v>
      </c>
      <c r="C58" s="32">
        <f>1-'CFilms-PackColl'!C58-0.20027</f>
        <v>0.79830000000000001</v>
      </c>
      <c r="D58" s="79" t="s">
        <v>33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3">
        <f t="shared" si="0"/>
        <v>4.4081660908397297E-2</v>
      </c>
      <c r="K58" s="12" t="s">
        <v>10</v>
      </c>
      <c r="L58" s="59"/>
      <c r="M58" s="60"/>
      <c r="N58" s="61"/>
      <c r="O58" s="61"/>
      <c r="P58" s="61"/>
      <c r="Q58" s="61"/>
      <c r="R58" s="61"/>
      <c r="S58" s="63"/>
      <c r="T58" s="15" t="s">
        <v>11</v>
      </c>
      <c r="U58" s="59"/>
      <c r="V58" s="60"/>
      <c r="W58" s="61"/>
      <c r="X58" s="61"/>
      <c r="Y58" s="61"/>
      <c r="Z58" s="61"/>
      <c r="AA58" s="61"/>
      <c r="AB58" s="63"/>
      <c r="AC58" s="16" t="s">
        <v>12</v>
      </c>
      <c r="AD58" s="59"/>
      <c r="AE58" s="60"/>
      <c r="AF58" s="61"/>
      <c r="AG58" s="61"/>
      <c r="AH58" s="61"/>
      <c r="AI58" s="61"/>
      <c r="AJ58" s="61"/>
      <c r="AK58" s="63"/>
      <c r="AL58" s="17" t="s">
        <v>13</v>
      </c>
      <c r="AM58" s="59"/>
      <c r="AN58" s="60"/>
      <c r="AO58" s="61"/>
      <c r="AP58" s="61"/>
      <c r="AQ58" s="61"/>
      <c r="AR58" s="61"/>
      <c r="AS58" s="61"/>
      <c r="AT58" s="63"/>
      <c r="AU58" s="18" t="s">
        <v>14</v>
      </c>
      <c r="AV58" s="59"/>
      <c r="AW58" s="60"/>
      <c r="AX58" s="61"/>
      <c r="AY58" s="61"/>
      <c r="AZ58" s="61"/>
      <c r="BA58" s="61"/>
      <c r="BB58" s="61"/>
      <c r="BC58" s="63"/>
      <c r="BD58" s="19" t="s">
        <v>15</v>
      </c>
      <c r="BE58" s="59"/>
      <c r="BF58" s="60"/>
      <c r="BG58" s="61"/>
      <c r="BH58" s="61"/>
      <c r="BI58" s="61"/>
      <c r="BJ58" s="61"/>
      <c r="BK58" s="61"/>
      <c r="BL58" s="63"/>
      <c r="BM58" s="20" t="s">
        <v>16</v>
      </c>
      <c r="BN58" s="59"/>
      <c r="BO58" s="60"/>
      <c r="BP58" s="61"/>
      <c r="BQ58" s="61"/>
      <c r="BR58" s="61"/>
      <c r="BS58" s="61"/>
      <c r="BT58" s="61"/>
      <c r="BU58" s="63"/>
    </row>
    <row r="59" spans="1:73" ht="15">
      <c r="A59" s="11">
        <v>2005</v>
      </c>
      <c r="B59" s="28" t="s">
        <v>17</v>
      </c>
      <c r="C59" s="32">
        <f>1-'CFilms-PackColl'!C59-0.20027</f>
        <v>0.79818999999999996</v>
      </c>
      <c r="D59" s="79" t="s">
        <v>33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3">
        <f t="shared" si="0"/>
        <v>4.4081660908397297E-2</v>
      </c>
      <c r="K59" s="12" t="s">
        <v>10</v>
      </c>
      <c r="L59" s="59"/>
      <c r="M59" s="60"/>
      <c r="N59" s="61"/>
      <c r="O59" s="61"/>
      <c r="P59" s="61"/>
      <c r="Q59" s="61"/>
      <c r="R59" s="61"/>
      <c r="S59" s="63"/>
      <c r="T59" s="15" t="s">
        <v>11</v>
      </c>
      <c r="U59" s="59"/>
      <c r="V59" s="60"/>
      <c r="W59" s="61"/>
      <c r="X59" s="61"/>
      <c r="Y59" s="61"/>
      <c r="Z59" s="61"/>
      <c r="AA59" s="61"/>
      <c r="AB59" s="63"/>
      <c r="AC59" s="16" t="s">
        <v>12</v>
      </c>
      <c r="AD59" s="59"/>
      <c r="AE59" s="60"/>
      <c r="AF59" s="61"/>
      <c r="AG59" s="61"/>
      <c r="AH59" s="61"/>
      <c r="AI59" s="61"/>
      <c r="AJ59" s="61"/>
      <c r="AK59" s="63"/>
      <c r="AL59" s="17" t="s">
        <v>13</v>
      </c>
      <c r="AM59" s="59"/>
      <c r="AN59" s="60"/>
      <c r="AO59" s="61"/>
      <c r="AP59" s="61"/>
      <c r="AQ59" s="61"/>
      <c r="AR59" s="61"/>
      <c r="AS59" s="61"/>
      <c r="AT59" s="63"/>
      <c r="AU59" s="18" t="s">
        <v>14</v>
      </c>
      <c r="AV59" s="59"/>
      <c r="AW59" s="60"/>
      <c r="AX59" s="61"/>
      <c r="AY59" s="61"/>
      <c r="AZ59" s="61"/>
      <c r="BA59" s="61"/>
      <c r="BB59" s="61"/>
      <c r="BC59" s="63"/>
      <c r="BD59" s="19" t="s">
        <v>15</v>
      </c>
      <c r="BE59" s="59"/>
      <c r="BF59" s="60"/>
      <c r="BG59" s="61"/>
      <c r="BH59" s="61"/>
      <c r="BI59" s="61"/>
      <c r="BJ59" s="61"/>
      <c r="BK59" s="61"/>
      <c r="BL59" s="63"/>
      <c r="BM59" s="20" t="s">
        <v>16</v>
      </c>
      <c r="BN59" s="59"/>
      <c r="BO59" s="60"/>
      <c r="BP59" s="61"/>
      <c r="BQ59" s="61"/>
      <c r="BR59" s="61"/>
      <c r="BS59" s="61"/>
      <c r="BT59" s="61"/>
      <c r="BU59" s="63"/>
    </row>
    <row r="60" spans="1:73" ht="15">
      <c r="A60" s="11">
        <v>2006</v>
      </c>
      <c r="B60" s="28" t="s">
        <v>17</v>
      </c>
      <c r="C60" s="32">
        <f>1-'CFilms-PackColl'!C60-0.20027</f>
        <v>0.7980799999999999</v>
      </c>
      <c r="D60" s="79" t="s">
        <v>33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3">
        <f t="shared" si="0"/>
        <v>4.4081660908397297E-2</v>
      </c>
      <c r="K60" s="12" t="s">
        <v>10</v>
      </c>
      <c r="L60" s="59"/>
      <c r="M60" s="60"/>
      <c r="N60" s="61"/>
      <c r="O60" s="61"/>
      <c r="P60" s="61"/>
      <c r="Q60" s="61"/>
      <c r="R60" s="61"/>
      <c r="S60" s="63"/>
      <c r="T60" s="15" t="s">
        <v>11</v>
      </c>
      <c r="U60" s="59"/>
      <c r="V60" s="60"/>
      <c r="W60" s="61"/>
      <c r="X60" s="61"/>
      <c r="Y60" s="61"/>
      <c r="Z60" s="61"/>
      <c r="AA60" s="61"/>
      <c r="AB60" s="63"/>
      <c r="AC60" s="16" t="s">
        <v>12</v>
      </c>
      <c r="AD60" s="59"/>
      <c r="AE60" s="60"/>
      <c r="AF60" s="61"/>
      <c r="AG60" s="61"/>
      <c r="AH60" s="61"/>
      <c r="AI60" s="61"/>
      <c r="AJ60" s="61"/>
      <c r="AK60" s="63"/>
      <c r="AL60" s="17" t="s">
        <v>13</v>
      </c>
      <c r="AM60" s="59"/>
      <c r="AN60" s="60"/>
      <c r="AO60" s="61"/>
      <c r="AP60" s="61"/>
      <c r="AQ60" s="61"/>
      <c r="AR60" s="61"/>
      <c r="AS60" s="61"/>
      <c r="AT60" s="63"/>
      <c r="AU60" s="18" t="s">
        <v>14</v>
      </c>
      <c r="AV60" s="59"/>
      <c r="AW60" s="60"/>
      <c r="AX60" s="61"/>
      <c r="AY60" s="61"/>
      <c r="AZ60" s="61"/>
      <c r="BA60" s="61"/>
      <c r="BB60" s="61"/>
      <c r="BC60" s="63"/>
      <c r="BD60" s="19" t="s">
        <v>15</v>
      </c>
      <c r="BE60" s="59"/>
      <c r="BF60" s="60"/>
      <c r="BG60" s="61"/>
      <c r="BH60" s="61"/>
      <c r="BI60" s="61"/>
      <c r="BJ60" s="61"/>
      <c r="BK60" s="61"/>
      <c r="BL60" s="63"/>
      <c r="BM60" s="20" t="s">
        <v>16</v>
      </c>
      <c r="BN60" s="59"/>
      <c r="BO60" s="60"/>
      <c r="BP60" s="61"/>
      <c r="BQ60" s="61"/>
      <c r="BR60" s="61"/>
      <c r="BS60" s="61"/>
      <c r="BT60" s="61"/>
      <c r="BU60" s="63"/>
    </row>
    <row r="61" spans="1:73" ht="15">
      <c r="A61" s="11">
        <v>2007</v>
      </c>
      <c r="B61" s="28" t="s">
        <v>17</v>
      </c>
      <c r="C61" s="32">
        <f>1-'CFilms-PackColl'!C61-0.20027</f>
        <v>0.79797000000000007</v>
      </c>
      <c r="D61" s="79" t="s">
        <v>33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3">
        <f t="shared" si="0"/>
        <v>4.4081660908397297E-2</v>
      </c>
      <c r="K61" s="12" t="s">
        <v>10</v>
      </c>
      <c r="L61" s="59"/>
      <c r="M61" s="60"/>
      <c r="N61" s="61"/>
      <c r="O61" s="61"/>
      <c r="P61" s="61"/>
      <c r="Q61" s="61"/>
      <c r="R61" s="61"/>
      <c r="S61" s="63"/>
      <c r="T61" s="15" t="s">
        <v>11</v>
      </c>
      <c r="U61" s="59"/>
      <c r="V61" s="60"/>
      <c r="W61" s="61"/>
      <c r="X61" s="61"/>
      <c r="Y61" s="61"/>
      <c r="Z61" s="61"/>
      <c r="AA61" s="61"/>
      <c r="AB61" s="63"/>
      <c r="AC61" s="16" t="s">
        <v>12</v>
      </c>
      <c r="AD61" s="59"/>
      <c r="AE61" s="60"/>
      <c r="AF61" s="61"/>
      <c r="AG61" s="61"/>
      <c r="AH61" s="61"/>
      <c r="AI61" s="61"/>
      <c r="AJ61" s="61"/>
      <c r="AK61" s="63"/>
      <c r="AL61" s="17" t="s">
        <v>13</v>
      </c>
      <c r="AM61" s="59"/>
      <c r="AN61" s="60"/>
      <c r="AO61" s="61"/>
      <c r="AP61" s="61"/>
      <c r="AQ61" s="61"/>
      <c r="AR61" s="61"/>
      <c r="AS61" s="61"/>
      <c r="AT61" s="63"/>
      <c r="AU61" s="18" t="s">
        <v>14</v>
      </c>
      <c r="AV61" s="59"/>
      <c r="AW61" s="60"/>
      <c r="AX61" s="61"/>
      <c r="AY61" s="61"/>
      <c r="AZ61" s="61"/>
      <c r="BA61" s="61"/>
      <c r="BB61" s="61"/>
      <c r="BC61" s="63"/>
      <c r="BD61" s="19" t="s">
        <v>15</v>
      </c>
      <c r="BE61" s="59"/>
      <c r="BF61" s="60"/>
      <c r="BG61" s="61"/>
      <c r="BH61" s="61"/>
      <c r="BI61" s="61"/>
      <c r="BJ61" s="61"/>
      <c r="BK61" s="61"/>
      <c r="BL61" s="63"/>
      <c r="BM61" s="20" t="s">
        <v>16</v>
      </c>
      <c r="BN61" s="59"/>
      <c r="BO61" s="60"/>
      <c r="BP61" s="61"/>
      <c r="BQ61" s="61"/>
      <c r="BR61" s="61"/>
      <c r="BS61" s="61"/>
      <c r="BT61" s="61"/>
      <c r="BU61" s="63"/>
    </row>
    <row r="62" spans="1:73" ht="15">
      <c r="A62" s="11">
        <v>2008</v>
      </c>
      <c r="B62" s="28" t="s">
        <v>17</v>
      </c>
      <c r="C62" s="32">
        <f>1-'CFilms-PackColl'!C62-0.20027</f>
        <v>0.79786000000000001</v>
      </c>
      <c r="D62" s="79" t="s">
        <v>33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3">
        <f t="shared" si="0"/>
        <v>4.4081660908397297E-2</v>
      </c>
      <c r="K62" s="12" t="s">
        <v>10</v>
      </c>
      <c r="L62" s="59"/>
      <c r="M62" s="60"/>
      <c r="N62" s="61"/>
      <c r="O62" s="61"/>
      <c r="P62" s="61"/>
      <c r="Q62" s="61"/>
      <c r="R62" s="61"/>
      <c r="S62" s="63"/>
      <c r="T62" s="15" t="s">
        <v>11</v>
      </c>
      <c r="U62" s="59"/>
      <c r="V62" s="60"/>
      <c r="W62" s="61"/>
      <c r="X62" s="61"/>
      <c r="Y62" s="61"/>
      <c r="Z62" s="61"/>
      <c r="AA62" s="61"/>
      <c r="AB62" s="63"/>
      <c r="AC62" s="16" t="s">
        <v>12</v>
      </c>
      <c r="AD62" s="59"/>
      <c r="AE62" s="60"/>
      <c r="AF62" s="61"/>
      <c r="AG62" s="61"/>
      <c r="AH62" s="61"/>
      <c r="AI62" s="61"/>
      <c r="AJ62" s="61"/>
      <c r="AK62" s="63"/>
      <c r="AL62" s="17" t="s">
        <v>13</v>
      </c>
      <c r="AM62" s="59"/>
      <c r="AN62" s="60"/>
      <c r="AO62" s="61"/>
      <c r="AP62" s="61"/>
      <c r="AQ62" s="61"/>
      <c r="AR62" s="61"/>
      <c r="AS62" s="61"/>
      <c r="AT62" s="63"/>
      <c r="AU62" s="18" t="s">
        <v>14</v>
      </c>
      <c r="AV62" s="59"/>
      <c r="AW62" s="60"/>
      <c r="AX62" s="61"/>
      <c r="AY62" s="61"/>
      <c r="AZ62" s="61"/>
      <c r="BA62" s="61"/>
      <c r="BB62" s="61"/>
      <c r="BC62" s="63"/>
      <c r="BD62" s="19" t="s">
        <v>15</v>
      </c>
      <c r="BE62" s="59"/>
      <c r="BF62" s="60"/>
      <c r="BG62" s="61"/>
      <c r="BH62" s="61"/>
      <c r="BI62" s="61"/>
      <c r="BJ62" s="61"/>
      <c r="BK62" s="61"/>
      <c r="BL62" s="63"/>
      <c r="BM62" s="20" t="s">
        <v>16</v>
      </c>
      <c r="BN62" s="59"/>
      <c r="BO62" s="60"/>
      <c r="BP62" s="61"/>
      <c r="BQ62" s="61"/>
      <c r="BR62" s="61"/>
      <c r="BS62" s="61"/>
      <c r="BT62" s="61"/>
      <c r="BU62" s="63"/>
    </row>
    <row r="63" spans="1:73" ht="15">
      <c r="A63" s="11">
        <v>2009</v>
      </c>
      <c r="B63" s="28" t="s">
        <v>17</v>
      </c>
      <c r="C63" s="32">
        <f>1-'CFilms-PackColl'!C63-0.20027</f>
        <v>0.79774999999999996</v>
      </c>
      <c r="D63" s="79" t="s">
        <v>33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3">
        <f t="shared" si="0"/>
        <v>4.4081660908397297E-2</v>
      </c>
      <c r="K63" s="12" t="s">
        <v>10</v>
      </c>
      <c r="L63" s="59"/>
      <c r="M63" s="60"/>
      <c r="N63" s="61"/>
      <c r="O63" s="61"/>
      <c r="P63" s="61"/>
      <c r="Q63" s="61"/>
      <c r="R63" s="61"/>
      <c r="S63" s="63"/>
      <c r="T63" s="15" t="s">
        <v>11</v>
      </c>
      <c r="U63" s="59"/>
      <c r="V63" s="60"/>
      <c r="W63" s="61"/>
      <c r="X63" s="61"/>
      <c r="Y63" s="61"/>
      <c r="Z63" s="61"/>
      <c r="AA63" s="61"/>
      <c r="AB63" s="63"/>
      <c r="AC63" s="16" t="s">
        <v>12</v>
      </c>
      <c r="AD63" s="59"/>
      <c r="AE63" s="60"/>
      <c r="AF63" s="61"/>
      <c r="AG63" s="61"/>
      <c r="AH63" s="61"/>
      <c r="AI63" s="61"/>
      <c r="AJ63" s="61"/>
      <c r="AK63" s="63"/>
      <c r="AL63" s="17" t="s">
        <v>13</v>
      </c>
      <c r="AM63" s="59"/>
      <c r="AN63" s="60"/>
      <c r="AO63" s="61"/>
      <c r="AP63" s="61"/>
      <c r="AQ63" s="61"/>
      <c r="AR63" s="61"/>
      <c r="AS63" s="61"/>
      <c r="AT63" s="63"/>
      <c r="AU63" s="18" t="s">
        <v>14</v>
      </c>
      <c r="AV63" s="59"/>
      <c r="AW63" s="60"/>
      <c r="AX63" s="61"/>
      <c r="AY63" s="61"/>
      <c r="AZ63" s="61"/>
      <c r="BA63" s="61"/>
      <c r="BB63" s="61"/>
      <c r="BC63" s="63"/>
      <c r="BD63" s="19" t="s">
        <v>15</v>
      </c>
      <c r="BE63" s="59"/>
      <c r="BF63" s="60"/>
      <c r="BG63" s="61"/>
      <c r="BH63" s="61"/>
      <c r="BI63" s="61"/>
      <c r="BJ63" s="61"/>
      <c r="BK63" s="61"/>
      <c r="BL63" s="63"/>
      <c r="BM63" s="20" t="s">
        <v>16</v>
      </c>
      <c r="BN63" s="59"/>
      <c r="BO63" s="60"/>
      <c r="BP63" s="61"/>
      <c r="BQ63" s="61"/>
      <c r="BR63" s="61"/>
      <c r="BS63" s="61"/>
      <c r="BT63" s="61"/>
      <c r="BU63" s="63"/>
    </row>
    <row r="64" spans="1:73" ht="15">
      <c r="A64" s="11">
        <v>2010</v>
      </c>
      <c r="B64" s="28" t="s">
        <v>17</v>
      </c>
      <c r="C64" s="32">
        <f>1-'CFilms-PackColl'!C64-0.20027</f>
        <v>0.7976399999999999</v>
      </c>
      <c r="D64" s="79" t="s">
        <v>33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3">
        <f t="shared" si="0"/>
        <v>4.4081660908397297E-2</v>
      </c>
      <c r="K64" s="12" t="s">
        <v>10</v>
      </c>
      <c r="L64" s="59"/>
      <c r="M64" s="60"/>
      <c r="N64" s="61"/>
      <c r="O64" s="61"/>
      <c r="P64" s="61"/>
      <c r="Q64" s="61"/>
      <c r="R64" s="61"/>
      <c r="S64" s="63"/>
      <c r="T64" s="15" t="s">
        <v>11</v>
      </c>
      <c r="U64" s="59"/>
      <c r="V64" s="60"/>
      <c r="W64" s="61"/>
      <c r="X64" s="61"/>
      <c r="Y64" s="61"/>
      <c r="Z64" s="61"/>
      <c r="AA64" s="61"/>
      <c r="AB64" s="63"/>
      <c r="AC64" s="16" t="s">
        <v>12</v>
      </c>
      <c r="AD64" s="59"/>
      <c r="AE64" s="60"/>
      <c r="AF64" s="61"/>
      <c r="AG64" s="61"/>
      <c r="AH64" s="61"/>
      <c r="AI64" s="61"/>
      <c r="AJ64" s="61"/>
      <c r="AK64" s="63"/>
      <c r="AL64" s="17" t="s">
        <v>13</v>
      </c>
      <c r="AM64" s="59"/>
      <c r="AN64" s="60"/>
      <c r="AO64" s="61"/>
      <c r="AP64" s="61"/>
      <c r="AQ64" s="61"/>
      <c r="AR64" s="61"/>
      <c r="AS64" s="61"/>
      <c r="AT64" s="63"/>
      <c r="AU64" s="18" t="s">
        <v>14</v>
      </c>
      <c r="AV64" s="59"/>
      <c r="AW64" s="60"/>
      <c r="AX64" s="61"/>
      <c r="AY64" s="61"/>
      <c r="AZ64" s="61"/>
      <c r="BA64" s="61"/>
      <c r="BB64" s="61"/>
      <c r="BC64" s="63"/>
      <c r="BD64" s="19" t="s">
        <v>15</v>
      </c>
      <c r="BE64" s="59"/>
      <c r="BF64" s="60"/>
      <c r="BG64" s="61"/>
      <c r="BH64" s="61"/>
      <c r="BI64" s="61"/>
      <c r="BJ64" s="61"/>
      <c r="BK64" s="61"/>
      <c r="BL64" s="63"/>
      <c r="BM64" s="20" t="s">
        <v>16</v>
      </c>
      <c r="BN64" s="59"/>
      <c r="BO64" s="60"/>
      <c r="BP64" s="61"/>
      <c r="BQ64" s="61"/>
      <c r="BR64" s="61"/>
      <c r="BS64" s="61"/>
      <c r="BT64" s="61"/>
      <c r="BU64" s="63"/>
    </row>
    <row r="65" spans="1:73" ht="15">
      <c r="A65" s="11">
        <v>2011</v>
      </c>
      <c r="B65" s="28" t="s">
        <v>17</v>
      </c>
      <c r="C65" s="32">
        <f>1-'CFilms-PackColl'!C65-0.20027</f>
        <v>0.79753000000000007</v>
      </c>
      <c r="D65" s="79" t="s">
        <v>33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3">
        <f t="shared" si="0"/>
        <v>4.4081660908397297E-2</v>
      </c>
      <c r="K65" s="12" t="s">
        <v>10</v>
      </c>
      <c r="L65" s="59"/>
      <c r="M65" s="60"/>
      <c r="N65" s="61"/>
      <c r="O65" s="61"/>
      <c r="P65" s="61"/>
      <c r="Q65" s="61"/>
      <c r="R65" s="61"/>
      <c r="S65" s="63"/>
      <c r="T65" s="15" t="s">
        <v>11</v>
      </c>
      <c r="U65" s="59"/>
      <c r="V65" s="60"/>
      <c r="W65" s="61"/>
      <c r="X65" s="61"/>
      <c r="Y65" s="61"/>
      <c r="Z65" s="61"/>
      <c r="AA65" s="61"/>
      <c r="AB65" s="63"/>
      <c r="AC65" s="16" t="s">
        <v>12</v>
      </c>
      <c r="AD65" s="59"/>
      <c r="AE65" s="60"/>
      <c r="AF65" s="61"/>
      <c r="AG65" s="61"/>
      <c r="AH65" s="61"/>
      <c r="AI65" s="61"/>
      <c r="AJ65" s="61"/>
      <c r="AK65" s="63"/>
      <c r="AL65" s="17" t="s">
        <v>13</v>
      </c>
      <c r="AM65" s="59"/>
      <c r="AN65" s="60"/>
      <c r="AO65" s="61"/>
      <c r="AP65" s="61"/>
      <c r="AQ65" s="61"/>
      <c r="AR65" s="61"/>
      <c r="AS65" s="61"/>
      <c r="AT65" s="63"/>
      <c r="AU65" s="18" t="s">
        <v>14</v>
      </c>
      <c r="AV65" s="59"/>
      <c r="AW65" s="60"/>
      <c r="AX65" s="61"/>
      <c r="AY65" s="61"/>
      <c r="AZ65" s="61"/>
      <c r="BA65" s="61"/>
      <c r="BB65" s="61"/>
      <c r="BC65" s="63"/>
      <c r="BD65" s="19" t="s">
        <v>15</v>
      </c>
      <c r="BE65" s="59"/>
      <c r="BF65" s="60"/>
      <c r="BG65" s="61"/>
      <c r="BH65" s="61"/>
      <c r="BI65" s="61"/>
      <c r="BJ65" s="61"/>
      <c r="BK65" s="61"/>
      <c r="BL65" s="63"/>
      <c r="BM65" s="20" t="s">
        <v>16</v>
      </c>
      <c r="BN65" s="59"/>
      <c r="BO65" s="60"/>
      <c r="BP65" s="61"/>
      <c r="BQ65" s="61"/>
      <c r="BR65" s="61"/>
      <c r="BS65" s="61"/>
      <c r="BT65" s="61"/>
      <c r="BU65" s="63"/>
    </row>
    <row r="66" spans="1:73" ht="15">
      <c r="A66" s="11">
        <v>2012</v>
      </c>
      <c r="B66" s="28" t="s">
        <v>17</v>
      </c>
      <c r="C66" s="32">
        <f>1-'CFilms-PackColl'!C66-0.20027</f>
        <v>0.79753000000000007</v>
      </c>
      <c r="D66" s="79" t="s">
        <v>33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3">
        <f t="shared" si="0"/>
        <v>4.4081660908397297E-2</v>
      </c>
      <c r="K66" s="12" t="s">
        <v>10</v>
      </c>
      <c r="L66" s="59"/>
      <c r="M66" s="60"/>
      <c r="N66" s="61"/>
      <c r="O66" s="61"/>
      <c r="P66" s="61"/>
      <c r="Q66" s="61"/>
      <c r="R66" s="61"/>
      <c r="S66" s="63"/>
      <c r="T66" s="15" t="s">
        <v>11</v>
      </c>
      <c r="U66" s="59"/>
      <c r="V66" s="60"/>
      <c r="W66" s="61"/>
      <c r="X66" s="61"/>
      <c r="Y66" s="61"/>
      <c r="Z66" s="61"/>
      <c r="AA66" s="61"/>
      <c r="AB66" s="63"/>
      <c r="AC66" s="16" t="s">
        <v>12</v>
      </c>
      <c r="AD66" s="59"/>
      <c r="AE66" s="60"/>
      <c r="AF66" s="61"/>
      <c r="AG66" s="61"/>
      <c r="AH66" s="61"/>
      <c r="AI66" s="61"/>
      <c r="AJ66" s="61"/>
      <c r="AK66" s="63"/>
      <c r="AL66" s="17" t="s">
        <v>13</v>
      </c>
      <c r="AM66" s="59"/>
      <c r="AN66" s="60"/>
      <c r="AO66" s="61"/>
      <c r="AP66" s="61"/>
      <c r="AQ66" s="61"/>
      <c r="AR66" s="61"/>
      <c r="AS66" s="61"/>
      <c r="AT66" s="63"/>
      <c r="AU66" s="18" t="s">
        <v>14</v>
      </c>
      <c r="AV66" s="59"/>
      <c r="AW66" s="60"/>
      <c r="AX66" s="61"/>
      <c r="AY66" s="61"/>
      <c r="AZ66" s="61"/>
      <c r="BA66" s="61"/>
      <c r="BB66" s="61"/>
      <c r="BC66" s="63"/>
      <c r="BD66" s="19" t="s">
        <v>15</v>
      </c>
      <c r="BE66" s="59"/>
      <c r="BF66" s="60"/>
      <c r="BG66" s="61"/>
      <c r="BH66" s="61"/>
      <c r="BI66" s="61"/>
      <c r="BJ66" s="61"/>
      <c r="BK66" s="61"/>
      <c r="BL66" s="63"/>
      <c r="BM66" s="20" t="s">
        <v>16</v>
      </c>
      <c r="BN66" s="59"/>
      <c r="BO66" s="60"/>
      <c r="BP66" s="61"/>
      <c r="BQ66" s="61"/>
      <c r="BR66" s="61"/>
      <c r="BS66" s="61"/>
      <c r="BT66" s="61"/>
      <c r="BU66" s="63"/>
    </row>
    <row r="67" spans="1:73" ht="15">
      <c r="A67" s="11">
        <v>2013</v>
      </c>
      <c r="B67" s="28" t="s">
        <v>17</v>
      </c>
      <c r="C67" s="32">
        <f>1-'CFilms-PackColl'!C67-0.20027</f>
        <v>0.79753000000000007</v>
      </c>
      <c r="D67" s="79" t="s">
        <v>33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3">
        <f t="shared" si="0"/>
        <v>4.4081660908397297E-2</v>
      </c>
      <c r="K67" s="12" t="s">
        <v>10</v>
      </c>
      <c r="L67" s="59"/>
      <c r="M67" s="60"/>
      <c r="N67" s="61"/>
      <c r="O67" s="61"/>
      <c r="P67" s="61"/>
      <c r="Q67" s="61"/>
      <c r="R67" s="61"/>
      <c r="S67" s="63"/>
      <c r="T67" s="15" t="s">
        <v>11</v>
      </c>
      <c r="U67" s="59"/>
      <c r="V67" s="60"/>
      <c r="W67" s="61"/>
      <c r="X67" s="61"/>
      <c r="Y67" s="61"/>
      <c r="Z67" s="61"/>
      <c r="AA67" s="61"/>
      <c r="AB67" s="63"/>
      <c r="AC67" s="16" t="s">
        <v>12</v>
      </c>
      <c r="AD67" s="59"/>
      <c r="AE67" s="60"/>
      <c r="AF67" s="61"/>
      <c r="AG67" s="61"/>
      <c r="AH67" s="61"/>
      <c r="AI67" s="61"/>
      <c r="AJ67" s="61"/>
      <c r="AK67" s="63"/>
      <c r="AL67" s="17" t="s">
        <v>13</v>
      </c>
      <c r="AM67" s="59"/>
      <c r="AN67" s="60"/>
      <c r="AO67" s="61"/>
      <c r="AP67" s="61"/>
      <c r="AQ67" s="61"/>
      <c r="AR67" s="61"/>
      <c r="AS67" s="61"/>
      <c r="AT67" s="63"/>
      <c r="AU67" s="18" t="s">
        <v>14</v>
      </c>
      <c r="AV67" s="59"/>
      <c r="AW67" s="60"/>
      <c r="AX67" s="61"/>
      <c r="AY67" s="61"/>
      <c r="AZ67" s="61"/>
      <c r="BA67" s="61"/>
      <c r="BB67" s="61"/>
      <c r="BC67" s="63"/>
      <c r="BD67" s="19" t="s">
        <v>15</v>
      </c>
      <c r="BE67" s="59"/>
      <c r="BF67" s="60"/>
      <c r="BG67" s="61"/>
      <c r="BH67" s="61"/>
      <c r="BI67" s="61"/>
      <c r="BJ67" s="61"/>
      <c r="BK67" s="61"/>
      <c r="BL67" s="63"/>
      <c r="BM67" s="20" t="s">
        <v>16</v>
      </c>
      <c r="BN67" s="59"/>
      <c r="BO67" s="60"/>
      <c r="BP67" s="61"/>
      <c r="BQ67" s="61"/>
      <c r="BR67" s="61"/>
      <c r="BS67" s="61"/>
      <c r="BT67" s="61"/>
      <c r="BU67" s="63"/>
    </row>
    <row r="68" spans="1:73" ht="15">
      <c r="A68" s="11">
        <v>2014</v>
      </c>
      <c r="B68" s="28" t="s">
        <v>17</v>
      </c>
      <c r="C68" s="32">
        <f>1-'CFilms-PackColl'!C68-0.20027</f>
        <v>0.79753000000000007</v>
      </c>
      <c r="D68" s="79" t="s">
        <v>33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3">
        <f t="shared" ref="J68:J74" si="1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59"/>
      <c r="M68" s="60"/>
      <c r="N68" s="61"/>
      <c r="O68" s="61"/>
      <c r="P68" s="61"/>
      <c r="Q68" s="61"/>
      <c r="R68" s="61"/>
      <c r="S68" s="63"/>
      <c r="T68" s="15" t="s">
        <v>11</v>
      </c>
      <c r="U68" s="59"/>
      <c r="V68" s="60"/>
      <c r="W68" s="61"/>
      <c r="X68" s="61"/>
      <c r="Y68" s="61"/>
      <c r="Z68" s="61"/>
      <c r="AA68" s="61"/>
      <c r="AB68" s="63"/>
      <c r="AC68" s="16" t="s">
        <v>12</v>
      </c>
      <c r="AD68" s="59"/>
      <c r="AE68" s="60"/>
      <c r="AF68" s="61"/>
      <c r="AG68" s="61"/>
      <c r="AH68" s="61"/>
      <c r="AI68" s="61"/>
      <c r="AJ68" s="61"/>
      <c r="AK68" s="63"/>
      <c r="AL68" s="17" t="s">
        <v>13</v>
      </c>
      <c r="AM68" s="59"/>
      <c r="AN68" s="60"/>
      <c r="AO68" s="61"/>
      <c r="AP68" s="61"/>
      <c r="AQ68" s="61"/>
      <c r="AR68" s="61"/>
      <c r="AS68" s="61"/>
      <c r="AT68" s="63"/>
      <c r="AU68" s="18" t="s">
        <v>14</v>
      </c>
      <c r="AV68" s="59"/>
      <c r="AW68" s="60"/>
      <c r="AX68" s="61"/>
      <c r="AY68" s="61"/>
      <c r="AZ68" s="61"/>
      <c r="BA68" s="61"/>
      <c r="BB68" s="61"/>
      <c r="BC68" s="63"/>
      <c r="BD68" s="19" t="s">
        <v>15</v>
      </c>
      <c r="BE68" s="59"/>
      <c r="BF68" s="60"/>
      <c r="BG68" s="61"/>
      <c r="BH68" s="61"/>
      <c r="BI68" s="61"/>
      <c r="BJ68" s="61"/>
      <c r="BK68" s="61"/>
      <c r="BL68" s="63"/>
      <c r="BM68" s="20" t="s">
        <v>16</v>
      </c>
      <c r="BN68" s="59"/>
      <c r="BO68" s="60"/>
      <c r="BP68" s="61"/>
      <c r="BQ68" s="61"/>
      <c r="BR68" s="61"/>
      <c r="BS68" s="61"/>
      <c r="BT68" s="61"/>
      <c r="BU68" s="63"/>
    </row>
    <row r="69" spans="1:73" ht="15">
      <c r="A69" s="11">
        <v>2015</v>
      </c>
      <c r="B69" s="28" t="s">
        <v>17</v>
      </c>
      <c r="C69" s="32">
        <f>1-'CFilms-PackColl'!C69-0.20027</f>
        <v>0.79753000000000007</v>
      </c>
      <c r="D69" s="79" t="s">
        <v>33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3">
        <f t="shared" si="1"/>
        <v>4.4081660908397297E-2</v>
      </c>
      <c r="K69" s="12" t="s">
        <v>10</v>
      </c>
      <c r="L69" s="59"/>
      <c r="M69" s="60"/>
      <c r="N69" s="61"/>
      <c r="O69" s="61"/>
      <c r="P69" s="61"/>
      <c r="Q69" s="61"/>
      <c r="R69" s="61"/>
      <c r="S69" s="63"/>
      <c r="T69" s="15" t="s">
        <v>11</v>
      </c>
      <c r="U69" s="59"/>
      <c r="V69" s="60"/>
      <c r="W69" s="61"/>
      <c r="X69" s="61"/>
      <c r="Y69" s="61"/>
      <c r="Z69" s="61"/>
      <c r="AA69" s="61"/>
      <c r="AB69" s="63"/>
      <c r="AC69" s="16" t="s">
        <v>12</v>
      </c>
      <c r="AD69" s="59"/>
      <c r="AE69" s="60"/>
      <c r="AF69" s="61"/>
      <c r="AG69" s="61"/>
      <c r="AH69" s="61"/>
      <c r="AI69" s="61"/>
      <c r="AJ69" s="61"/>
      <c r="AK69" s="63"/>
      <c r="AL69" s="17" t="s">
        <v>13</v>
      </c>
      <c r="AM69" s="59"/>
      <c r="AN69" s="60"/>
      <c r="AO69" s="61"/>
      <c r="AP69" s="61"/>
      <c r="AQ69" s="61"/>
      <c r="AR69" s="61"/>
      <c r="AS69" s="61"/>
      <c r="AT69" s="63"/>
      <c r="AU69" s="18" t="s">
        <v>14</v>
      </c>
      <c r="AV69" s="59"/>
      <c r="AW69" s="60"/>
      <c r="AX69" s="61"/>
      <c r="AY69" s="61"/>
      <c r="AZ69" s="61"/>
      <c r="BA69" s="61"/>
      <c r="BB69" s="61"/>
      <c r="BC69" s="63"/>
      <c r="BD69" s="19" t="s">
        <v>15</v>
      </c>
      <c r="BE69" s="59"/>
      <c r="BF69" s="60"/>
      <c r="BG69" s="61"/>
      <c r="BH69" s="61"/>
      <c r="BI69" s="61"/>
      <c r="BJ69" s="61"/>
      <c r="BK69" s="61"/>
      <c r="BL69" s="63"/>
      <c r="BM69" s="20" t="s">
        <v>16</v>
      </c>
      <c r="BN69" s="59"/>
      <c r="BO69" s="60"/>
      <c r="BP69" s="61"/>
      <c r="BQ69" s="61"/>
      <c r="BR69" s="61"/>
      <c r="BS69" s="61"/>
      <c r="BT69" s="61"/>
      <c r="BU69" s="63"/>
    </row>
    <row r="70" spans="1:73" ht="15">
      <c r="A70" s="11">
        <v>2016</v>
      </c>
      <c r="B70" s="28" t="s">
        <v>17</v>
      </c>
      <c r="C70" s="32">
        <f>1-'CFilms-PackColl'!C70-0.20027</f>
        <v>0.79753000000000007</v>
      </c>
      <c r="D70" s="79" t="s">
        <v>33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3">
        <f t="shared" si="1"/>
        <v>4.4081660908397297E-2</v>
      </c>
      <c r="K70" s="12" t="s">
        <v>10</v>
      </c>
      <c r="L70" s="59"/>
      <c r="M70" s="60"/>
      <c r="N70" s="61"/>
      <c r="O70" s="61"/>
      <c r="P70" s="61"/>
      <c r="Q70" s="61"/>
      <c r="R70" s="61"/>
      <c r="S70" s="63"/>
      <c r="T70" s="15" t="s">
        <v>11</v>
      </c>
      <c r="U70" s="59"/>
      <c r="V70" s="60"/>
      <c r="W70" s="61"/>
      <c r="X70" s="61"/>
      <c r="Y70" s="61"/>
      <c r="Z70" s="61"/>
      <c r="AA70" s="61"/>
      <c r="AB70" s="63"/>
      <c r="AC70" s="16" t="s">
        <v>12</v>
      </c>
      <c r="AD70" s="59"/>
      <c r="AE70" s="60"/>
      <c r="AF70" s="61"/>
      <c r="AG70" s="61"/>
      <c r="AH70" s="61"/>
      <c r="AI70" s="61"/>
      <c r="AJ70" s="61"/>
      <c r="AK70" s="63"/>
      <c r="AL70" s="17" t="s">
        <v>13</v>
      </c>
      <c r="AM70" s="59"/>
      <c r="AN70" s="60"/>
      <c r="AO70" s="61"/>
      <c r="AP70" s="61"/>
      <c r="AQ70" s="61"/>
      <c r="AR70" s="61"/>
      <c r="AS70" s="61"/>
      <c r="AT70" s="63"/>
      <c r="AU70" s="18" t="s">
        <v>14</v>
      </c>
      <c r="AV70" s="59"/>
      <c r="AW70" s="60"/>
      <c r="AX70" s="61"/>
      <c r="AY70" s="61"/>
      <c r="AZ70" s="61"/>
      <c r="BA70" s="61"/>
      <c r="BB70" s="61"/>
      <c r="BC70" s="63"/>
      <c r="BD70" s="19" t="s">
        <v>15</v>
      </c>
      <c r="BE70" s="59"/>
      <c r="BF70" s="60"/>
      <c r="BG70" s="61"/>
      <c r="BH70" s="61"/>
      <c r="BI70" s="61"/>
      <c r="BJ70" s="61"/>
      <c r="BK70" s="61"/>
      <c r="BL70" s="63"/>
      <c r="BM70" s="20" t="s">
        <v>16</v>
      </c>
      <c r="BN70" s="59"/>
      <c r="BO70" s="60"/>
      <c r="BP70" s="61"/>
      <c r="BQ70" s="61"/>
      <c r="BR70" s="61"/>
      <c r="BS70" s="61"/>
      <c r="BT70" s="61"/>
      <c r="BU70" s="63"/>
    </row>
    <row r="71" spans="1:73" ht="15">
      <c r="A71" s="11">
        <v>2017</v>
      </c>
      <c r="B71" s="28" t="s">
        <v>17</v>
      </c>
      <c r="C71" s="32">
        <f>1-'CFilms-PackColl'!C71-0.20027</f>
        <v>0.79753000000000007</v>
      </c>
      <c r="D71" s="79" t="s">
        <v>33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3">
        <f t="shared" si="1"/>
        <v>4.4081660908397297E-2</v>
      </c>
      <c r="K71" s="12" t="s">
        <v>10</v>
      </c>
      <c r="L71" s="59"/>
      <c r="M71" s="60"/>
      <c r="N71" s="61"/>
      <c r="O71" s="61"/>
      <c r="P71" s="61"/>
      <c r="Q71" s="61"/>
      <c r="R71" s="61"/>
      <c r="S71" s="63"/>
      <c r="T71" s="15" t="s">
        <v>11</v>
      </c>
      <c r="U71" s="59"/>
      <c r="V71" s="60"/>
      <c r="W71" s="61"/>
      <c r="X71" s="61"/>
      <c r="Y71" s="61"/>
      <c r="Z71" s="61"/>
      <c r="AA71" s="61"/>
      <c r="AB71" s="63"/>
      <c r="AC71" s="16" t="s">
        <v>12</v>
      </c>
      <c r="AD71" s="59"/>
      <c r="AE71" s="60"/>
      <c r="AF71" s="61"/>
      <c r="AG71" s="61"/>
      <c r="AH71" s="61"/>
      <c r="AI71" s="61"/>
      <c r="AJ71" s="61"/>
      <c r="AK71" s="63"/>
      <c r="AL71" s="17" t="s">
        <v>13</v>
      </c>
      <c r="AM71" s="59"/>
      <c r="AN71" s="60"/>
      <c r="AO71" s="61"/>
      <c r="AP71" s="61"/>
      <c r="AQ71" s="61"/>
      <c r="AR71" s="61"/>
      <c r="AS71" s="61"/>
      <c r="AT71" s="63"/>
      <c r="AU71" s="18" t="s">
        <v>14</v>
      </c>
      <c r="AV71" s="59"/>
      <c r="AW71" s="60"/>
      <c r="AX71" s="61"/>
      <c r="AY71" s="61"/>
      <c r="AZ71" s="61"/>
      <c r="BA71" s="61"/>
      <c r="BB71" s="61"/>
      <c r="BC71" s="63"/>
      <c r="BD71" s="19" t="s">
        <v>15</v>
      </c>
      <c r="BE71" s="59"/>
      <c r="BF71" s="60"/>
      <c r="BG71" s="61"/>
      <c r="BH71" s="61"/>
      <c r="BI71" s="61"/>
      <c r="BJ71" s="61"/>
      <c r="BK71" s="61"/>
      <c r="BL71" s="63"/>
      <c r="BM71" s="20" t="s">
        <v>16</v>
      </c>
      <c r="BN71" s="59"/>
      <c r="BO71" s="60"/>
      <c r="BP71" s="61"/>
      <c r="BQ71" s="61"/>
      <c r="BR71" s="61"/>
      <c r="BS71" s="61"/>
      <c r="BT71" s="61"/>
      <c r="BU71" s="63"/>
    </row>
    <row r="72" spans="1:73" ht="15">
      <c r="A72" s="11">
        <v>2018</v>
      </c>
      <c r="B72" s="28" t="s">
        <v>17</v>
      </c>
      <c r="C72" s="32">
        <f>1-'CFilms-PackColl'!C72-0.20027</f>
        <v>0.79753000000000007</v>
      </c>
      <c r="D72" s="79" t="s">
        <v>33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3">
        <f t="shared" si="1"/>
        <v>4.4081660908397297E-2</v>
      </c>
      <c r="K72" s="12" t="s">
        <v>10</v>
      </c>
      <c r="L72" s="59"/>
      <c r="M72" s="60"/>
      <c r="N72" s="61"/>
      <c r="O72" s="61"/>
      <c r="P72" s="61"/>
      <c r="Q72" s="61"/>
      <c r="R72" s="61"/>
      <c r="S72" s="63"/>
      <c r="T72" s="15" t="s">
        <v>11</v>
      </c>
      <c r="U72" s="59"/>
      <c r="V72" s="60"/>
      <c r="W72" s="61"/>
      <c r="X72" s="61"/>
      <c r="Y72" s="61"/>
      <c r="Z72" s="61"/>
      <c r="AA72" s="61"/>
      <c r="AB72" s="63"/>
      <c r="AC72" s="16" t="s">
        <v>12</v>
      </c>
      <c r="AD72" s="59"/>
      <c r="AE72" s="60"/>
      <c r="AF72" s="61"/>
      <c r="AG72" s="61"/>
      <c r="AH72" s="61"/>
      <c r="AI72" s="61"/>
      <c r="AJ72" s="61"/>
      <c r="AK72" s="63"/>
      <c r="AL72" s="17" t="s">
        <v>13</v>
      </c>
      <c r="AM72" s="59"/>
      <c r="AN72" s="60"/>
      <c r="AO72" s="61"/>
      <c r="AP72" s="61"/>
      <c r="AQ72" s="61"/>
      <c r="AR72" s="61"/>
      <c r="AS72" s="61"/>
      <c r="AT72" s="63"/>
      <c r="AU72" s="18" t="s">
        <v>14</v>
      </c>
      <c r="AV72" s="59"/>
      <c r="AW72" s="60"/>
      <c r="AX72" s="61"/>
      <c r="AY72" s="61"/>
      <c r="AZ72" s="61"/>
      <c r="BA72" s="61"/>
      <c r="BB72" s="61"/>
      <c r="BC72" s="63"/>
      <c r="BD72" s="19" t="s">
        <v>15</v>
      </c>
      <c r="BE72" s="59"/>
      <c r="BF72" s="60"/>
      <c r="BG72" s="61"/>
      <c r="BH72" s="61"/>
      <c r="BI72" s="61"/>
      <c r="BJ72" s="61"/>
      <c r="BK72" s="61"/>
      <c r="BL72" s="63"/>
      <c r="BM72" s="20" t="s">
        <v>16</v>
      </c>
      <c r="BN72" s="59"/>
      <c r="BO72" s="60"/>
      <c r="BP72" s="61"/>
      <c r="BQ72" s="61"/>
      <c r="BR72" s="61"/>
      <c r="BS72" s="61"/>
      <c r="BT72" s="61"/>
      <c r="BU72" s="63"/>
    </row>
    <row r="73" spans="1:73" ht="15">
      <c r="A73" s="11">
        <v>2019</v>
      </c>
      <c r="B73" s="28" t="s">
        <v>17</v>
      </c>
      <c r="C73" s="32">
        <f>1-'CFilms-PackColl'!C73-0.20027</f>
        <v>0.79753000000000007</v>
      </c>
      <c r="D73" s="79" t="s">
        <v>33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3">
        <f t="shared" si="1"/>
        <v>4.4081660908397297E-2</v>
      </c>
      <c r="K73" s="12" t="s">
        <v>10</v>
      </c>
      <c r="L73" s="59"/>
      <c r="M73" s="60"/>
      <c r="N73" s="61"/>
      <c r="O73" s="61"/>
      <c r="P73" s="61"/>
      <c r="Q73" s="61"/>
      <c r="R73" s="61"/>
      <c r="S73" s="63"/>
      <c r="T73" s="15" t="s">
        <v>11</v>
      </c>
      <c r="U73" s="59"/>
      <c r="V73" s="60"/>
      <c r="W73" s="61"/>
      <c r="X73" s="61"/>
      <c r="Y73" s="61"/>
      <c r="Z73" s="61"/>
      <c r="AA73" s="61"/>
      <c r="AB73" s="63"/>
      <c r="AC73" s="16" t="s">
        <v>12</v>
      </c>
      <c r="AD73" s="59"/>
      <c r="AE73" s="60"/>
      <c r="AF73" s="61"/>
      <c r="AG73" s="61"/>
      <c r="AH73" s="61"/>
      <c r="AI73" s="61"/>
      <c r="AJ73" s="61"/>
      <c r="AK73" s="63"/>
      <c r="AL73" s="17" t="s">
        <v>13</v>
      </c>
      <c r="AM73" s="59"/>
      <c r="AN73" s="60"/>
      <c r="AO73" s="61"/>
      <c r="AP73" s="61"/>
      <c r="AQ73" s="61"/>
      <c r="AR73" s="61"/>
      <c r="AS73" s="61"/>
      <c r="AT73" s="63"/>
      <c r="AU73" s="18" t="s">
        <v>14</v>
      </c>
      <c r="AV73" s="59"/>
      <c r="AW73" s="60"/>
      <c r="AX73" s="61"/>
      <c r="AY73" s="61"/>
      <c r="AZ73" s="61"/>
      <c r="BA73" s="61"/>
      <c r="BB73" s="61"/>
      <c r="BC73" s="63"/>
      <c r="BD73" s="19" t="s">
        <v>15</v>
      </c>
      <c r="BE73" s="59"/>
      <c r="BF73" s="60"/>
      <c r="BG73" s="61"/>
      <c r="BH73" s="61"/>
      <c r="BI73" s="61"/>
      <c r="BJ73" s="61"/>
      <c r="BK73" s="61"/>
      <c r="BL73" s="63"/>
      <c r="BM73" s="20" t="s">
        <v>16</v>
      </c>
      <c r="BN73" s="59"/>
      <c r="BO73" s="60"/>
      <c r="BP73" s="61"/>
      <c r="BQ73" s="61"/>
      <c r="BR73" s="61"/>
      <c r="BS73" s="61"/>
      <c r="BT73" s="61"/>
      <c r="BU73" s="63"/>
    </row>
    <row r="74" spans="1:73" s="10" customFormat="1" ht="17.45" customHeight="1">
      <c r="A74" s="11">
        <v>2020</v>
      </c>
      <c r="B74" s="28" t="s">
        <v>17</v>
      </c>
      <c r="C74" s="32">
        <f>1-'CFilms-PackColl'!C74-0.20027</f>
        <v>0.79753000000000007</v>
      </c>
      <c r="D74" s="79" t="s">
        <v>33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3">
        <f t="shared" si="1"/>
        <v>4.4081660908397297E-2</v>
      </c>
      <c r="K74" s="12" t="s">
        <v>10</v>
      </c>
      <c r="L74" s="59"/>
      <c r="M74" s="60"/>
      <c r="N74" s="61"/>
      <c r="O74" s="61"/>
      <c r="P74" s="61"/>
      <c r="Q74" s="61"/>
      <c r="R74" s="61"/>
      <c r="S74" s="63"/>
      <c r="T74" s="15" t="s">
        <v>11</v>
      </c>
      <c r="U74" s="59"/>
      <c r="V74" s="60"/>
      <c r="W74" s="61"/>
      <c r="X74" s="61"/>
      <c r="Y74" s="61"/>
      <c r="Z74" s="61"/>
      <c r="AA74" s="61"/>
      <c r="AB74" s="63"/>
      <c r="AC74" s="16" t="s">
        <v>12</v>
      </c>
      <c r="AD74" s="59"/>
      <c r="AE74" s="60"/>
      <c r="AF74" s="61"/>
      <c r="AG74" s="61"/>
      <c r="AH74" s="61"/>
      <c r="AI74" s="61"/>
      <c r="AJ74" s="61"/>
      <c r="AK74" s="63"/>
      <c r="AL74" s="17" t="s">
        <v>13</v>
      </c>
      <c r="AM74" s="59"/>
      <c r="AN74" s="60"/>
      <c r="AO74" s="61"/>
      <c r="AP74" s="61"/>
      <c r="AQ74" s="61"/>
      <c r="AR74" s="61"/>
      <c r="AS74" s="61"/>
      <c r="AT74" s="63"/>
      <c r="AU74" s="18" t="s">
        <v>14</v>
      </c>
      <c r="AV74" s="59"/>
      <c r="AW74" s="60"/>
      <c r="AX74" s="61"/>
      <c r="AY74" s="61"/>
      <c r="AZ74" s="61"/>
      <c r="BA74" s="61"/>
      <c r="BB74" s="61"/>
      <c r="BC74" s="63"/>
      <c r="BD74" s="19" t="s">
        <v>15</v>
      </c>
      <c r="BE74" s="59"/>
      <c r="BF74" s="60"/>
      <c r="BG74" s="61"/>
      <c r="BH74" s="61"/>
      <c r="BI74" s="61"/>
      <c r="BJ74" s="61"/>
      <c r="BK74" s="61"/>
      <c r="BL74" s="63"/>
      <c r="BM74" s="20" t="s">
        <v>16</v>
      </c>
      <c r="BN74" s="59"/>
      <c r="BO74" s="60"/>
      <c r="BP74" s="61"/>
      <c r="BQ74" s="61"/>
      <c r="BR74" s="61"/>
      <c r="BS74" s="61"/>
      <c r="BT74" s="61"/>
      <c r="BU74" s="63"/>
    </row>
    <row r="75" spans="1:73" s="10" customFormat="1" ht="17.45" customHeight="1">
      <c r="A75" s="11">
        <v>2021</v>
      </c>
      <c r="B75" s="91" t="s">
        <v>17</v>
      </c>
      <c r="C75" s="32">
        <v>0.79753000000000007</v>
      </c>
      <c r="D75" s="79" t="s">
        <v>33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3">
        <v>4.4081660908397297E-2</v>
      </c>
      <c r="K75" s="92" t="s">
        <v>10</v>
      </c>
      <c r="L75" s="59"/>
      <c r="M75" s="60"/>
      <c r="N75" s="61"/>
      <c r="O75" s="61"/>
      <c r="P75" s="61"/>
      <c r="Q75" s="61"/>
      <c r="R75" s="61"/>
      <c r="S75" s="63"/>
      <c r="T75" s="93" t="s">
        <v>11</v>
      </c>
      <c r="U75" s="59"/>
      <c r="V75" s="60"/>
      <c r="W75" s="61"/>
      <c r="X75" s="61"/>
      <c r="Y75" s="61"/>
      <c r="Z75" s="61"/>
      <c r="AA75" s="61"/>
      <c r="AB75" s="63"/>
      <c r="AC75" s="94" t="s">
        <v>12</v>
      </c>
      <c r="AD75" s="59"/>
      <c r="AE75" s="60"/>
      <c r="AF75" s="61"/>
      <c r="AG75" s="61"/>
      <c r="AH75" s="61"/>
      <c r="AI75" s="61"/>
      <c r="AJ75" s="61"/>
      <c r="AK75" s="63"/>
      <c r="AL75" s="95" t="s">
        <v>13</v>
      </c>
      <c r="AM75" s="59"/>
      <c r="AN75" s="60"/>
      <c r="AO75" s="61"/>
      <c r="AP75" s="61"/>
      <c r="AQ75" s="61"/>
      <c r="AR75" s="61"/>
      <c r="AS75" s="61"/>
      <c r="AT75" s="63"/>
      <c r="AU75" s="96" t="s">
        <v>14</v>
      </c>
      <c r="AV75" s="59"/>
      <c r="AW75" s="60"/>
      <c r="AX75" s="61"/>
      <c r="AY75" s="61"/>
      <c r="AZ75" s="61"/>
      <c r="BA75" s="61"/>
      <c r="BB75" s="61"/>
      <c r="BC75" s="63"/>
      <c r="BD75" s="97" t="s">
        <v>15</v>
      </c>
      <c r="BE75" s="59"/>
      <c r="BF75" s="60"/>
      <c r="BG75" s="61"/>
      <c r="BH75" s="61"/>
      <c r="BI75" s="61"/>
      <c r="BJ75" s="61"/>
      <c r="BK75" s="61"/>
      <c r="BL75" s="63"/>
      <c r="BM75" s="98" t="s">
        <v>16</v>
      </c>
      <c r="BN75" s="59"/>
      <c r="BO75" s="60"/>
      <c r="BP75" s="61"/>
      <c r="BQ75" s="61"/>
      <c r="BR75" s="61"/>
      <c r="BS75" s="61"/>
      <c r="BT75" s="61"/>
      <c r="BU75" s="63"/>
    </row>
    <row r="76" spans="1:73" s="10" customFormat="1" ht="17.45" customHeight="1">
      <c r="A76" s="11">
        <v>2022</v>
      </c>
      <c r="B76" s="91" t="s">
        <v>17</v>
      </c>
      <c r="C76" s="32">
        <v>0.79753000000000007</v>
      </c>
      <c r="D76" s="79" t="s">
        <v>33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3">
        <v>4.4081660908397297E-2</v>
      </c>
      <c r="K76" s="92" t="s">
        <v>10</v>
      </c>
      <c r="L76" s="59"/>
      <c r="M76" s="60"/>
      <c r="N76" s="61"/>
      <c r="O76" s="61"/>
      <c r="P76" s="61"/>
      <c r="Q76" s="61"/>
      <c r="R76" s="61"/>
      <c r="S76" s="63"/>
      <c r="T76" s="93" t="s">
        <v>11</v>
      </c>
      <c r="U76" s="59"/>
      <c r="V76" s="60"/>
      <c r="W76" s="61"/>
      <c r="X76" s="61"/>
      <c r="Y76" s="61"/>
      <c r="Z76" s="61"/>
      <c r="AA76" s="61"/>
      <c r="AB76" s="63"/>
      <c r="AC76" s="94" t="s">
        <v>12</v>
      </c>
      <c r="AD76" s="59"/>
      <c r="AE76" s="60"/>
      <c r="AF76" s="61"/>
      <c r="AG76" s="61"/>
      <c r="AH76" s="61"/>
      <c r="AI76" s="61"/>
      <c r="AJ76" s="61"/>
      <c r="AK76" s="63"/>
      <c r="AL76" s="95" t="s">
        <v>13</v>
      </c>
      <c r="AM76" s="59"/>
      <c r="AN76" s="60"/>
      <c r="AO76" s="61"/>
      <c r="AP76" s="61"/>
      <c r="AQ76" s="61"/>
      <c r="AR76" s="61"/>
      <c r="AS76" s="61"/>
      <c r="AT76" s="63"/>
      <c r="AU76" s="96" t="s">
        <v>14</v>
      </c>
      <c r="AV76" s="59"/>
      <c r="AW76" s="60"/>
      <c r="AX76" s="61"/>
      <c r="AY76" s="61"/>
      <c r="AZ76" s="61"/>
      <c r="BA76" s="61"/>
      <c r="BB76" s="61"/>
      <c r="BC76" s="63"/>
      <c r="BD76" s="97" t="s">
        <v>15</v>
      </c>
      <c r="BE76" s="59"/>
      <c r="BF76" s="60"/>
      <c r="BG76" s="61"/>
      <c r="BH76" s="61"/>
      <c r="BI76" s="61"/>
      <c r="BJ76" s="61"/>
      <c r="BK76" s="61"/>
      <c r="BL76" s="63"/>
      <c r="BM76" s="98" t="s">
        <v>16</v>
      </c>
      <c r="BN76" s="59"/>
      <c r="BO76" s="60"/>
      <c r="BP76" s="61"/>
      <c r="BQ76" s="61"/>
      <c r="BR76" s="61"/>
      <c r="BS76" s="61"/>
      <c r="BT76" s="61"/>
      <c r="BU76" s="63"/>
    </row>
  </sheetData>
  <conditionalFormatting sqref="S4:S70 S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{A1B503CB-E40A-4D45-8CE7-2B111093AAB9}</x14:id>
        </ext>
      </extLst>
    </cfRule>
  </conditionalFormatting>
  <conditionalFormatting sqref="N4:N70 N7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{E1B1A96B-2EAD-4DF3-8F32-0CAA49929B15}</x14:id>
        </ext>
      </extLst>
    </cfRule>
  </conditionalFormatting>
  <conditionalFormatting sqref="N4:R70 N73:R7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{59FB44C7-9C49-4630-BF6F-B7FBC51D753E}</x14:id>
        </ext>
      </extLst>
    </cfRule>
  </conditionalFormatting>
  <conditionalFormatting sqref="O4:R70 O73:R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{D6856696-1AD2-4DA5-940C-B9B2655842A5}</x14:id>
        </ext>
      </extLst>
    </cfRule>
  </conditionalFormatting>
  <conditionalFormatting sqref="AB4:AB70 AB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{28B66071-7029-4246-BF69-BF3BA9FD22E9}</x14:id>
        </ext>
      </extLst>
    </cfRule>
  </conditionalFormatting>
  <conditionalFormatting sqref="W4:W70 W73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{16996AD8-C67A-4B9D-BF7C-003E86C90A04}</x14:id>
        </ext>
      </extLst>
    </cfRule>
  </conditionalFormatting>
  <conditionalFormatting sqref="W4:AA70 W73:AA73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{3BDA32B6-5F98-4194-82EA-43602973BDC5}</x14:id>
        </ext>
      </extLst>
    </cfRule>
  </conditionalFormatting>
  <conditionalFormatting sqref="X4:AA70 X73:AA73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{96E0EFDC-C719-48D9-B446-029F7C9A30E8}</x14:id>
        </ext>
      </extLst>
    </cfRule>
  </conditionalFormatting>
  <conditionalFormatting sqref="AK4:AK70 AK73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{624DBBA6-56E4-42A5-A9DB-A0B38868C11E}</x14:id>
        </ext>
      </extLst>
    </cfRule>
  </conditionalFormatting>
  <conditionalFormatting sqref="AF4:AF70 AF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{6B589634-C161-4ADF-9C9B-BA246840070C}</x14:id>
        </ext>
      </extLst>
    </cfRule>
  </conditionalFormatting>
  <conditionalFormatting sqref="AF4:AJ70 AF73:AJ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{2838FA85-84F9-4E91-9589-3FDA66ECAFD1}</x14:id>
        </ext>
      </extLst>
    </cfRule>
  </conditionalFormatting>
  <conditionalFormatting sqref="AG4:AJ70 AG73:AJ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{EFC83E30-4DC5-4C58-99FB-88EC6BD2BBDF}</x14:id>
        </ext>
      </extLst>
    </cfRule>
  </conditionalFormatting>
  <conditionalFormatting sqref="BC4:BC70 BC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{D9DF1D2A-D796-4018-BFE9-612695986062}</x14:id>
        </ext>
      </extLst>
    </cfRule>
  </conditionalFormatting>
  <conditionalFormatting sqref="AX4:AX70 AX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{0AD38E4C-E611-4D35-8102-F14AA46B8901}</x14:id>
        </ext>
      </extLst>
    </cfRule>
  </conditionalFormatting>
  <conditionalFormatting sqref="AX4:BB70 AX73:BB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{BCE795E9-3519-4629-B57F-D21FA638082F}</x14:id>
        </ext>
      </extLst>
    </cfRule>
  </conditionalFormatting>
  <conditionalFormatting sqref="AY4:BB70 AY73:BB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{EABEB4DF-107B-48AB-B465-BAAC9BF4AF4B}</x14:id>
        </ext>
      </extLst>
    </cfRule>
  </conditionalFormatting>
  <conditionalFormatting sqref="BL4:BL70 BL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{A5DB1CEA-3BBF-4B97-B5AB-B5F053812234}</x14:id>
        </ext>
      </extLst>
    </cfRule>
  </conditionalFormatting>
  <conditionalFormatting sqref="BG4:BG70 BG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{F62FBD7A-0729-4176-A957-A7033A50E55A}</x14:id>
        </ext>
      </extLst>
    </cfRule>
  </conditionalFormatting>
  <conditionalFormatting sqref="BG4:BK70 BG73:BK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{E8525075-6971-43F0-9BEC-42FF135FDCFB}</x14:id>
        </ext>
      </extLst>
    </cfRule>
  </conditionalFormatting>
  <conditionalFormatting sqref="BH4:BK70 BH73:BK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{1851D20C-04D5-4438-BD92-22DE8EB67181}</x14:id>
        </ext>
      </extLst>
    </cfRule>
  </conditionalFormatting>
  <conditionalFormatting sqref="BU4:BU70 BU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{7589A040-2090-4983-8860-9C13DA5BEF12}</x14:id>
        </ext>
      </extLst>
    </cfRule>
  </conditionalFormatting>
  <conditionalFormatting sqref="BP4:BP70 BP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{4D7C00D8-1905-4526-96FE-A113DFDD37DF}</x14:id>
        </ext>
      </extLst>
    </cfRule>
  </conditionalFormatting>
  <conditionalFormatting sqref="BP4:BT70 BP73:BT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{57B71D5D-85C6-44E9-8837-8340C55B2EDB}</x14:id>
        </ext>
      </extLst>
    </cfRule>
  </conditionalFormatting>
  <conditionalFormatting sqref="BQ4:BT70 BQ73:BT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{62DBE58B-19DE-4F06-9E98-A30F5007ECFC}</x14:id>
        </ext>
      </extLst>
    </cfRule>
  </conditionalFormatting>
  <conditionalFormatting sqref="AT4:AT70 AT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{6F798774-8B56-4787-BF50-CD52B5094887}</x14:id>
        </ext>
      </extLst>
    </cfRule>
  </conditionalFormatting>
  <conditionalFormatting sqref="AO4:AO70 AO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{B290DF7A-0A9E-498A-BBC9-FCA408D9D2A5}</x14:id>
        </ext>
      </extLst>
    </cfRule>
  </conditionalFormatting>
  <conditionalFormatting sqref="AO4:AS70 AO73:AS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{2043F64D-E657-404A-9E44-89E1B90DEA23}</x14:id>
        </ext>
      </extLst>
    </cfRule>
  </conditionalFormatting>
  <conditionalFormatting sqref="AP4:AS70 AP73:AS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{152B370D-DBEB-4F9C-AE0C-FB607EE1BE55}</x14:id>
        </ext>
      </extLst>
    </cfRule>
  </conditionalFormatting>
  <conditionalFormatting sqref="S74:S76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{00944D2E-E634-48D7-8023-862FB3565E74}</x14:id>
        </ext>
      </extLst>
    </cfRule>
  </conditionalFormatting>
  <conditionalFormatting sqref="N74:N76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{7C79D078-49BD-4203-B54D-D1809ACD6533}</x14:id>
        </ext>
      </extLst>
    </cfRule>
  </conditionalFormatting>
  <conditionalFormatting sqref="N74:R76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{05A989D1-C382-4CBA-90E7-43BD234E53F6}</x14:id>
        </ext>
      </extLst>
    </cfRule>
  </conditionalFormatting>
  <conditionalFormatting sqref="O74:R76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{0CD88817-E4B0-43FD-B733-57359F18AAFB}</x14:id>
        </ext>
      </extLst>
    </cfRule>
  </conditionalFormatting>
  <conditionalFormatting sqref="AB74:AB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{44FCC4AD-F41F-40C7-A949-AB6846CCF79B}</x14:id>
        </ext>
      </extLst>
    </cfRule>
  </conditionalFormatting>
  <conditionalFormatting sqref="W74:W76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{25ECD75A-4340-4326-97BF-88F878B9887D}</x14:id>
        </ext>
      </extLst>
    </cfRule>
  </conditionalFormatting>
  <conditionalFormatting sqref="W74:AA76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{BCF815A5-C12C-47B0-B295-8781D8B01A5D}</x14:id>
        </ext>
      </extLst>
    </cfRule>
  </conditionalFormatting>
  <conditionalFormatting sqref="X74:AA76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{7BE683F8-14C8-4525-BED2-5571F7DE68FE}</x14:id>
        </ext>
      </extLst>
    </cfRule>
  </conditionalFormatting>
  <conditionalFormatting sqref="AK74:AK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{08B261F3-00BB-4A8F-A2B6-0FDEF4BDFFA6}</x14:id>
        </ext>
      </extLst>
    </cfRule>
  </conditionalFormatting>
  <conditionalFormatting sqref="AF74:AF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{E14121D4-2FBB-4C17-AB15-D5623D339A27}</x14:id>
        </ext>
      </extLst>
    </cfRule>
  </conditionalFormatting>
  <conditionalFormatting sqref="AF74:AJ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{810F2CF9-E539-4F12-BD53-5B6AD59BDDC9}</x14:id>
        </ext>
      </extLst>
    </cfRule>
  </conditionalFormatting>
  <conditionalFormatting sqref="AG74:AJ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{C438DCBE-BBC8-44C7-9A57-4E2160346FDF}</x14:id>
        </ext>
      </extLst>
    </cfRule>
  </conditionalFormatting>
  <conditionalFormatting sqref="BC74:BC76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{0CC2E25B-0F90-44FB-9A65-5930C2635E8E}</x14:id>
        </ext>
      </extLst>
    </cfRule>
  </conditionalFormatting>
  <conditionalFormatting sqref="AX74:AX76">
    <cfRule type="dataBar" priority="9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{0C80319A-F016-47AE-BF3A-F8A6D5E94D15}</x14:id>
        </ext>
      </extLst>
    </cfRule>
  </conditionalFormatting>
  <conditionalFormatting sqref="AX74:BB76">
    <cfRule type="dataBar" priority="9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{73EEC63F-0C05-4266-897F-F372758F6E32}</x14:id>
        </ext>
      </extLst>
    </cfRule>
  </conditionalFormatting>
  <conditionalFormatting sqref="AY74:BB76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{683BDFC3-8F7B-42D2-B61A-62C3AA71AA61}</x14:id>
        </ext>
      </extLst>
    </cfRule>
  </conditionalFormatting>
  <conditionalFormatting sqref="BL74:BL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{D3319AA3-D3C3-4695-85DF-6810E197235B}</x14:id>
        </ext>
      </extLst>
    </cfRule>
  </conditionalFormatting>
  <conditionalFormatting sqref="BG74:BG76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{C6B262A0-A2B0-4236-9431-628B9CFC65EB}</x14:id>
        </ext>
      </extLst>
    </cfRule>
  </conditionalFormatting>
  <conditionalFormatting sqref="BG74:BK76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{093207EA-D1D6-4454-ADD9-F3F149A6EE5A}</x14:id>
        </ext>
      </extLst>
    </cfRule>
  </conditionalFormatting>
  <conditionalFormatting sqref="BH74:BK76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{75A9DC66-82BC-4ABF-9BE2-512693E2EBF3}</x14:id>
        </ext>
      </extLst>
    </cfRule>
  </conditionalFormatting>
  <conditionalFormatting sqref="BU74:BU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{B1FA5C2C-B49C-4663-9DC7-4E2A8F5019AB}</x14:id>
        </ext>
      </extLst>
    </cfRule>
  </conditionalFormatting>
  <conditionalFormatting sqref="BP74:BP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{DF26721E-08A4-4421-B414-0B111E68CB51}</x14:id>
        </ext>
      </extLst>
    </cfRule>
  </conditionalFormatting>
  <conditionalFormatting sqref="BP74:BT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{91BDD99F-F3C8-402D-8077-BA8244B04C80}</x14:id>
        </ext>
      </extLst>
    </cfRule>
  </conditionalFormatting>
  <conditionalFormatting sqref="BQ74:BT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{04C970B3-BA7F-47C2-965A-A9B4D44B32F9}</x14:id>
        </ext>
      </extLst>
    </cfRule>
  </conditionalFormatting>
  <conditionalFormatting sqref="AT74:AT76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{1AFD164F-3E4B-437F-8F6D-909BB3C2E83C}</x14:id>
        </ext>
      </extLst>
    </cfRule>
  </conditionalFormatting>
  <conditionalFormatting sqref="AO74:AO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{32CC8500-2E4E-4624-8A8D-A3D42B079196}</x14:id>
        </ext>
      </extLst>
    </cfRule>
  </conditionalFormatting>
  <conditionalFormatting sqref="AO74:AS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{EBC305A8-4574-4252-9A82-8E3486480317}</x14:id>
        </ext>
      </extLst>
    </cfRule>
  </conditionalFormatting>
  <conditionalFormatting sqref="AP74:AS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{6D1D6886-4F67-4C48-B055-F478E30267FF}</x14:id>
        </ext>
      </extLst>
    </cfRule>
  </conditionalFormatting>
  <conditionalFormatting sqref="S71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{09EED947-EE57-455E-9C8A-8C68C1B8A6B8}</x14:id>
        </ext>
      </extLst>
    </cfRule>
  </conditionalFormatting>
  <conditionalFormatting sqref="N71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{A05904F0-C0C4-4CDA-8E83-BB358DB988BE}</x14:id>
        </ext>
      </extLst>
    </cfRule>
  </conditionalFormatting>
  <conditionalFormatting sqref="N71:R71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{FF2C5B5C-A141-4C1F-B24E-E247746F1691}</x14:id>
        </ext>
      </extLst>
    </cfRule>
  </conditionalFormatting>
  <conditionalFormatting sqref="O71:R7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{6F808F9B-B31C-45CB-82B4-64B270AE0C5A}</x14:id>
        </ext>
      </extLst>
    </cfRule>
  </conditionalFormatting>
  <conditionalFormatting sqref="AB71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{8EE200FF-CA68-474E-BD9A-7D293D66FC8B}</x14:id>
        </ext>
      </extLst>
    </cfRule>
  </conditionalFormatting>
  <conditionalFormatting sqref="W71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{71D76A9F-2784-44A4-A71F-F2C52948679B}</x14:id>
        </ext>
      </extLst>
    </cfRule>
  </conditionalFormatting>
  <conditionalFormatting sqref="W71:AA71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{7D356B3C-63C5-4DE3-ACD6-AEFCDD3B4C2A}</x14:id>
        </ext>
      </extLst>
    </cfRule>
  </conditionalFormatting>
  <conditionalFormatting sqref="X71:AA71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{EB4B5A88-02CF-4A14-B419-3C7142335DA6}</x14:id>
        </ext>
      </extLst>
    </cfRule>
  </conditionalFormatting>
  <conditionalFormatting sqref="AK71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{DC3B8128-1D2D-4EF6-AE76-BA575808D650}</x14:id>
        </ext>
      </extLst>
    </cfRule>
  </conditionalFormatting>
  <conditionalFormatting sqref="AF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{9BEA1791-CC37-42BB-A6FD-94F1DC376956}</x14:id>
        </ext>
      </extLst>
    </cfRule>
  </conditionalFormatting>
  <conditionalFormatting sqref="AF71:AJ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{30B64472-3402-4120-B1C6-D7A579F046CE}</x14:id>
        </ext>
      </extLst>
    </cfRule>
  </conditionalFormatting>
  <conditionalFormatting sqref="AG71:AJ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{5F7CDE49-0757-49A7-A4A3-2E0E50B19381}</x14:id>
        </ext>
      </extLst>
    </cfRule>
  </conditionalFormatting>
  <conditionalFormatting sqref="BC7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{DCA4DCD3-9977-4990-BEFB-A31000FEC34F}</x14:id>
        </ext>
      </extLst>
    </cfRule>
  </conditionalFormatting>
  <conditionalFormatting sqref="AX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{1F45B8DD-21DC-40F1-960D-3B1049472FE8}</x14:id>
        </ext>
      </extLst>
    </cfRule>
  </conditionalFormatting>
  <conditionalFormatting sqref="AX71:BB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{590A7B4F-015A-434A-9D5E-639104CD4903}</x14:id>
        </ext>
      </extLst>
    </cfRule>
  </conditionalFormatting>
  <conditionalFormatting sqref="AY71:BB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{ACD81F7A-AECD-4D44-9A90-FD1B6A3D0A4A}</x14:id>
        </ext>
      </extLst>
    </cfRule>
  </conditionalFormatting>
  <conditionalFormatting sqref="BL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{9E832948-707A-4F44-AA39-6825BFB9DBFF}</x14:id>
        </ext>
      </extLst>
    </cfRule>
  </conditionalFormatting>
  <conditionalFormatting sqref="BG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{211A70EA-0B2B-4C34-B3BB-00EE4D3C37A7}</x14:id>
        </ext>
      </extLst>
    </cfRule>
  </conditionalFormatting>
  <conditionalFormatting sqref="BG71:BK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{7F6DAD37-45ED-436F-9D48-B7ABDF8A4B29}</x14:id>
        </ext>
      </extLst>
    </cfRule>
  </conditionalFormatting>
  <conditionalFormatting sqref="BH71:BK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{5F51D043-D69B-471F-8AE4-C664F6980FCC}</x14:id>
        </ext>
      </extLst>
    </cfRule>
  </conditionalFormatting>
  <conditionalFormatting sqref="BU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{3FDAE888-28D5-4DE4-B5A1-109F0FFD4DA3}</x14:id>
        </ext>
      </extLst>
    </cfRule>
  </conditionalFormatting>
  <conditionalFormatting sqref="BP71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{E8758249-8A51-47D7-B262-3D81D4D037D8}</x14:id>
        </ext>
      </extLst>
    </cfRule>
  </conditionalFormatting>
  <conditionalFormatting sqref="BP71:BT71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{5165B25B-90F0-47E5-897F-C78081B967FF}</x14:id>
        </ext>
      </extLst>
    </cfRule>
  </conditionalFormatting>
  <conditionalFormatting sqref="BQ71:BT7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{2E503D97-16E5-4B33-9341-F21A1E3B0067}</x14:id>
        </ext>
      </extLst>
    </cfRule>
  </conditionalFormatting>
  <conditionalFormatting sqref="AT71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{6A922A91-720D-40CA-91C3-36C40D362F6F}</x14:id>
        </ext>
      </extLst>
    </cfRule>
  </conditionalFormatting>
  <conditionalFormatting sqref="AO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{AF236EB3-2E0B-41EC-BE53-4B9400274789}</x14:id>
        </ext>
      </extLst>
    </cfRule>
  </conditionalFormatting>
  <conditionalFormatting sqref="AO71:AS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{4BCAB9E6-177E-4615-9FA5-4F08A246DAC0}</x14:id>
        </ext>
      </extLst>
    </cfRule>
  </conditionalFormatting>
  <conditionalFormatting sqref="AP71:AS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{D9835502-3754-44DD-BACE-AD3254AC8C69}</x14:id>
        </ext>
      </extLst>
    </cfRule>
  </conditionalFormatting>
  <conditionalFormatting sqref="S72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{EEB7ED99-B923-493F-979B-F039BBC5CDE1}</x14:id>
        </ext>
      </extLst>
    </cfRule>
  </conditionalFormatting>
  <conditionalFormatting sqref="N72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{ECEE03AB-4A53-43B7-9C6F-48EBA6CC1157}</x14:id>
        </ext>
      </extLst>
    </cfRule>
  </conditionalFormatting>
  <conditionalFormatting sqref="N72:R72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{DED0D64A-FBDC-4366-9A5C-9B03A3B7A308}</x14:id>
        </ext>
      </extLst>
    </cfRule>
  </conditionalFormatting>
  <conditionalFormatting sqref="O72:R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{A62042EF-4542-444D-B2C6-367969B11F83}</x14:id>
        </ext>
      </extLst>
    </cfRule>
  </conditionalFormatting>
  <conditionalFormatting sqref="AB72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{1DA80064-F88C-4368-9274-02CBBF48464C}</x14:id>
        </ext>
      </extLst>
    </cfRule>
  </conditionalFormatting>
  <conditionalFormatting sqref="W72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{3124BE56-D395-4023-A6D9-C0A35EA522D9}</x14:id>
        </ext>
      </extLst>
    </cfRule>
  </conditionalFormatting>
  <conditionalFormatting sqref="W72:AA72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{DC9EE97F-32D3-44BE-A224-35153788EC59}</x14:id>
        </ext>
      </extLst>
    </cfRule>
  </conditionalFormatting>
  <conditionalFormatting sqref="X72:AA7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{53456C16-6C12-4276-8A3E-DCA1AFC92A3A}</x14:id>
        </ext>
      </extLst>
    </cfRule>
  </conditionalFormatting>
  <conditionalFormatting sqref="AK72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{7C028C31-ED4C-4F71-B970-9A3F1B36535A}</x14:id>
        </ext>
      </extLst>
    </cfRule>
  </conditionalFormatting>
  <conditionalFormatting sqref="AF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{3B15C258-CD29-4C46-8378-9AB3ABE4E5AC}</x14:id>
        </ext>
      </extLst>
    </cfRule>
  </conditionalFormatting>
  <conditionalFormatting sqref="AF72:AJ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{EAAC94EF-2ABC-4F84-BCE3-6BE31F3271F3}</x14:id>
        </ext>
      </extLst>
    </cfRule>
  </conditionalFormatting>
  <conditionalFormatting sqref="AG72:AJ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{586513C7-5409-4169-9E31-E0B9B398FBA7}</x14:id>
        </ext>
      </extLst>
    </cfRule>
  </conditionalFormatting>
  <conditionalFormatting sqref="BC72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{AEF719F0-8990-4067-99C3-431BB257057B}</x14:id>
        </ext>
      </extLst>
    </cfRule>
  </conditionalFormatting>
  <conditionalFormatting sqref="AX72">
    <cfRule type="dataBar" priority="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{F556F735-3583-47E8-AC26-29E311BE7C55}</x14:id>
        </ext>
      </extLst>
    </cfRule>
  </conditionalFormatting>
  <conditionalFormatting sqref="AX72:BB72">
    <cfRule type="dataBar" priority="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{5A02FE96-8ECE-4F54-A8D2-5B76262CC231}</x14:id>
        </ext>
      </extLst>
    </cfRule>
  </conditionalFormatting>
  <conditionalFormatting sqref="AY72:BB72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{566C8B86-56C0-4A39-AF5E-80AD60E6090D}</x14:id>
        </ext>
      </extLst>
    </cfRule>
  </conditionalFormatting>
  <conditionalFormatting sqref="BL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{9C2AB483-2A07-4A67-BF03-44DB901B768E}</x14:id>
        </ext>
      </extLst>
    </cfRule>
  </conditionalFormatting>
  <conditionalFormatting sqref="BG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{341CC3F4-38EF-4391-BB79-40A67269FFE6}</x14:id>
        </ext>
      </extLst>
    </cfRule>
  </conditionalFormatting>
  <conditionalFormatting sqref="BG72:BK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{5C4971DE-CFA4-485B-81B5-71AB0F440873}</x14:id>
        </ext>
      </extLst>
    </cfRule>
  </conditionalFormatting>
  <conditionalFormatting sqref="BH72:BK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{41938BB6-1749-4C2E-BF17-54776865B4BF}</x14:id>
        </ext>
      </extLst>
    </cfRule>
  </conditionalFormatting>
  <conditionalFormatting sqref="BU72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{03ED86FB-8E5F-40FF-B37B-0CCCF91F12FB}</x14:id>
        </ext>
      </extLst>
    </cfRule>
  </conditionalFormatting>
  <conditionalFormatting sqref="BP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{A5F8265F-8491-4951-ADE6-A90777F403FB}</x14:id>
        </ext>
      </extLst>
    </cfRule>
  </conditionalFormatting>
  <conditionalFormatting sqref="BP72:BT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{849C2083-4217-4E83-9F41-C48676D8174B}</x14:id>
        </ext>
      </extLst>
    </cfRule>
  </conditionalFormatting>
  <conditionalFormatting sqref="BQ72:BT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{7FF7028A-64F2-4B73-B740-545CDB0D4E58}</x14:id>
        </ext>
      </extLst>
    </cfRule>
  </conditionalFormatting>
  <conditionalFormatting sqref="AT7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{016AD9C3-B68E-45BD-BF92-3F9F67BCA979}</x14:id>
        </ext>
      </extLst>
    </cfRule>
  </conditionalFormatting>
  <conditionalFormatting sqref="AO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{5C264DF0-0D16-41D1-9B59-6B0A14792533}</x14:id>
        </ext>
      </extLst>
    </cfRule>
  </conditionalFormatting>
  <conditionalFormatting sqref="AO72:AS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{49E87999-917B-4E4F-A99E-053CFD019FB7}</x14:id>
        </ext>
      </extLst>
    </cfRule>
  </conditionalFormatting>
  <conditionalFormatting sqref="AP72:AS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{7FD4A25C-3BA4-42A8-9CEA-708E40526590}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{E90FF0C5-E7FC-457F-AF30-855D408898B2}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{C476191B-77AD-4246-9515-D3CBE0A15FCF}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{43C12F28-91C3-4D6E-9858-3E29BF67892B}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{2B87566F-687D-4F38-8839-D4859C45FC5E}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{AABB702E-1CC5-428B-8746-BD1032B478B2}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{BA8EB6D2-89DE-4150-9C38-5D02959D4D4C}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{B9C92A73-06EF-455B-BD18-7A38276C8508}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{CD146D54-78E1-42DE-B816-62EF05ED8C84}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{D80304E6-FF47-4146-8D9B-C77DEDA820EB}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{8D988FB3-3A10-462B-9B42-0D894EF53426}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{7C304004-F38E-4936-91D6-A271D2BD8F54}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{A4AD18A2-3798-4844-A844-673CD7A660F6}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{AAFCACC7-2F9C-40FC-B895-81F4E19CF66A}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{1F7396DC-3965-41B3-BD43-1D0AD7AA75D1}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{0A9F7EE3-3E16-4347-A941-A86EF1D71356}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{DC092560-A848-487B-A300-3A934374A5C3}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B503CB-E40A-4D45-8CE7-2B111093A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1B1A96B-2EAD-4DF3-8F32-0CAA49929B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59FB44C7-9C49-4630-BF6F-B7FBC51D75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D6856696-1AD2-4DA5-940C-B9B265584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28B66071-7029-4246-BF69-BF3BA9FD2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16996AD8-C67A-4B9D-BF7C-003E86C90A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3BDA32B6-5F98-4194-82EA-43602973BD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96E0EFDC-C719-48D9-B446-029F7C9A3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624DBBA6-56E4-42A5-A9DB-A0B38868C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6B589634-C161-4ADF-9C9B-BA24684007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2838FA85-84F9-4E91-9589-3FDA66ECAF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EFC83E30-4DC5-4C58-99FB-88EC6BD2B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D9DF1D2A-D796-4018-BFE9-612695986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AD38E4C-E611-4D35-8102-F14AA46B8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BCE795E9-3519-4629-B57F-D21FA63808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EABEB4DF-107B-48AB-B465-BAAC9BF4A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A5DB1CEA-3BBF-4B97-B5AB-B5F053812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F62FBD7A-0729-4176-A957-A7033A50E5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8525075-6971-43F0-9BEC-42FF135FDC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851D20C-04D5-4438-BD92-22DE8EB67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589A040-2090-4983-8860-9C13DA5BE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4D7C00D8-1905-4526-96FE-A113DFDD37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57B71D5D-85C6-44E9-8837-8340C55B2E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62DBE58B-19DE-4F06-9E98-A30F5007E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6F798774-8B56-4787-BF50-CD52B5094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B290DF7A-0A9E-498A-BBC9-FCA408D9D2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043F64D-E657-404A-9E44-89E1B90DEA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52B370D-DBEB-4F9C-AE0C-FB607EE1BE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0944D2E-E634-48D7-8023-862FB3565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C79D078-49BD-4203-B54D-D1809ACD65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05A989D1-C382-4CBA-90E7-43BD234E53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0CD88817-E4B0-43FD-B733-57359F18A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4FCC4AD-F41F-40C7-A949-AB6846CCF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5ECD75A-4340-4326-97BF-88F878B988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CF815A5-C12C-47B0-B295-8781D8B01A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7BE683F8-14C8-4525-BED2-5571F7DE6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08B261F3-00BB-4A8F-A2B6-0FDEF4BDF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E14121D4-2FBB-4C17-AB15-D5623D339A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810F2CF9-E539-4F12-BD53-5B6AD59BDD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438DCBE-BBC8-44C7-9A57-4E2160346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0CC2E25B-0F90-44FB-9A65-5930C2635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0C80319A-F016-47AE-BF3A-F8A6D5E94D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73EEC63F-0C05-4266-897F-F372758F6E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83BDFC3-8F7B-42D2-B61A-62C3AA71A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D3319AA3-D3C3-4695-85DF-6810E1972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6B262A0-A2B0-4236-9431-628B9CFC65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93207EA-D1D6-4454-ADD9-F3F149A6EE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75A9DC66-82BC-4ABF-9BE2-512693E2E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B1FA5C2C-B49C-4663-9DC7-4E2A8F501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DF26721E-08A4-4421-B414-0B111E68CB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1BDD99F-F3C8-402D-8077-BA8244B04C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04C970B3-BA7F-47C2-965A-A9B4D44B3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AFD164F-3E4B-437F-8F6D-909BB3C2E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32CC8500-2E4E-4624-8A8D-A3D42B0791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EBC305A8-4574-4252-9A82-8E34864803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6D1D6886-4F67-4C48-B055-F478E3026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9EED947-EE57-455E-9C8A-8C68C1B8A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05904F0-C0C4-4CDA-8E83-BB358DB988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FF2C5B5C-A141-4C1F-B24E-E247746F16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F808F9B-B31C-45CB-82B4-64B270AE0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EE200FF-CA68-474E-BD9A-7D293D66FC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1D76A9F-2784-44A4-A71F-F2C5294867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7D356B3C-63C5-4DE3-ACD6-AEFCDD3B4C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B4B5A88-02CF-4A14-B419-3C7142335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C3B8128-1D2D-4EF6-AE76-BA575808D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9BEA1791-CC37-42BB-A6FD-94F1DC3769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0B64472-3402-4120-B1C6-D7A579F046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F7CDE49-0757-49A7-A4A3-2E0E50B19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CA4DCD3-9977-4990-BEFB-A31000FEC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1F45B8DD-21DC-40F1-960D-3B1049472F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90A7B4F-015A-434A-9D5E-639104CD49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CD81F7A-AECD-4D44-9A90-FD1B6A3D0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E832948-707A-4F44-AA39-6825BFB9D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11A70EA-0B2B-4C34-B3BB-00EE4D3C37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F6DAD37-45ED-436F-9D48-B7ABDF8A4B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F51D043-D69B-471F-8AE4-C664F6980F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FDAE888-28D5-4DE4-B5A1-109F0FFD4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8758249-8A51-47D7-B262-3D81D4D037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165B25B-90F0-47E5-897F-C78081B967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2E503D97-16E5-4B33-9341-F21A1E3B0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6A922A91-720D-40CA-91C3-36C40D362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F236EB3-2E0B-41EC-BE53-4B94002747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BCAB9E6-177E-4615-9FA5-4F08A246DA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9835502-3754-44DD-BACE-AD3254AC8C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EB7ED99-B923-493F-979B-F039BBC5C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CEE03AB-4A53-43B7-9C6F-48EBA6CC11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ED0D64A-FBDC-4366-9A5C-9B03A3B7A3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62042EF-4542-444D-B2C6-367969B11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DA80064-F88C-4368-9274-02CBBF484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3124BE56-D395-4023-A6D9-C0A35EA522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C9EE97F-32D3-44BE-A224-35153788E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3456C16-6C12-4276-8A3E-DCA1AFC92A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C028C31-ED4C-4F71-B970-9A3F1B365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3B15C258-CD29-4C46-8378-9AB3ABE4E5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AAC94EF-2ABC-4F84-BCE3-6BE31F3271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86513C7-5409-4169-9E31-E0B9B398F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EF719F0-8990-4067-99C3-431BB25705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F556F735-3583-47E8-AC26-29E311BE7C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5A02FE96-8ECE-4F54-A8D2-5B76262CC2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66C8B86-56C0-4A39-AF5E-80AD60E60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C2AB483-2A07-4A67-BF03-44DB901B76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341CC3F4-38EF-4391-BB79-40A67269FF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C4971DE-CFA4-485B-81B5-71AB0F4408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41938BB6-1749-4C2E-BF17-54776865B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3ED86FB-8E5F-40FF-B37B-0CCCF91F1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A5F8265F-8491-4951-ADE6-A90777F403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49C2083-4217-4E83-9F41-C48676D817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FF7028A-64F2-4B73-B740-545CDB0D4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016AD9C3-B68E-45BD-BF92-3F9F67BCA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5C264DF0-0D16-41D1-9B59-6B0A147925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9E87999-917B-4E4F-A99E-053CFD019F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7FD4A25C-3BA4-42A8-9CEA-708E40526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90FF0C5-E7FC-457F-AF30-855D40889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476191B-77AD-4246-9515-D3CBE0A15F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43C12F28-91C3-4D6E-9858-3E29BF6789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B87566F-687D-4F38-8839-D4859C45F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AABB702E-1CC5-428B-8746-BD1032B47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A8EB6D2-89DE-4150-9C38-5D02959D4D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B9C92A73-06EF-455B-BD18-7A38276C85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CD146D54-78E1-42DE-B816-62EF05ED8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D80304E6-FF47-4146-8D9B-C77DEDA820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D988FB3-3A10-462B-9B42-0D894EF53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7C304004-F38E-4936-91D6-A271D2BD8F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4AD18A2-3798-4844-A844-673CD7A660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AAFCACC7-2F9C-40FC-B895-81F4E19CF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1F7396DC-3965-41B3-BD43-1D0AD7AA75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0A9F7EE3-3E16-4347-A941-A86EF1D713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C092560-A848-487B-A300-3A934374A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7"/>
  </sheetPr>
  <dimension ref="A1:EF74"/>
  <sheetViews>
    <sheetView zoomScale="85" zoomScaleNormal="85" workbookViewId="0">
      <pane xSplit="1" ySplit="3" topLeftCell="B20" activePane="bottomRight" state="frozen"/>
      <selection activeCell="C51" sqref="C51"/>
      <selection pane="topRight" activeCell="C51" sqref="C51"/>
      <selection pane="bottomLeft" activeCell="C51" sqref="C51"/>
      <selection pane="bottomRight" activeCell="BN20" sqref="BN20"/>
    </sheetView>
  </sheetViews>
  <sheetFormatPr defaultColWidth="0" defaultRowHeight="15" zeroHeight="1"/>
  <cols>
    <col min="1" max="1" width="9.75" style="54" bestFit="1" customWidth="1"/>
    <col min="2" max="2" width="6.625" style="55" bestFit="1" customWidth="1"/>
    <col min="3" max="3" width="10.375" style="58" customWidth="1"/>
    <col min="4" max="4" width="1.75" style="24" customWidth="1"/>
    <col min="5" max="9" width="1.75" style="25" customWidth="1"/>
    <col min="10" max="10" width="1.75" style="57" customWidth="1"/>
    <col min="11" max="11" width="6.625" style="55" bestFit="1" customWidth="1"/>
    <col min="12" max="12" width="10.375" style="58" customWidth="1"/>
    <col min="13" max="13" width="1.75" style="24" customWidth="1"/>
    <col min="14" max="18" width="1.75" style="25" customWidth="1"/>
    <col min="19" max="19" width="1.75" style="57" customWidth="1"/>
    <col min="20" max="20" width="6.625" style="55" bestFit="1" customWidth="1"/>
    <col min="21" max="21" width="10.375" style="58" customWidth="1"/>
    <col min="22" max="22" width="1.75" style="24" customWidth="1"/>
    <col min="23" max="27" width="1.75" style="25" customWidth="1"/>
    <col min="28" max="28" width="1.5" style="57" customWidth="1"/>
    <col min="29" max="29" width="6.625" style="55" bestFit="1" customWidth="1"/>
    <col min="30" max="30" width="10.375" style="58" customWidth="1"/>
    <col min="31" max="31" width="1.75" style="24" customWidth="1"/>
    <col min="32" max="36" width="1.75" style="25" customWidth="1"/>
    <col min="37" max="37" width="1.75" style="57" customWidth="1"/>
    <col min="38" max="38" width="6.625" style="55" bestFit="1" customWidth="1"/>
    <col min="39" max="39" width="10.375" style="58" customWidth="1"/>
    <col min="40" max="40" width="1.75" style="24" customWidth="1"/>
    <col min="41" max="45" width="1.75" style="25" customWidth="1"/>
    <col min="46" max="46" width="1.75" style="57" customWidth="1"/>
    <col min="47" max="47" width="6.625" style="55" bestFit="1" customWidth="1"/>
    <col min="48" max="48" width="10.375" style="58" customWidth="1"/>
    <col min="49" max="49" width="1.75" style="24" customWidth="1"/>
    <col min="50" max="54" width="1.75" style="25" customWidth="1"/>
    <col min="55" max="55" width="1.75" style="57" customWidth="1"/>
    <col min="56" max="56" width="6.625" style="55" bestFit="1" customWidth="1"/>
    <col min="57" max="57" width="10.375" style="58" customWidth="1"/>
    <col min="58" max="58" width="1.75" style="24" customWidth="1"/>
    <col min="59" max="63" width="1.75" style="25" customWidth="1"/>
    <col min="64" max="64" width="1.75" style="57" customWidth="1"/>
    <col min="65" max="65" width="6.625" style="55" bestFit="1" customWidth="1"/>
    <col min="66" max="66" width="10.375" style="58" customWidth="1"/>
    <col min="67" max="67" width="1.75" style="24" customWidth="1"/>
    <col min="68" max="72" width="1.75" style="25" customWidth="1"/>
    <col min="73" max="73" width="1.75" style="57" customWidth="1"/>
    <col min="74" max="136" width="0" style="42" hidden="1" customWidth="1"/>
    <col min="137" max="16384" width="10" style="42" hidden="1"/>
  </cols>
  <sheetData>
    <row r="1" spans="1:73" s="33" customFormat="1" ht="20.25">
      <c r="A1" s="33" t="s">
        <v>19</v>
      </c>
    </row>
    <row r="2" spans="1:73" s="38" customFormat="1" ht="14.25">
      <c r="A2" s="34" t="s">
        <v>6</v>
      </c>
      <c r="B2" s="35"/>
      <c r="C2" s="35"/>
      <c r="D2" s="2"/>
      <c r="E2" s="2"/>
      <c r="F2" s="2"/>
      <c r="G2" s="2"/>
      <c r="H2" s="2"/>
      <c r="I2" s="2"/>
      <c r="J2" s="36"/>
      <c r="K2" s="35"/>
      <c r="L2" s="35"/>
      <c r="M2" s="2"/>
      <c r="N2" s="2"/>
      <c r="O2" s="2"/>
      <c r="P2" s="2"/>
      <c r="Q2" s="2"/>
      <c r="R2" s="2"/>
      <c r="S2" s="36"/>
      <c r="T2" s="37"/>
      <c r="U2" s="35"/>
      <c r="V2" s="2"/>
      <c r="W2" s="2"/>
      <c r="X2" s="2"/>
      <c r="Y2" s="2"/>
      <c r="Z2" s="2"/>
      <c r="AA2" s="2"/>
      <c r="AB2" s="36"/>
      <c r="AC2" s="37"/>
      <c r="AD2" s="35"/>
      <c r="AE2" s="2"/>
      <c r="AF2" s="2"/>
      <c r="AG2" s="2"/>
      <c r="AH2" s="2"/>
      <c r="AI2" s="2"/>
      <c r="AJ2" s="2"/>
      <c r="AK2" s="36"/>
      <c r="AL2" s="37"/>
      <c r="AM2" s="35"/>
      <c r="AN2" s="2"/>
      <c r="AO2" s="2"/>
      <c r="AP2" s="2"/>
      <c r="AQ2" s="2"/>
      <c r="AR2" s="2"/>
      <c r="AS2" s="2"/>
      <c r="AT2" s="36"/>
      <c r="AU2" s="37"/>
      <c r="AV2" s="35"/>
      <c r="AW2" s="2"/>
      <c r="AX2" s="2"/>
      <c r="AY2" s="2"/>
      <c r="AZ2" s="2"/>
      <c r="BA2" s="2"/>
      <c r="BB2" s="2"/>
      <c r="BC2" s="36"/>
      <c r="BD2" s="37"/>
      <c r="BE2" s="35"/>
      <c r="BF2" s="2"/>
      <c r="BG2" s="2"/>
      <c r="BH2" s="2"/>
      <c r="BI2" s="2"/>
      <c r="BJ2" s="2"/>
      <c r="BK2" s="2"/>
      <c r="BL2" s="36"/>
      <c r="BM2" s="37"/>
      <c r="BN2" s="35"/>
      <c r="BO2" s="2"/>
      <c r="BP2" s="2"/>
      <c r="BQ2" s="2"/>
      <c r="BR2" s="2"/>
      <c r="BS2" s="2"/>
      <c r="BT2" s="2"/>
      <c r="BU2" s="36"/>
    </row>
    <row r="3" spans="1:73" ht="77.25" thickBot="1">
      <c r="A3" s="39" t="s">
        <v>7</v>
      </c>
      <c r="B3" s="40" t="s">
        <v>8</v>
      </c>
      <c r="C3" s="40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1" t="s">
        <v>5</v>
      </c>
      <c r="K3" s="40" t="s">
        <v>8</v>
      </c>
      <c r="L3" s="40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1" t="s">
        <v>5</v>
      </c>
      <c r="T3" s="40" t="s">
        <v>8</v>
      </c>
      <c r="U3" s="40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1" t="s">
        <v>5</v>
      </c>
      <c r="AC3" s="40" t="s">
        <v>8</v>
      </c>
      <c r="AD3" s="40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1" t="s">
        <v>5</v>
      </c>
      <c r="AL3" s="40" t="s">
        <v>8</v>
      </c>
      <c r="AM3" s="40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1" t="s">
        <v>5</v>
      </c>
      <c r="AU3" s="40" t="s">
        <v>8</v>
      </c>
      <c r="AV3" s="40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1" t="s">
        <v>5</v>
      </c>
      <c r="BD3" s="40" t="s">
        <v>8</v>
      </c>
      <c r="BE3" s="40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1" t="s">
        <v>5</v>
      </c>
      <c r="BM3" s="40" t="s">
        <v>8</v>
      </c>
      <c r="BN3" s="40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1" t="s">
        <v>5</v>
      </c>
    </row>
    <row r="4" spans="1:73" ht="15.75" thickTop="1">
      <c r="A4" s="11">
        <v>1950</v>
      </c>
      <c r="B4" s="43" t="s">
        <v>17</v>
      </c>
      <c r="C4" s="44">
        <f>'CFilms-MSW'!C4+'CFilms-PackColl'!C4</f>
        <v>0.79973000000000005</v>
      </c>
      <c r="D4" s="13"/>
      <c r="E4" s="14"/>
      <c r="F4" s="14"/>
      <c r="G4" s="14"/>
      <c r="H4" s="14"/>
      <c r="I4" s="14"/>
      <c r="J4" s="45">
        <f t="shared" ref="J4:J67" si="0">SQRT((1.5*EXP(1.105*I4))^2+(1.5*EXP(1.105*(E4-1)))^2+(1.5*EXP(1.105*(F4-1)))^2+(1.5*EXP(1.105*(G4-1)))^2+(1.5*EXP(1.105*(H4-1)))^2)/100*2.45</f>
        <v>4.4081660908397297E-2</v>
      </c>
      <c r="K4" s="46" t="s">
        <v>10</v>
      </c>
      <c r="L4" s="44">
        <f>'CFilms-MSW'!L4+'CFilms-PackColl'!L4</f>
        <v>0</v>
      </c>
      <c r="M4" s="13"/>
      <c r="N4" s="14"/>
      <c r="O4" s="14"/>
      <c r="P4" s="14"/>
      <c r="Q4" s="14"/>
      <c r="R4" s="14"/>
      <c r="S4" s="45">
        <f t="shared" ref="S4:S67" si="1">SQRT((1.5*EXP(1.105*R4))^2+(1.5*EXP(1.105*(N4-1)))^2+(1.5*EXP(1.105*(O4-1)))^2+(1.5*EXP(1.105*(P4-1)))^2+(1.5*EXP(1.105*(Q4-1)))^2)/100*2.45</f>
        <v>4.4081660908397297E-2</v>
      </c>
      <c r="T4" s="47" t="s">
        <v>11</v>
      </c>
      <c r="U4" s="44">
        <f>'CFilms-MSW'!U4+'CFilms-PackColl'!U4</f>
        <v>0</v>
      </c>
      <c r="V4" s="13"/>
      <c r="W4" s="14"/>
      <c r="X4" s="14"/>
      <c r="Y4" s="14"/>
      <c r="Z4" s="14"/>
      <c r="AA4" s="14"/>
      <c r="AB4" s="45">
        <f t="shared" ref="AB4:AB67" si="2">SQRT((1.5*EXP(1.105*AA4))^2+(1.5*EXP(1.105*(W4-1)))^2+(1.5*EXP(1.105*(X4-1)))^2+(1.5*EXP(1.105*(Y4-1)))^2+(1.5*EXP(1.105*(Z4-1)))^2)/100*2.45</f>
        <v>4.4081660908397297E-2</v>
      </c>
      <c r="AC4" s="48" t="s">
        <v>12</v>
      </c>
      <c r="AD4" s="44">
        <f>'CFilms-MSW'!AD4+'CFilms-PackColl'!AD4</f>
        <v>0</v>
      </c>
      <c r="AE4" s="13"/>
      <c r="AF4" s="14"/>
      <c r="AG4" s="14"/>
      <c r="AH4" s="14"/>
      <c r="AI4" s="14"/>
      <c r="AJ4" s="14"/>
      <c r="AK4" s="45">
        <f t="shared" ref="AK4:AK67" si="3">SQRT((1.5*EXP(1.105*AJ4))^2+(1.5*EXP(1.105*(AF4-1)))^2+(1.5*EXP(1.105*(AG4-1)))^2+(1.5*EXP(1.105*(AH4-1)))^2+(1.5*EXP(1.105*(AI4-1)))^2)/100*2.45</f>
        <v>4.4081660908397297E-2</v>
      </c>
      <c r="AL4" s="49" t="s">
        <v>13</v>
      </c>
      <c r="AM4" s="44">
        <f>'CFilms-MSW'!AM4+'CFilms-PackColl'!AM4</f>
        <v>0</v>
      </c>
      <c r="AN4" s="13"/>
      <c r="AO4" s="14"/>
      <c r="AP4" s="14"/>
      <c r="AQ4" s="14"/>
      <c r="AR4" s="14"/>
      <c r="AS4" s="14"/>
      <c r="AT4" s="45">
        <f t="shared" ref="AT4:AT67" si="4">SQRT((1.5*EXP(1.105*AS4))^2+(1.5*EXP(1.105*(AO4-1)))^2+(1.5*EXP(1.105*(AP4-1)))^2+(1.5*EXP(1.105*(AQ4-1)))^2+(1.5*EXP(1.105*(AR4-1)))^2)/100*2.45</f>
        <v>4.4081660908397297E-2</v>
      </c>
      <c r="AU4" s="50" t="s">
        <v>14</v>
      </c>
      <c r="AV4" s="44">
        <f>'CFilms-MSW'!AV4+'CFilms-PackColl'!AV4</f>
        <v>0</v>
      </c>
      <c r="AW4" s="13"/>
      <c r="AX4" s="14"/>
      <c r="AY4" s="14"/>
      <c r="AZ4" s="14"/>
      <c r="BA4" s="14"/>
      <c r="BB4" s="14"/>
      <c r="BC4" s="45">
        <f t="shared" ref="BC4:BC67" si="5">SQRT((1.5*EXP(1.105*BB4))^2+(1.5*EXP(1.105*(AX4-1)))^2+(1.5*EXP(1.105*(AY4-1)))^2+(1.5*EXP(1.105*(AZ4-1)))^2+(1.5*EXP(1.105*(BA4-1)))^2)/100*2.45</f>
        <v>4.4081660908397297E-2</v>
      </c>
      <c r="BD4" s="51" t="s">
        <v>15</v>
      </c>
      <c r="BE4" s="44">
        <f>'CFilms-MSW'!BE4+'CFilms-PackColl'!BE4</f>
        <v>0</v>
      </c>
      <c r="BF4" s="13"/>
      <c r="BG4" s="14"/>
      <c r="BH4" s="14"/>
      <c r="BI4" s="14"/>
      <c r="BJ4" s="14"/>
      <c r="BK4" s="14"/>
      <c r="BL4" s="45">
        <f t="shared" ref="BL4:BL67" si="6">SQRT((1.5*EXP(1.105*BK4))^2+(1.5*EXP(1.105*(BG4-1)))^2+(1.5*EXP(1.105*(BH4-1)))^2+(1.5*EXP(1.105*(BI4-1)))^2+(1.5*EXP(1.105*(BJ4-1)))^2)/100*2.45</f>
        <v>4.4081660908397297E-2</v>
      </c>
      <c r="BM4" s="52" t="s">
        <v>16</v>
      </c>
      <c r="BN4" s="44">
        <f>'CFilms-MSW'!BN4+'CFilms-PackColl'!BN4</f>
        <v>0</v>
      </c>
      <c r="BO4" s="13"/>
      <c r="BP4" s="14"/>
      <c r="BQ4" s="14"/>
      <c r="BR4" s="14"/>
      <c r="BS4" s="14"/>
      <c r="BT4" s="14"/>
      <c r="BU4" s="45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3" t="s">
        <v>17</v>
      </c>
      <c r="C5" s="44">
        <f>'CFilms-MSW'!C5+'CFilms-PackColl'!C5</f>
        <v>0.79973000000000005</v>
      </c>
      <c r="D5" s="13"/>
      <c r="E5" s="14"/>
      <c r="F5" s="14"/>
      <c r="G5" s="14"/>
      <c r="H5" s="14"/>
      <c r="I5" s="14"/>
      <c r="J5" s="53">
        <f t="shared" si="0"/>
        <v>4.4081660908397297E-2</v>
      </c>
      <c r="K5" s="46" t="s">
        <v>10</v>
      </c>
      <c r="L5" s="44">
        <f>'CFilms-MSW'!L5+'CFilms-PackColl'!L5</f>
        <v>0</v>
      </c>
      <c r="M5" s="13"/>
      <c r="N5" s="14"/>
      <c r="O5" s="14"/>
      <c r="P5" s="14"/>
      <c r="Q5" s="14"/>
      <c r="R5" s="14"/>
      <c r="S5" s="53">
        <f t="shared" si="1"/>
        <v>4.4081660908397297E-2</v>
      </c>
      <c r="T5" s="47" t="s">
        <v>11</v>
      </c>
      <c r="U5" s="44">
        <f>'CFilms-MSW'!U5+'CFilms-PackColl'!U5</f>
        <v>0</v>
      </c>
      <c r="V5" s="13"/>
      <c r="W5" s="14"/>
      <c r="X5" s="14"/>
      <c r="Y5" s="14"/>
      <c r="Z5" s="14"/>
      <c r="AA5" s="14"/>
      <c r="AB5" s="53">
        <f t="shared" si="2"/>
        <v>4.4081660908397297E-2</v>
      </c>
      <c r="AC5" s="48" t="s">
        <v>12</v>
      </c>
      <c r="AD5" s="44">
        <f>'CFilms-MSW'!AD5+'CFilms-PackColl'!AD5</f>
        <v>0</v>
      </c>
      <c r="AE5" s="13"/>
      <c r="AF5" s="14"/>
      <c r="AG5" s="14"/>
      <c r="AH5" s="14"/>
      <c r="AI5" s="14"/>
      <c r="AJ5" s="14"/>
      <c r="AK5" s="53">
        <f t="shared" si="3"/>
        <v>4.4081660908397297E-2</v>
      </c>
      <c r="AL5" s="49" t="s">
        <v>13</v>
      </c>
      <c r="AM5" s="44">
        <f>'CFilms-MSW'!AM5+'CFilms-PackColl'!AM5</f>
        <v>0</v>
      </c>
      <c r="AN5" s="13"/>
      <c r="AO5" s="14"/>
      <c r="AP5" s="14"/>
      <c r="AQ5" s="14"/>
      <c r="AR5" s="14"/>
      <c r="AS5" s="14"/>
      <c r="AT5" s="53">
        <f t="shared" si="4"/>
        <v>4.4081660908397297E-2</v>
      </c>
      <c r="AU5" s="50" t="s">
        <v>14</v>
      </c>
      <c r="AV5" s="44">
        <f>'CFilms-MSW'!AV5+'CFilms-PackColl'!AV5</f>
        <v>0</v>
      </c>
      <c r="AW5" s="13"/>
      <c r="AX5" s="14"/>
      <c r="AY5" s="14"/>
      <c r="AZ5" s="14"/>
      <c r="BA5" s="14"/>
      <c r="BB5" s="14"/>
      <c r="BC5" s="53">
        <f t="shared" si="5"/>
        <v>4.4081660908397297E-2</v>
      </c>
      <c r="BD5" s="51" t="s">
        <v>15</v>
      </c>
      <c r="BE5" s="44">
        <f>'CFilms-MSW'!BE5+'CFilms-PackColl'!BE5</f>
        <v>0</v>
      </c>
      <c r="BF5" s="13"/>
      <c r="BG5" s="14"/>
      <c r="BH5" s="14"/>
      <c r="BI5" s="14"/>
      <c r="BJ5" s="14"/>
      <c r="BK5" s="14"/>
      <c r="BL5" s="53">
        <f t="shared" si="6"/>
        <v>4.4081660908397297E-2</v>
      </c>
      <c r="BM5" s="52" t="s">
        <v>16</v>
      </c>
      <c r="BN5" s="44">
        <f>'CFilms-MSW'!BN5+'CFilms-PackColl'!BN5</f>
        <v>0</v>
      </c>
      <c r="BO5" s="13"/>
      <c r="BP5" s="14"/>
      <c r="BQ5" s="14"/>
      <c r="BR5" s="14"/>
      <c r="BS5" s="14"/>
      <c r="BT5" s="14"/>
      <c r="BU5" s="53">
        <f t="shared" si="7"/>
        <v>4.4081660908397297E-2</v>
      </c>
    </row>
    <row r="6" spans="1:73">
      <c r="A6" s="11">
        <v>1952</v>
      </c>
      <c r="B6" s="43" t="s">
        <v>17</v>
      </c>
      <c r="C6" s="44">
        <f>'CFilms-MSW'!C6+'CFilms-PackColl'!C6</f>
        <v>0.79973000000000005</v>
      </c>
      <c r="D6" s="13"/>
      <c r="E6" s="14"/>
      <c r="F6" s="14"/>
      <c r="G6" s="14"/>
      <c r="H6" s="14"/>
      <c r="I6" s="14"/>
      <c r="J6" s="53">
        <f t="shared" si="0"/>
        <v>4.4081660908397297E-2</v>
      </c>
      <c r="K6" s="46" t="s">
        <v>10</v>
      </c>
      <c r="L6" s="44">
        <f>'CFilms-MSW'!L6+'CFilms-PackColl'!L6</f>
        <v>0</v>
      </c>
      <c r="M6" s="13"/>
      <c r="N6" s="14"/>
      <c r="O6" s="14"/>
      <c r="P6" s="14"/>
      <c r="Q6" s="14"/>
      <c r="R6" s="14"/>
      <c r="S6" s="53">
        <f t="shared" si="1"/>
        <v>4.4081660908397297E-2</v>
      </c>
      <c r="T6" s="47" t="s">
        <v>11</v>
      </c>
      <c r="U6" s="44">
        <f>'CFilms-MSW'!U6+'CFilms-PackColl'!U6</f>
        <v>0</v>
      </c>
      <c r="V6" s="13"/>
      <c r="W6" s="14"/>
      <c r="X6" s="14"/>
      <c r="Y6" s="14"/>
      <c r="Z6" s="14"/>
      <c r="AA6" s="14"/>
      <c r="AB6" s="53">
        <f t="shared" si="2"/>
        <v>4.4081660908397297E-2</v>
      </c>
      <c r="AC6" s="48" t="s">
        <v>12</v>
      </c>
      <c r="AD6" s="44">
        <f>'CFilms-MSW'!AD6+'CFilms-PackColl'!AD6</f>
        <v>0</v>
      </c>
      <c r="AE6" s="13"/>
      <c r="AF6" s="14"/>
      <c r="AG6" s="14"/>
      <c r="AH6" s="14"/>
      <c r="AI6" s="14"/>
      <c r="AJ6" s="14"/>
      <c r="AK6" s="53">
        <f t="shared" si="3"/>
        <v>4.4081660908397297E-2</v>
      </c>
      <c r="AL6" s="49" t="s">
        <v>13</v>
      </c>
      <c r="AM6" s="44">
        <f>'CFilms-MSW'!AM6+'CFilms-PackColl'!AM6</f>
        <v>0</v>
      </c>
      <c r="AN6" s="13"/>
      <c r="AO6" s="14"/>
      <c r="AP6" s="14"/>
      <c r="AQ6" s="14"/>
      <c r="AR6" s="14"/>
      <c r="AS6" s="14"/>
      <c r="AT6" s="53">
        <f t="shared" si="4"/>
        <v>4.4081660908397297E-2</v>
      </c>
      <c r="AU6" s="50" t="s">
        <v>14</v>
      </c>
      <c r="AV6" s="44">
        <f>'CFilms-MSW'!AV6+'CFilms-PackColl'!AV6</f>
        <v>0</v>
      </c>
      <c r="AW6" s="13"/>
      <c r="AX6" s="14"/>
      <c r="AY6" s="14"/>
      <c r="AZ6" s="14"/>
      <c r="BA6" s="14"/>
      <c r="BB6" s="14"/>
      <c r="BC6" s="53">
        <f t="shared" si="5"/>
        <v>4.4081660908397297E-2</v>
      </c>
      <c r="BD6" s="51" t="s">
        <v>15</v>
      </c>
      <c r="BE6" s="44">
        <f>'CFilms-MSW'!BE6+'CFilms-PackColl'!BE6</f>
        <v>0</v>
      </c>
      <c r="BF6" s="13"/>
      <c r="BG6" s="14"/>
      <c r="BH6" s="14"/>
      <c r="BI6" s="14"/>
      <c r="BJ6" s="14"/>
      <c r="BK6" s="14"/>
      <c r="BL6" s="53">
        <f t="shared" si="6"/>
        <v>4.4081660908397297E-2</v>
      </c>
      <c r="BM6" s="52" t="s">
        <v>16</v>
      </c>
      <c r="BN6" s="44">
        <f>'CFilms-MSW'!BN6+'CFilms-PackColl'!BN6</f>
        <v>0</v>
      </c>
      <c r="BO6" s="13"/>
      <c r="BP6" s="14"/>
      <c r="BQ6" s="14"/>
      <c r="BR6" s="14"/>
      <c r="BS6" s="14"/>
      <c r="BT6" s="14"/>
      <c r="BU6" s="53">
        <f t="shared" si="7"/>
        <v>4.4081660908397297E-2</v>
      </c>
    </row>
    <row r="7" spans="1:73">
      <c r="A7" s="11">
        <v>1953</v>
      </c>
      <c r="B7" s="43" t="s">
        <v>17</v>
      </c>
      <c r="C7" s="44">
        <f>'CFilms-MSW'!C7+'CFilms-PackColl'!C7</f>
        <v>0.79973000000000005</v>
      </c>
      <c r="D7" s="13"/>
      <c r="E7" s="14"/>
      <c r="F7" s="14"/>
      <c r="G7" s="14"/>
      <c r="H7" s="14"/>
      <c r="I7" s="14"/>
      <c r="J7" s="53">
        <f t="shared" si="0"/>
        <v>4.4081660908397297E-2</v>
      </c>
      <c r="K7" s="46" t="s">
        <v>10</v>
      </c>
      <c r="L7" s="44">
        <f>'CFilms-MSW'!L7+'CFilms-PackColl'!L7</f>
        <v>0</v>
      </c>
      <c r="M7" s="13"/>
      <c r="N7" s="14"/>
      <c r="O7" s="14"/>
      <c r="P7" s="14"/>
      <c r="Q7" s="14"/>
      <c r="R7" s="14"/>
      <c r="S7" s="53">
        <f t="shared" si="1"/>
        <v>4.4081660908397297E-2</v>
      </c>
      <c r="T7" s="47" t="s">
        <v>11</v>
      </c>
      <c r="U7" s="44">
        <f>'CFilms-MSW'!U7+'CFilms-PackColl'!U7</f>
        <v>0</v>
      </c>
      <c r="V7" s="13"/>
      <c r="W7" s="14"/>
      <c r="X7" s="14"/>
      <c r="Y7" s="14"/>
      <c r="Z7" s="14"/>
      <c r="AA7" s="14"/>
      <c r="AB7" s="53">
        <f t="shared" si="2"/>
        <v>4.4081660908397297E-2</v>
      </c>
      <c r="AC7" s="48" t="s">
        <v>12</v>
      </c>
      <c r="AD7" s="44">
        <f>'CFilms-MSW'!AD7+'CFilms-PackColl'!AD7</f>
        <v>0</v>
      </c>
      <c r="AE7" s="13"/>
      <c r="AF7" s="14"/>
      <c r="AG7" s="14"/>
      <c r="AH7" s="14"/>
      <c r="AI7" s="14"/>
      <c r="AJ7" s="14"/>
      <c r="AK7" s="53">
        <f t="shared" si="3"/>
        <v>4.4081660908397297E-2</v>
      </c>
      <c r="AL7" s="49" t="s">
        <v>13</v>
      </c>
      <c r="AM7" s="44">
        <f>'CFilms-MSW'!AM7+'CFilms-PackColl'!AM7</f>
        <v>0</v>
      </c>
      <c r="AN7" s="13"/>
      <c r="AO7" s="14"/>
      <c r="AP7" s="14"/>
      <c r="AQ7" s="14"/>
      <c r="AR7" s="14"/>
      <c r="AS7" s="14"/>
      <c r="AT7" s="53">
        <f t="shared" si="4"/>
        <v>4.4081660908397297E-2</v>
      </c>
      <c r="AU7" s="50" t="s">
        <v>14</v>
      </c>
      <c r="AV7" s="44">
        <f>'CFilms-MSW'!AV7+'CFilms-PackColl'!AV7</f>
        <v>0</v>
      </c>
      <c r="AW7" s="13"/>
      <c r="AX7" s="14"/>
      <c r="AY7" s="14"/>
      <c r="AZ7" s="14"/>
      <c r="BA7" s="14"/>
      <c r="BB7" s="14"/>
      <c r="BC7" s="53">
        <f t="shared" si="5"/>
        <v>4.4081660908397297E-2</v>
      </c>
      <c r="BD7" s="51" t="s">
        <v>15</v>
      </c>
      <c r="BE7" s="44">
        <f>'CFilms-MSW'!BE7+'CFilms-PackColl'!BE7</f>
        <v>0</v>
      </c>
      <c r="BF7" s="13"/>
      <c r="BG7" s="14"/>
      <c r="BH7" s="14"/>
      <c r="BI7" s="14"/>
      <c r="BJ7" s="14"/>
      <c r="BK7" s="14"/>
      <c r="BL7" s="53">
        <f t="shared" si="6"/>
        <v>4.4081660908397297E-2</v>
      </c>
      <c r="BM7" s="52" t="s">
        <v>16</v>
      </c>
      <c r="BN7" s="44">
        <f>'CFilms-MSW'!BN7+'CFilms-PackColl'!BN7</f>
        <v>0</v>
      </c>
      <c r="BO7" s="13"/>
      <c r="BP7" s="14"/>
      <c r="BQ7" s="14"/>
      <c r="BR7" s="14"/>
      <c r="BS7" s="14"/>
      <c r="BT7" s="14"/>
      <c r="BU7" s="53">
        <f t="shared" si="7"/>
        <v>4.4081660908397297E-2</v>
      </c>
    </row>
    <row r="8" spans="1:73">
      <c r="A8" s="11">
        <v>1954</v>
      </c>
      <c r="B8" s="43" t="s">
        <v>17</v>
      </c>
      <c r="C8" s="44">
        <f>'CFilms-MSW'!C8+'CFilms-PackColl'!C8</f>
        <v>0.79973000000000005</v>
      </c>
      <c r="D8" s="13"/>
      <c r="E8" s="14"/>
      <c r="F8" s="14"/>
      <c r="G8" s="14"/>
      <c r="H8" s="14"/>
      <c r="I8" s="14"/>
      <c r="J8" s="53">
        <f t="shared" si="0"/>
        <v>4.4081660908397297E-2</v>
      </c>
      <c r="K8" s="46" t="s">
        <v>10</v>
      </c>
      <c r="L8" s="44">
        <f>'CFilms-MSW'!L8+'CFilms-PackColl'!L8</f>
        <v>0</v>
      </c>
      <c r="M8" s="13"/>
      <c r="N8" s="14"/>
      <c r="O8" s="14"/>
      <c r="P8" s="14"/>
      <c r="Q8" s="14"/>
      <c r="R8" s="14"/>
      <c r="S8" s="53">
        <f t="shared" si="1"/>
        <v>4.4081660908397297E-2</v>
      </c>
      <c r="T8" s="47" t="s">
        <v>11</v>
      </c>
      <c r="U8" s="44">
        <f>'CFilms-MSW'!U8+'CFilms-PackColl'!U8</f>
        <v>0</v>
      </c>
      <c r="V8" s="13"/>
      <c r="W8" s="14"/>
      <c r="X8" s="14"/>
      <c r="Y8" s="14"/>
      <c r="Z8" s="14"/>
      <c r="AA8" s="14"/>
      <c r="AB8" s="53">
        <f t="shared" si="2"/>
        <v>4.4081660908397297E-2</v>
      </c>
      <c r="AC8" s="48" t="s">
        <v>12</v>
      </c>
      <c r="AD8" s="44">
        <f>'CFilms-MSW'!AD8+'CFilms-PackColl'!AD8</f>
        <v>0</v>
      </c>
      <c r="AE8" s="13"/>
      <c r="AF8" s="14"/>
      <c r="AG8" s="14"/>
      <c r="AH8" s="14"/>
      <c r="AI8" s="14"/>
      <c r="AJ8" s="14"/>
      <c r="AK8" s="53">
        <f t="shared" si="3"/>
        <v>4.4081660908397297E-2</v>
      </c>
      <c r="AL8" s="49" t="s">
        <v>13</v>
      </c>
      <c r="AM8" s="44">
        <f>'CFilms-MSW'!AM8+'CFilms-PackColl'!AM8</f>
        <v>0</v>
      </c>
      <c r="AN8" s="13"/>
      <c r="AO8" s="14"/>
      <c r="AP8" s="14"/>
      <c r="AQ8" s="14"/>
      <c r="AR8" s="14"/>
      <c r="AS8" s="14"/>
      <c r="AT8" s="53">
        <f t="shared" si="4"/>
        <v>4.4081660908397297E-2</v>
      </c>
      <c r="AU8" s="50" t="s">
        <v>14</v>
      </c>
      <c r="AV8" s="44">
        <f>'CFilms-MSW'!AV8+'CFilms-PackColl'!AV8</f>
        <v>0</v>
      </c>
      <c r="AW8" s="13"/>
      <c r="AX8" s="14"/>
      <c r="AY8" s="14"/>
      <c r="AZ8" s="14"/>
      <c r="BA8" s="14"/>
      <c r="BB8" s="14"/>
      <c r="BC8" s="53">
        <f t="shared" si="5"/>
        <v>4.4081660908397297E-2</v>
      </c>
      <c r="BD8" s="51" t="s">
        <v>15</v>
      </c>
      <c r="BE8" s="44">
        <f>'CFilms-MSW'!BE8+'CFilms-PackColl'!BE8</f>
        <v>0</v>
      </c>
      <c r="BF8" s="13"/>
      <c r="BG8" s="14"/>
      <c r="BH8" s="14"/>
      <c r="BI8" s="14"/>
      <c r="BJ8" s="14"/>
      <c r="BK8" s="14"/>
      <c r="BL8" s="53">
        <f t="shared" si="6"/>
        <v>4.4081660908397297E-2</v>
      </c>
      <c r="BM8" s="52" t="s">
        <v>16</v>
      </c>
      <c r="BN8" s="44">
        <f>'CFilms-MSW'!BN8+'CFilms-PackColl'!BN8</f>
        <v>0</v>
      </c>
      <c r="BO8" s="13"/>
      <c r="BP8" s="14"/>
      <c r="BQ8" s="14"/>
      <c r="BR8" s="14"/>
      <c r="BS8" s="14"/>
      <c r="BT8" s="14"/>
      <c r="BU8" s="53">
        <f t="shared" si="7"/>
        <v>4.4081660908397297E-2</v>
      </c>
    </row>
    <row r="9" spans="1:73">
      <c r="A9" s="11">
        <v>1955</v>
      </c>
      <c r="B9" s="43" t="s">
        <v>17</v>
      </c>
      <c r="C9" s="44">
        <f>'CFilms-MSW'!C9+'CFilms-PackColl'!C9</f>
        <v>0.79973000000000005</v>
      </c>
      <c r="D9" s="13"/>
      <c r="E9" s="14"/>
      <c r="F9" s="14"/>
      <c r="G9" s="14"/>
      <c r="H9" s="14"/>
      <c r="I9" s="14"/>
      <c r="J9" s="53">
        <f t="shared" si="0"/>
        <v>4.4081660908397297E-2</v>
      </c>
      <c r="K9" s="46" t="s">
        <v>10</v>
      </c>
      <c r="L9" s="44">
        <f>'CFilms-MSW'!L9+'CFilms-PackColl'!L9</f>
        <v>0</v>
      </c>
      <c r="M9" s="13"/>
      <c r="N9" s="14"/>
      <c r="O9" s="14"/>
      <c r="P9" s="14"/>
      <c r="Q9" s="14"/>
      <c r="R9" s="14"/>
      <c r="S9" s="53">
        <f t="shared" si="1"/>
        <v>4.4081660908397297E-2</v>
      </c>
      <c r="T9" s="47" t="s">
        <v>11</v>
      </c>
      <c r="U9" s="44">
        <f>'CFilms-MSW'!U9+'CFilms-PackColl'!U9</f>
        <v>0</v>
      </c>
      <c r="V9" s="13"/>
      <c r="W9" s="14"/>
      <c r="X9" s="14"/>
      <c r="Y9" s="14"/>
      <c r="Z9" s="14"/>
      <c r="AA9" s="14"/>
      <c r="AB9" s="53">
        <f t="shared" si="2"/>
        <v>4.4081660908397297E-2</v>
      </c>
      <c r="AC9" s="48" t="s">
        <v>12</v>
      </c>
      <c r="AD9" s="44">
        <f>'CFilms-MSW'!AD9+'CFilms-PackColl'!AD9</f>
        <v>0</v>
      </c>
      <c r="AE9" s="13"/>
      <c r="AF9" s="14"/>
      <c r="AG9" s="14"/>
      <c r="AH9" s="14"/>
      <c r="AI9" s="14"/>
      <c r="AJ9" s="14"/>
      <c r="AK9" s="53">
        <f t="shared" si="3"/>
        <v>4.4081660908397297E-2</v>
      </c>
      <c r="AL9" s="49" t="s">
        <v>13</v>
      </c>
      <c r="AM9" s="44">
        <f>'CFilms-MSW'!AM9+'CFilms-PackColl'!AM9</f>
        <v>0</v>
      </c>
      <c r="AN9" s="13"/>
      <c r="AO9" s="14"/>
      <c r="AP9" s="14"/>
      <c r="AQ9" s="14"/>
      <c r="AR9" s="14"/>
      <c r="AS9" s="14"/>
      <c r="AT9" s="53">
        <f t="shared" si="4"/>
        <v>4.4081660908397297E-2</v>
      </c>
      <c r="AU9" s="50" t="s">
        <v>14</v>
      </c>
      <c r="AV9" s="44">
        <f>'CFilms-MSW'!AV9+'CFilms-PackColl'!AV9</f>
        <v>0</v>
      </c>
      <c r="AW9" s="13"/>
      <c r="AX9" s="14"/>
      <c r="AY9" s="14"/>
      <c r="AZ9" s="14"/>
      <c r="BA9" s="14"/>
      <c r="BB9" s="14"/>
      <c r="BC9" s="53">
        <f t="shared" si="5"/>
        <v>4.4081660908397297E-2</v>
      </c>
      <c r="BD9" s="51" t="s">
        <v>15</v>
      </c>
      <c r="BE9" s="44">
        <f>'CFilms-MSW'!BE9+'CFilms-PackColl'!BE9</f>
        <v>0</v>
      </c>
      <c r="BF9" s="13"/>
      <c r="BG9" s="14"/>
      <c r="BH9" s="14"/>
      <c r="BI9" s="14"/>
      <c r="BJ9" s="14"/>
      <c r="BK9" s="14"/>
      <c r="BL9" s="53">
        <f t="shared" si="6"/>
        <v>4.4081660908397297E-2</v>
      </c>
      <c r="BM9" s="52" t="s">
        <v>16</v>
      </c>
      <c r="BN9" s="44">
        <f>'CFilms-MSW'!BN9+'CFilms-PackColl'!BN9</f>
        <v>0</v>
      </c>
      <c r="BO9" s="13"/>
      <c r="BP9" s="14"/>
      <c r="BQ9" s="14"/>
      <c r="BR9" s="14"/>
      <c r="BS9" s="14"/>
      <c r="BT9" s="14"/>
      <c r="BU9" s="53">
        <f t="shared" si="7"/>
        <v>4.4081660908397297E-2</v>
      </c>
    </row>
    <row r="10" spans="1:73">
      <c r="A10" s="11">
        <v>1956</v>
      </c>
      <c r="B10" s="43" t="s">
        <v>17</v>
      </c>
      <c r="C10" s="44">
        <f>'CFilms-MSW'!C10+'CFilms-PackColl'!C10</f>
        <v>0.79973000000000005</v>
      </c>
      <c r="D10" s="13"/>
      <c r="E10" s="14"/>
      <c r="F10" s="14"/>
      <c r="G10" s="14"/>
      <c r="H10" s="14"/>
      <c r="I10" s="14"/>
      <c r="J10" s="53">
        <f t="shared" si="0"/>
        <v>4.4081660908397297E-2</v>
      </c>
      <c r="K10" s="46" t="s">
        <v>10</v>
      </c>
      <c r="L10" s="44">
        <f>'CFilms-MSW'!L10+'CFilms-PackColl'!L10</f>
        <v>0</v>
      </c>
      <c r="M10" s="13"/>
      <c r="N10" s="14"/>
      <c r="O10" s="14"/>
      <c r="P10" s="14"/>
      <c r="Q10" s="14"/>
      <c r="R10" s="14"/>
      <c r="S10" s="53">
        <f t="shared" si="1"/>
        <v>4.4081660908397297E-2</v>
      </c>
      <c r="T10" s="47" t="s">
        <v>11</v>
      </c>
      <c r="U10" s="44">
        <f>'CFilms-MSW'!U10+'CFilms-PackColl'!U10</f>
        <v>0</v>
      </c>
      <c r="V10" s="13"/>
      <c r="W10" s="14"/>
      <c r="X10" s="14"/>
      <c r="Y10" s="14"/>
      <c r="Z10" s="14"/>
      <c r="AA10" s="14"/>
      <c r="AB10" s="53">
        <f t="shared" si="2"/>
        <v>4.4081660908397297E-2</v>
      </c>
      <c r="AC10" s="48" t="s">
        <v>12</v>
      </c>
      <c r="AD10" s="44">
        <f>'CFilms-MSW'!AD10+'CFilms-PackColl'!AD10</f>
        <v>0</v>
      </c>
      <c r="AE10" s="13"/>
      <c r="AF10" s="14"/>
      <c r="AG10" s="14"/>
      <c r="AH10" s="14"/>
      <c r="AI10" s="14"/>
      <c r="AJ10" s="14"/>
      <c r="AK10" s="53">
        <f t="shared" si="3"/>
        <v>4.4081660908397297E-2</v>
      </c>
      <c r="AL10" s="49" t="s">
        <v>13</v>
      </c>
      <c r="AM10" s="44">
        <f>'CFilms-MSW'!AM10+'CFilms-PackColl'!AM10</f>
        <v>0</v>
      </c>
      <c r="AN10" s="13"/>
      <c r="AO10" s="14"/>
      <c r="AP10" s="14"/>
      <c r="AQ10" s="14"/>
      <c r="AR10" s="14"/>
      <c r="AS10" s="14"/>
      <c r="AT10" s="53">
        <f t="shared" si="4"/>
        <v>4.4081660908397297E-2</v>
      </c>
      <c r="AU10" s="50" t="s">
        <v>14</v>
      </c>
      <c r="AV10" s="44">
        <f>'CFilms-MSW'!AV10+'CFilms-PackColl'!AV10</f>
        <v>0</v>
      </c>
      <c r="AW10" s="13"/>
      <c r="AX10" s="14"/>
      <c r="AY10" s="14"/>
      <c r="AZ10" s="14"/>
      <c r="BA10" s="14"/>
      <c r="BB10" s="14"/>
      <c r="BC10" s="53">
        <f t="shared" si="5"/>
        <v>4.4081660908397297E-2</v>
      </c>
      <c r="BD10" s="51" t="s">
        <v>15</v>
      </c>
      <c r="BE10" s="44">
        <f>'CFilms-MSW'!BE10+'CFilms-PackColl'!BE10</f>
        <v>0</v>
      </c>
      <c r="BF10" s="13"/>
      <c r="BG10" s="14"/>
      <c r="BH10" s="14"/>
      <c r="BI10" s="14"/>
      <c r="BJ10" s="14"/>
      <c r="BK10" s="14"/>
      <c r="BL10" s="53">
        <f t="shared" si="6"/>
        <v>4.4081660908397297E-2</v>
      </c>
      <c r="BM10" s="52" t="s">
        <v>16</v>
      </c>
      <c r="BN10" s="44">
        <f>'CFilms-MSW'!BN10+'CFilms-PackColl'!BN10</f>
        <v>0</v>
      </c>
      <c r="BO10" s="13"/>
      <c r="BP10" s="14"/>
      <c r="BQ10" s="14"/>
      <c r="BR10" s="14"/>
      <c r="BS10" s="14"/>
      <c r="BT10" s="14"/>
      <c r="BU10" s="53">
        <f t="shared" si="7"/>
        <v>4.4081660908397297E-2</v>
      </c>
    </row>
    <row r="11" spans="1:73">
      <c r="A11" s="11">
        <v>1957</v>
      </c>
      <c r="B11" s="43" t="s">
        <v>17</v>
      </c>
      <c r="C11" s="44">
        <f>'CFilms-MSW'!C11+'CFilms-PackColl'!C11</f>
        <v>0.79973000000000005</v>
      </c>
      <c r="D11" s="13"/>
      <c r="E11" s="14"/>
      <c r="F11" s="14"/>
      <c r="G11" s="14"/>
      <c r="H11" s="14"/>
      <c r="I11" s="14"/>
      <c r="J11" s="53">
        <f t="shared" si="0"/>
        <v>4.4081660908397297E-2</v>
      </c>
      <c r="K11" s="46" t="s">
        <v>10</v>
      </c>
      <c r="L11" s="44">
        <f>'CFilms-MSW'!L11+'CFilms-PackColl'!L11</f>
        <v>0</v>
      </c>
      <c r="M11" s="13"/>
      <c r="N11" s="14"/>
      <c r="O11" s="14"/>
      <c r="P11" s="14"/>
      <c r="Q11" s="14"/>
      <c r="R11" s="14"/>
      <c r="S11" s="53">
        <f t="shared" si="1"/>
        <v>4.4081660908397297E-2</v>
      </c>
      <c r="T11" s="47" t="s">
        <v>11</v>
      </c>
      <c r="U11" s="44">
        <f>'CFilms-MSW'!U11+'CFilms-PackColl'!U11</f>
        <v>0</v>
      </c>
      <c r="V11" s="13"/>
      <c r="W11" s="14"/>
      <c r="X11" s="14"/>
      <c r="Y11" s="14"/>
      <c r="Z11" s="14"/>
      <c r="AA11" s="14"/>
      <c r="AB11" s="53">
        <f t="shared" si="2"/>
        <v>4.4081660908397297E-2</v>
      </c>
      <c r="AC11" s="48" t="s">
        <v>12</v>
      </c>
      <c r="AD11" s="44">
        <f>'CFilms-MSW'!AD11+'CFilms-PackColl'!AD11</f>
        <v>0</v>
      </c>
      <c r="AE11" s="13"/>
      <c r="AF11" s="14"/>
      <c r="AG11" s="14"/>
      <c r="AH11" s="14"/>
      <c r="AI11" s="14"/>
      <c r="AJ11" s="14"/>
      <c r="AK11" s="53">
        <f t="shared" si="3"/>
        <v>4.4081660908397297E-2</v>
      </c>
      <c r="AL11" s="49" t="s">
        <v>13</v>
      </c>
      <c r="AM11" s="44">
        <f>'CFilms-MSW'!AM11+'CFilms-PackColl'!AM11</f>
        <v>0</v>
      </c>
      <c r="AN11" s="13"/>
      <c r="AO11" s="14"/>
      <c r="AP11" s="14"/>
      <c r="AQ11" s="14"/>
      <c r="AR11" s="14"/>
      <c r="AS11" s="14"/>
      <c r="AT11" s="53">
        <f t="shared" si="4"/>
        <v>4.4081660908397297E-2</v>
      </c>
      <c r="AU11" s="50" t="s">
        <v>14</v>
      </c>
      <c r="AV11" s="44">
        <f>'CFilms-MSW'!AV11+'CFilms-PackColl'!AV11</f>
        <v>0</v>
      </c>
      <c r="AW11" s="13"/>
      <c r="AX11" s="14"/>
      <c r="AY11" s="14"/>
      <c r="AZ11" s="14"/>
      <c r="BA11" s="14"/>
      <c r="BB11" s="14"/>
      <c r="BC11" s="53">
        <f t="shared" si="5"/>
        <v>4.4081660908397297E-2</v>
      </c>
      <c r="BD11" s="51" t="s">
        <v>15</v>
      </c>
      <c r="BE11" s="44">
        <f>'CFilms-MSW'!BE11+'CFilms-PackColl'!BE11</f>
        <v>0</v>
      </c>
      <c r="BF11" s="13"/>
      <c r="BG11" s="14"/>
      <c r="BH11" s="14"/>
      <c r="BI11" s="14"/>
      <c r="BJ11" s="14"/>
      <c r="BK11" s="14"/>
      <c r="BL11" s="53">
        <f t="shared" si="6"/>
        <v>4.4081660908397297E-2</v>
      </c>
      <c r="BM11" s="52" t="s">
        <v>16</v>
      </c>
      <c r="BN11" s="44">
        <f>'CFilms-MSW'!BN11+'CFilms-PackColl'!BN11</f>
        <v>0</v>
      </c>
      <c r="BO11" s="13"/>
      <c r="BP11" s="14"/>
      <c r="BQ11" s="14"/>
      <c r="BR11" s="14"/>
      <c r="BS11" s="14"/>
      <c r="BT11" s="14"/>
      <c r="BU11" s="53">
        <f t="shared" si="7"/>
        <v>4.4081660908397297E-2</v>
      </c>
    </row>
    <row r="12" spans="1:73">
      <c r="A12" s="11">
        <v>1958</v>
      </c>
      <c r="B12" s="43" t="s">
        <v>17</v>
      </c>
      <c r="C12" s="44">
        <f>'CFilms-MSW'!C12+'CFilms-PackColl'!C12</f>
        <v>0.79973000000000005</v>
      </c>
      <c r="D12" s="13"/>
      <c r="E12" s="14"/>
      <c r="F12" s="14"/>
      <c r="G12" s="14"/>
      <c r="H12" s="14"/>
      <c r="I12" s="14"/>
      <c r="J12" s="53">
        <f t="shared" si="0"/>
        <v>4.4081660908397297E-2</v>
      </c>
      <c r="K12" s="46" t="s">
        <v>10</v>
      </c>
      <c r="L12" s="44">
        <f>'CFilms-MSW'!L12+'CFilms-PackColl'!L12</f>
        <v>0</v>
      </c>
      <c r="M12" s="13"/>
      <c r="N12" s="14"/>
      <c r="O12" s="14"/>
      <c r="P12" s="14"/>
      <c r="Q12" s="14"/>
      <c r="R12" s="14"/>
      <c r="S12" s="53">
        <f t="shared" si="1"/>
        <v>4.4081660908397297E-2</v>
      </c>
      <c r="T12" s="47" t="s">
        <v>11</v>
      </c>
      <c r="U12" s="44">
        <f>'CFilms-MSW'!U12+'CFilms-PackColl'!U12</f>
        <v>0</v>
      </c>
      <c r="V12" s="13"/>
      <c r="W12" s="14"/>
      <c r="X12" s="14"/>
      <c r="Y12" s="14"/>
      <c r="Z12" s="14"/>
      <c r="AA12" s="14"/>
      <c r="AB12" s="53">
        <f t="shared" si="2"/>
        <v>4.4081660908397297E-2</v>
      </c>
      <c r="AC12" s="48" t="s">
        <v>12</v>
      </c>
      <c r="AD12" s="44">
        <f>'CFilms-MSW'!AD12+'CFilms-PackColl'!AD12</f>
        <v>0</v>
      </c>
      <c r="AE12" s="13"/>
      <c r="AF12" s="14"/>
      <c r="AG12" s="14"/>
      <c r="AH12" s="14"/>
      <c r="AI12" s="14"/>
      <c r="AJ12" s="14"/>
      <c r="AK12" s="53">
        <f t="shared" si="3"/>
        <v>4.4081660908397297E-2</v>
      </c>
      <c r="AL12" s="49" t="s">
        <v>13</v>
      </c>
      <c r="AM12" s="44">
        <f>'CFilms-MSW'!AM12+'CFilms-PackColl'!AM12</f>
        <v>0</v>
      </c>
      <c r="AN12" s="13"/>
      <c r="AO12" s="14"/>
      <c r="AP12" s="14"/>
      <c r="AQ12" s="14"/>
      <c r="AR12" s="14"/>
      <c r="AS12" s="14"/>
      <c r="AT12" s="53">
        <f t="shared" si="4"/>
        <v>4.4081660908397297E-2</v>
      </c>
      <c r="AU12" s="50" t="s">
        <v>14</v>
      </c>
      <c r="AV12" s="44">
        <f>'CFilms-MSW'!AV12+'CFilms-PackColl'!AV12</f>
        <v>0</v>
      </c>
      <c r="AW12" s="13"/>
      <c r="AX12" s="14"/>
      <c r="AY12" s="14"/>
      <c r="AZ12" s="14"/>
      <c r="BA12" s="14"/>
      <c r="BB12" s="14"/>
      <c r="BC12" s="53">
        <f t="shared" si="5"/>
        <v>4.4081660908397297E-2</v>
      </c>
      <c r="BD12" s="51" t="s">
        <v>15</v>
      </c>
      <c r="BE12" s="44">
        <f>'CFilms-MSW'!BE12+'CFilms-PackColl'!BE12</f>
        <v>0</v>
      </c>
      <c r="BF12" s="13"/>
      <c r="BG12" s="14"/>
      <c r="BH12" s="14"/>
      <c r="BI12" s="14"/>
      <c r="BJ12" s="14"/>
      <c r="BK12" s="14"/>
      <c r="BL12" s="53">
        <f t="shared" si="6"/>
        <v>4.4081660908397297E-2</v>
      </c>
      <c r="BM12" s="52" t="s">
        <v>16</v>
      </c>
      <c r="BN12" s="44">
        <f>'CFilms-MSW'!BN12+'CFilms-PackColl'!BN12</f>
        <v>0</v>
      </c>
      <c r="BO12" s="13"/>
      <c r="BP12" s="14"/>
      <c r="BQ12" s="14"/>
      <c r="BR12" s="14"/>
      <c r="BS12" s="14"/>
      <c r="BT12" s="14"/>
      <c r="BU12" s="53">
        <f t="shared" si="7"/>
        <v>4.4081660908397297E-2</v>
      </c>
    </row>
    <row r="13" spans="1:73">
      <c r="A13" s="11">
        <v>1959</v>
      </c>
      <c r="B13" s="43" t="s">
        <v>17</v>
      </c>
      <c r="C13" s="44">
        <f>'CFilms-MSW'!C13+'CFilms-PackColl'!C13</f>
        <v>0.79973000000000005</v>
      </c>
      <c r="D13" s="13"/>
      <c r="E13" s="14"/>
      <c r="F13" s="14"/>
      <c r="G13" s="14"/>
      <c r="H13" s="14"/>
      <c r="I13" s="14"/>
      <c r="J13" s="53">
        <f t="shared" si="0"/>
        <v>4.4081660908397297E-2</v>
      </c>
      <c r="K13" s="46" t="s">
        <v>10</v>
      </c>
      <c r="L13" s="44">
        <f>'CFilms-MSW'!L13+'CFilms-PackColl'!L13</f>
        <v>0</v>
      </c>
      <c r="M13" s="13"/>
      <c r="N13" s="14"/>
      <c r="O13" s="14"/>
      <c r="P13" s="14"/>
      <c r="Q13" s="14"/>
      <c r="R13" s="14"/>
      <c r="S13" s="53">
        <f t="shared" si="1"/>
        <v>4.4081660908397297E-2</v>
      </c>
      <c r="T13" s="47" t="s">
        <v>11</v>
      </c>
      <c r="U13" s="44">
        <f>'CFilms-MSW'!U13+'CFilms-PackColl'!U13</f>
        <v>0</v>
      </c>
      <c r="V13" s="13"/>
      <c r="W13" s="14"/>
      <c r="X13" s="14"/>
      <c r="Y13" s="14"/>
      <c r="Z13" s="14"/>
      <c r="AA13" s="14"/>
      <c r="AB13" s="53">
        <f t="shared" si="2"/>
        <v>4.4081660908397297E-2</v>
      </c>
      <c r="AC13" s="48" t="s">
        <v>12</v>
      </c>
      <c r="AD13" s="44">
        <f>'CFilms-MSW'!AD13+'CFilms-PackColl'!AD13</f>
        <v>0</v>
      </c>
      <c r="AE13" s="13"/>
      <c r="AF13" s="14"/>
      <c r="AG13" s="14"/>
      <c r="AH13" s="14"/>
      <c r="AI13" s="14"/>
      <c r="AJ13" s="14"/>
      <c r="AK13" s="53">
        <f t="shared" si="3"/>
        <v>4.4081660908397297E-2</v>
      </c>
      <c r="AL13" s="49" t="s">
        <v>13</v>
      </c>
      <c r="AM13" s="44">
        <f>'CFilms-MSW'!AM13+'CFilms-PackColl'!AM13</f>
        <v>0</v>
      </c>
      <c r="AN13" s="13"/>
      <c r="AO13" s="14"/>
      <c r="AP13" s="14"/>
      <c r="AQ13" s="14"/>
      <c r="AR13" s="14"/>
      <c r="AS13" s="14"/>
      <c r="AT13" s="53">
        <f t="shared" si="4"/>
        <v>4.4081660908397297E-2</v>
      </c>
      <c r="AU13" s="50" t="s">
        <v>14</v>
      </c>
      <c r="AV13" s="44">
        <f>'CFilms-MSW'!AV13+'CFilms-PackColl'!AV13</f>
        <v>0</v>
      </c>
      <c r="AW13" s="13"/>
      <c r="AX13" s="14"/>
      <c r="AY13" s="14"/>
      <c r="AZ13" s="14"/>
      <c r="BA13" s="14"/>
      <c r="BB13" s="14"/>
      <c r="BC13" s="53">
        <f t="shared" si="5"/>
        <v>4.4081660908397297E-2</v>
      </c>
      <c r="BD13" s="51" t="s">
        <v>15</v>
      </c>
      <c r="BE13" s="44">
        <f>'CFilms-MSW'!BE13+'CFilms-PackColl'!BE13</f>
        <v>0</v>
      </c>
      <c r="BF13" s="13"/>
      <c r="BG13" s="14"/>
      <c r="BH13" s="14"/>
      <c r="BI13" s="14"/>
      <c r="BJ13" s="14"/>
      <c r="BK13" s="14"/>
      <c r="BL13" s="53">
        <f t="shared" si="6"/>
        <v>4.4081660908397297E-2</v>
      </c>
      <c r="BM13" s="52" t="s">
        <v>16</v>
      </c>
      <c r="BN13" s="44">
        <f>'CFilms-MSW'!BN13+'CFilms-PackColl'!BN13</f>
        <v>0</v>
      </c>
      <c r="BO13" s="13"/>
      <c r="BP13" s="14"/>
      <c r="BQ13" s="14"/>
      <c r="BR13" s="14"/>
      <c r="BS13" s="14"/>
      <c r="BT13" s="14"/>
      <c r="BU13" s="53">
        <f t="shared" si="7"/>
        <v>4.4081660908397297E-2</v>
      </c>
    </row>
    <row r="14" spans="1:73">
      <c r="A14" s="11">
        <v>1960</v>
      </c>
      <c r="B14" s="43" t="s">
        <v>17</v>
      </c>
      <c r="C14" s="44">
        <f>'CFilms-MSW'!C14+'CFilms-PackColl'!C14</f>
        <v>0.79973000000000005</v>
      </c>
      <c r="D14" s="13"/>
      <c r="E14" s="14"/>
      <c r="F14" s="14"/>
      <c r="G14" s="14"/>
      <c r="H14" s="14"/>
      <c r="I14" s="14"/>
      <c r="J14" s="53">
        <f t="shared" si="0"/>
        <v>4.4081660908397297E-2</v>
      </c>
      <c r="K14" s="46" t="s">
        <v>10</v>
      </c>
      <c r="L14" s="44">
        <f>'CFilms-MSW'!L14+'CFilms-PackColl'!L14</f>
        <v>0</v>
      </c>
      <c r="M14" s="13"/>
      <c r="N14" s="14"/>
      <c r="O14" s="14"/>
      <c r="P14" s="14"/>
      <c r="Q14" s="14"/>
      <c r="R14" s="14"/>
      <c r="S14" s="53">
        <f t="shared" si="1"/>
        <v>4.4081660908397297E-2</v>
      </c>
      <c r="T14" s="47" t="s">
        <v>11</v>
      </c>
      <c r="U14" s="44">
        <f>'CFilms-MSW'!U14+'CFilms-PackColl'!U14</f>
        <v>0</v>
      </c>
      <c r="V14" s="13"/>
      <c r="W14" s="14"/>
      <c r="X14" s="14"/>
      <c r="Y14" s="14"/>
      <c r="Z14" s="14"/>
      <c r="AA14" s="14"/>
      <c r="AB14" s="53">
        <f t="shared" si="2"/>
        <v>4.4081660908397297E-2</v>
      </c>
      <c r="AC14" s="48" t="s">
        <v>12</v>
      </c>
      <c r="AD14" s="44">
        <f>'CFilms-MSW'!AD14+'CFilms-PackColl'!AD14</f>
        <v>0</v>
      </c>
      <c r="AE14" s="13"/>
      <c r="AF14" s="14"/>
      <c r="AG14" s="14"/>
      <c r="AH14" s="14"/>
      <c r="AI14" s="14"/>
      <c r="AJ14" s="14"/>
      <c r="AK14" s="53">
        <f t="shared" si="3"/>
        <v>4.4081660908397297E-2</v>
      </c>
      <c r="AL14" s="49" t="s">
        <v>13</v>
      </c>
      <c r="AM14" s="44">
        <f>'CFilms-MSW'!AM14+'CFilms-PackColl'!AM14</f>
        <v>0</v>
      </c>
      <c r="AN14" s="13"/>
      <c r="AO14" s="14"/>
      <c r="AP14" s="14"/>
      <c r="AQ14" s="14"/>
      <c r="AR14" s="14"/>
      <c r="AS14" s="14"/>
      <c r="AT14" s="53">
        <f t="shared" si="4"/>
        <v>4.4081660908397297E-2</v>
      </c>
      <c r="AU14" s="50" t="s">
        <v>14</v>
      </c>
      <c r="AV14" s="44">
        <f>'CFilms-MSW'!AV14+'CFilms-PackColl'!AV14</f>
        <v>0</v>
      </c>
      <c r="AW14" s="13"/>
      <c r="AX14" s="14"/>
      <c r="AY14" s="14"/>
      <c r="AZ14" s="14"/>
      <c r="BA14" s="14"/>
      <c r="BB14" s="14"/>
      <c r="BC14" s="53">
        <f t="shared" si="5"/>
        <v>4.4081660908397297E-2</v>
      </c>
      <c r="BD14" s="51" t="s">
        <v>15</v>
      </c>
      <c r="BE14" s="44">
        <f>'CFilms-MSW'!BE14+'CFilms-PackColl'!BE14</f>
        <v>0</v>
      </c>
      <c r="BF14" s="13"/>
      <c r="BG14" s="14"/>
      <c r="BH14" s="14"/>
      <c r="BI14" s="14"/>
      <c r="BJ14" s="14"/>
      <c r="BK14" s="14"/>
      <c r="BL14" s="53">
        <f t="shared" si="6"/>
        <v>4.4081660908397297E-2</v>
      </c>
      <c r="BM14" s="52" t="s">
        <v>16</v>
      </c>
      <c r="BN14" s="44">
        <f>'CFilms-MSW'!BN14+'CFilms-PackColl'!BN14</f>
        <v>0</v>
      </c>
      <c r="BO14" s="13"/>
      <c r="BP14" s="14"/>
      <c r="BQ14" s="14"/>
      <c r="BR14" s="14"/>
      <c r="BS14" s="14"/>
      <c r="BT14" s="14"/>
      <c r="BU14" s="53">
        <f t="shared" si="7"/>
        <v>4.4081660908397297E-2</v>
      </c>
    </row>
    <row r="15" spans="1:73">
      <c r="A15" s="11">
        <v>1961</v>
      </c>
      <c r="B15" s="43" t="s">
        <v>17</v>
      </c>
      <c r="C15" s="44">
        <f>'CFilms-MSW'!C15+'CFilms-PackColl'!C15</f>
        <v>0.79973000000000005</v>
      </c>
      <c r="D15" s="13"/>
      <c r="E15" s="14"/>
      <c r="F15" s="14"/>
      <c r="G15" s="14"/>
      <c r="H15" s="14"/>
      <c r="I15" s="14"/>
      <c r="J15" s="53">
        <f t="shared" si="0"/>
        <v>4.4081660908397297E-2</v>
      </c>
      <c r="K15" s="46" t="s">
        <v>10</v>
      </c>
      <c r="L15" s="44">
        <f>'CFilms-MSW'!L15+'CFilms-PackColl'!L15</f>
        <v>0</v>
      </c>
      <c r="M15" s="13"/>
      <c r="N15" s="14"/>
      <c r="O15" s="14"/>
      <c r="P15" s="14"/>
      <c r="Q15" s="14"/>
      <c r="R15" s="14"/>
      <c r="S15" s="53">
        <f t="shared" si="1"/>
        <v>4.4081660908397297E-2</v>
      </c>
      <c r="T15" s="47" t="s">
        <v>11</v>
      </c>
      <c r="U15" s="44">
        <f>'CFilms-MSW'!U15+'CFilms-PackColl'!U15</f>
        <v>0</v>
      </c>
      <c r="V15" s="13"/>
      <c r="W15" s="14"/>
      <c r="X15" s="14"/>
      <c r="Y15" s="14"/>
      <c r="Z15" s="14"/>
      <c r="AA15" s="14"/>
      <c r="AB15" s="53">
        <f t="shared" si="2"/>
        <v>4.4081660908397297E-2</v>
      </c>
      <c r="AC15" s="48" t="s">
        <v>12</v>
      </c>
      <c r="AD15" s="44">
        <f>'CFilms-MSW'!AD15+'CFilms-PackColl'!AD15</f>
        <v>0</v>
      </c>
      <c r="AE15" s="13"/>
      <c r="AF15" s="14"/>
      <c r="AG15" s="14"/>
      <c r="AH15" s="14"/>
      <c r="AI15" s="14"/>
      <c r="AJ15" s="14"/>
      <c r="AK15" s="53">
        <f t="shared" si="3"/>
        <v>4.4081660908397297E-2</v>
      </c>
      <c r="AL15" s="49" t="s">
        <v>13</v>
      </c>
      <c r="AM15" s="44">
        <f>'CFilms-MSW'!AM15+'CFilms-PackColl'!AM15</f>
        <v>0</v>
      </c>
      <c r="AN15" s="13"/>
      <c r="AO15" s="14"/>
      <c r="AP15" s="14"/>
      <c r="AQ15" s="14"/>
      <c r="AR15" s="14"/>
      <c r="AS15" s="14"/>
      <c r="AT15" s="53">
        <f t="shared" si="4"/>
        <v>4.4081660908397297E-2</v>
      </c>
      <c r="AU15" s="50" t="s">
        <v>14</v>
      </c>
      <c r="AV15" s="44">
        <f>'CFilms-MSW'!AV15+'CFilms-PackColl'!AV15</f>
        <v>0</v>
      </c>
      <c r="AW15" s="13"/>
      <c r="AX15" s="14"/>
      <c r="AY15" s="14"/>
      <c r="AZ15" s="14"/>
      <c r="BA15" s="14"/>
      <c r="BB15" s="14"/>
      <c r="BC15" s="53">
        <f t="shared" si="5"/>
        <v>4.4081660908397297E-2</v>
      </c>
      <c r="BD15" s="51" t="s">
        <v>15</v>
      </c>
      <c r="BE15" s="44">
        <f>'CFilms-MSW'!BE15+'CFilms-PackColl'!BE15</f>
        <v>0</v>
      </c>
      <c r="BF15" s="13"/>
      <c r="BG15" s="14"/>
      <c r="BH15" s="14"/>
      <c r="BI15" s="14"/>
      <c r="BJ15" s="14"/>
      <c r="BK15" s="14"/>
      <c r="BL15" s="53">
        <f t="shared" si="6"/>
        <v>4.4081660908397297E-2</v>
      </c>
      <c r="BM15" s="52" t="s">
        <v>16</v>
      </c>
      <c r="BN15" s="44">
        <f>'CFilms-MSW'!BN15+'CFilms-PackColl'!BN15</f>
        <v>0</v>
      </c>
      <c r="BO15" s="13"/>
      <c r="BP15" s="14"/>
      <c r="BQ15" s="14"/>
      <c r="BR15" s="14"/>
      <c r="BS15" s="14"/>
      <c r="BT15" s="14"/>
      <c r="BU15" s="53">
        <f t="shared" si="7"/>
        <v>4.4081660908397297E-2</v>
      </c>
    </row>
    <row r="16" spans="1:73">
      <c r="A16" s="11">
        <v>1962</v>
      </c>
      <c r="B16" s="43" t="s">
        <v>17</v>
      </c>
      <c r="C16" s="44">
        <f>'CFilms-MSW'!C16+'CFilms-PackColl'!C16</f>
        <v>0.79973000000000005</v>
      </c>
      <c r="D16" s="13"/>
      <c r="E16" s="14"/>
      <c r="F16" s="14"/>
      <c r="G16" s="14"/>
      <c r="H16" s="14"/>
      <c r="I16" s="14"/>
      <c r="J16" s="53">
        <f t="shared" si="0"/>
        <v>4.4081660908397297E-2</v>
      </c>
      <c r="K16" s="46" t="s">
        <v>10</v>
      </c>
      <c r="L16" s="44">
        <f>'CFilms-MSW'!L16+'CFilms-PackColl'!L16</f>
        <v>0</v>
      </c>
      <c r="M16" s="13"/>
      <c r="N16" s="14"/>
      <c r="O16" s="14"/>
      <c r="P16" s="14"/>
      <c r="Q16" s="14"/>
      <c r="R16" s="14"/>
      <c r="S16" s="53">
        <f t="shared" si="1"/>
        <v>4.4081660908397297E-2</v>
      </c>
      <c r="T16" s="47" t="s">
        <v>11</v>
      </c>
      <c r="U16" s="44">
        <f>'CFilms-MSW'!U16+'CFilms-PackColl'!U16</f>
        <v>0</v>
      </c>
      <c r="V16" s="13"/>
      <c r="W16" s="14"/>
      <c r="X16" s="14"/>
      <c r="Y16" s="14"/>
      <c r="Z16" s="14"/>
      <c r="AA16" s="14"/>
      <c r="AB16" s="53">
        <f t="shared" si="2"/>
        <v>4.4081660908397297E-2</v>
      </c>
      <c r="AC16" s="48" t="s">
        <v>12</v>
      </c>
      <c r="AD16" s="44">
        <f>'CFilms-MSW'!AD16+'CFilms-PackColl'!AD16</f>
        <v>0</v>
      </c>
      <c r="AE16" s="13"/>
      <c r="AF16" s="14"/>
      <c r="AG16" s="14"/>
      <c r="AH16" s="14"/>
      <c r="AI16" s="14"/>
      <c r="AJ16" s="14"/>
      <c r="AK16" s="53">
        <f t="shared" si="3"/>
        <v>4.4081660908397297E-2</v>
      </c>
      <c r="AL16" s="49" t="s">
        <v>13</v>
      </c>
      <c r="AM16" s="44">
        <f>'CFilms-MSW'!AM16+'CFilms-PackColl'!AM16</f>
        <v>0</v>
      </c>
      <c r="AN16" s="13"/>
      <c r="AO16" s="14"/>
      <c r="AP16" s="14"/>
      <c r="AQ16" s="14"/>
      <c r="AR16" s="14"/>
      <c r="AS16" s="14"/>
      <c r="AT16" s="53">
        <f t="shared" si="4"/>
        <v>4.4081660908397297E-2</v>
      </c>
      <c r="AU16" s="50" t="s">
        <v>14</v>
      </c>
      <c r="AV16" s="44">
        <f>'CFilms-MSW'!AV16+'CFilms-PackColl'!AV16</f>
        <v>0</v>
      </c>
      <c r="AW16" s="13"/>
      <c r="AX16" s="14"/>
      <c r="AY16" s="14"/>
      <c r="AZ16" s="14"/>
      <c r="BA16" s="14"/>
      <c r="BB16" s="14"/>
      <c r="BC16" s="53">
        <f t="shared" si="5"/>
        <v>4.4081660908397297E-2</v>
      </c>
      <c r="BD16" s="51" t="s">
        <v>15</v>
      </c>
      <c r="BE16" s="44">
        <f>'CFilms-MSW'!BE16+'CFilms-PackColl'!BE16</f>
        <v>0</v>
      </c>
      <c r="BF16" s="13"/>
      <c r="BG16" s="14"/>
      <c r="BH16" s="14"/>
      <c r="BI16" s="14"/>
      <c r="BJ16" s="14"/>
      <c r="BK16" s="14"/>
      <c r="BL16" s="53">
        <f t="shared" si="6"/>
        <v>4.4081660908397297E-2</v>
      </c>
      <c r="BM16" s="52" t="s">
        <v>16</v>
      </c>
      <c r="BN16" s="44">
        <f>'CFilms-MSW'!BN16+'CFilms-PackColl'!BN16</f>
        <v>0</v>
      </c>
      <c r="BO16" s="13"/>
      <c r="BP16" s="14"/>
      <c r="BQ16" s="14"/>
      <c r="BR16" s="14"/>
      <c r="BS16" s="14"/>
      <c r="BT16" s="14"/>
      <c r="BU16" s="53">
        <f t="shared" si="7"/>
        <v>4.4081660908397297E-2</v>
      </c>
    </row>
    <row r="17" spans="1:73">
      <c r="A17" s="11">
        <v>1963</v>
      </c>
      <c r="B17" s="43" t="s">
        <v>17</v>
      </c>
      <c r="C17" s="44">
        <f>'CFilms-MSW'!C17+'CFilms-PackColl'!C17</f>
        <v>0.79973000000000005</v>
      </c>
      <c r="D17" s="13"/>
      <c r="E17" s="14"/>
      <c r="F17" s="14"/>
      <c r="G17" s="14"/>
      <c r="H17" s="14"/>
      <c r="I17" s="14"/>
      <c r="J17" s="53">
        <f t="shared" si="0"/>
        <v>4.4081660908397297E-2</v>
      </c>
      <c r="K17" s="46" t="s">
        <v>10</v>
      </c>
      <c r="L17" s="44">
        <f>'CFilms-MSW'!L17+'CFilms-PackColl'!L17</f>
        <v>0</v>
      </c>
      <c r="M17" s="13"/>
      <c r="N17" s="14"/>
      <c r="O17" s="14"/>
      <c r="P17" s="14"/>
      <c r="Q17" s="14"/>
      <c r="R17" s="14"/>
      <c r="S17" s="53">
        <f t="shared" si="1"/>
        <v>4.4081660908397297E-2</v>
      </c>
      <c r="T17" s="47" t="s">
        <v>11</v>
      </c>
      <c r="U17" s="44">
        <f>'CFilms-MSW'!U17+'CFilms-PackColl'!U17</f>
        <v>0</v>
      </c>
      <c r="V17" s="13"/>
      <c r="W17" s="14"/>
      <c r="X17" s="14"/>
      <c r="Y17" s="14"/>
      <c r="Z17" s="14"/>
      <c r="AA17" s="14"/>
      <c r="AB17" s="53">
        <f t="shared" si="2"/>
        <v>4.4081660908397297E-2</v>
      </c>
      <c r="AC17" s="48" t="s">
        <v>12</v>
      </c>
      <c r="AD17" s="44">
        <f>'CFilms-MSW'!AD17+'CFilms-PackColl'!AD17</f>
        <v>0</v>
      </c>
      <c r="AE17" s="13"/>
      <c r="AF17" s="14"/>
      <c r="AG17" s="14"/>
      <c r="AH17" s="14"/>
      <c r="AI17" s="14"/>
      <c r="AJ17" s="14"/>
      <c r="AK17" s="53">
        <f t="shared" si="3"/>
        <v>4.4081660908397297E-2</v>
      </c>
      <c r="AL17" s="49" t="s">
        <v>13</v>
      </c>
      <c r="AM17" s="44">
        <f>'CFilms-MSW'!AM17+'CFilms-PackColl'!AM17</f>
        <v>0</v>
      </c>
      <c r="AN17" s="13"/>
      <c r="AO17" s="14"/>
      <c r="AP17" s="14"/>
      <c r="AQ17" s="14"/>
      <c r="AR17" s="14"/>
      <c r="AS17" s="14"/>
      <c r="AT17" s="53">
        <f t="shared" si="4"/>
        <v>4.4081660908397297E-2</v>
      </c>
      <c r="AU17" s="50" t="s">
        <v>14</v>
      </c>
      <c r="AV17" s="44">
        <f>'CFilms-MSW'!AV17+'CFilms-PackColl'!AV17</f>
        <v>0</v>
      </c>
      <c r="AW17" s="13"/>
      <c r="AX17" s="14"/>
      <c r="AY17" s="14"/>
      <c r="AZ17" s="14"/>
      <c r="BA17" s="14"/>
      <c r="BB17" s="14"/>
      <c r="BC17" s="53">
        <f t="shared" si="5"/>
        <v>4.4081660908397297E-2</v>
      </c>
      <c r="BD17" s="51" t="s">
        <v>15</v>
      </c>
      <c r="BE17" s="44">
        <f>'CFilms-MSW'!BE17+'CFilms-PackColl'!BE17</f>
        <v>0</v>
      </c>
      <c r="BF17" s="13"/>
      <c r="BG17" s="14"/>
      <c r="BH17" s="14"/>
      <c r="BI17" s="14"/>
      <c r="BJ17" s="14"/>
      <c r="BK17" s="14"/>
      <c r="BL17" s="53">
        <f t="shared" si="6"/>
        <v>4.4081660908397297E-2</v>
      </c>
      <c r="BM17" s="52" t="s">
        <v>16</v>
      </c>
      <c r="BN17" s="44">
        <f>'CFilms-MSW'!BN17+'CFilms-PackColl'!BN17</f>
        <v>0</v>
      </c>
      <c r="BO17" s="13"/>
      <c r="BP17" s="14"/>
      <c r="BQ17" s="14"/>
      <c r="BR17" s="14"/>
      <c r="BS17" s="14"/>
      <c r="BT17" s="14"/>
      <c r="BU17" s="53">
        <f t="shared" si="7"/>
        <v>4.4081660908397297E-2</v>
      </c>
    </row>
    <row r="18" spans="1:73">
      <c r="A18" s="11">
        <v>1964</v>
      </c>
      <c r="B18" s="43" t="s">
        <v>17</v>
      </c>
      <c r="C18" s="44">
        <f>'CFilms-MSW'!C18+'CFilms-PackColl'!C18</f>
        <v>0.79973000000000005</v>
      </c>
      <c r="D18" s="13"/>
      <c r="E18" s="14"/>
      <c r="F18" s="14"/>
      <c r="G18" s="14"/>
      <c r="H18" s="14"/>
      <c r="I18" s="14"/>
      <c r="J18" s="53">
        <f t="shared" si="0"/>
        <v>4.4081660908397297E-2</v>
      </c>
      <c r="K18" s="46" t="s">
        <v>10</v>
      </c>
      <c r="L18" s="44">
        <f>'CFilms-MSW'!L18+'CFilms-PackColl'!L18</f>
        <v>0</v>
      </c>
      <c r="M18" s="13"/>
      <c r="N18" s="14"/>
      <c r="O18" s="14"/>
      <c r="P18" s="14"/>
      <c r="Q18" s="14"/>
      <c r="R18" s="14"/>
      <c r="S18" s="53">
        <f t="shared" si="1"/>
        <v>4.4081660908397297E-2</v>
      </c>
      <c r="T18" s="47" t="s">
        <v>11</v>
      </c>
      <c r="U18" s="44">
        <f>'CFilms-MSW'!U18+'CFilms-PackColl'!U18</f>
        <v>0</v>
      </c>
      <c r="V18" s="13"/>
      <c r="W18" s="14"/>
      <c r="X18" s="14"/>
      <c r="Y18" s="14"/>
      <c r="Z18" s="14"/>
      <c r="AA18" s="14"/>
      <c r="AB18" s="53">
        <f t="shared" si="2"/>
        <v>4.4081660908397297E-2</v>
      </c>
      <c r="AC18" s="48" t="s">
        <v>12</v>
      </c>
      <c r="AD18" s="44">
        <f>'CFilms-MSW'!AD18+'CFilms-PackColl'!AD18</f>
        <v>0</v>
      </c>
      <c r="AE18" s="13"/>
      <c r="AF18" s="14"/>
      <c r="AG18" s="14"/>
      <c r="AH18" s="14"/>
      <c r="AI18" s="14"/>
      <c r="AJ18" s="14"/>
      <c r="AK18" s="53">
        <f t="shared" si="3"/>
        <v>4.4081660908397297E-2</v>
      </c>
      <c r="AL18" s="49" t="s">
        <v>13</v>
      </c>
      <c r="AM18" s="44">
        <f>'CFilms-MSW'!AM18+'CFilms-PackColl'!AM18</f>
        <v>0</v>
      </c>
      <c r="AN18" s="13"/>
      <c r="AO18" s="14"/>
      <c r="AP18" s="14"/>
      <c r="AQ18" s="14"/>
      <c r="AR18" s="14"/>
      <c r="AS18" s="14"/>
      <c r="AT18" s="53">
        <f t="shared" si="4"/>
        <v>4.4081660908397297E-2</v>
      </c>
      <c r="AU18" s="50" t="s">
        <v>14</v>
      </c>
      <c r="AV18" s="44">
        <f>'CFilms-MSW'!AV18+'CFilms-PackColl'!AV18</f>
        <v>0</v>
      </c>
      <c r="AW18" s="13"/>
      <c r="AX18" s="14"/>
      <c r="AY18" s="14"/>
      <c r="AZ18" s="14"/>
      <c r="BA18" s="14"/>
      <c r="BB18" s="14"/>
      <c r="BC18" s="53">
        <f t="shared" si="5"/>
        <v>4.4081660908397297E-2</v>
      </c>
      <c r="BD18" s="51" t="s">
        <v>15</v>
      </c>
      <c r="BE18" s="44">
        <f>'CFilms-MSW'!BE18+'CFilms-PackColl'!BE18</f>
        <v>0</v>
      </c>
      <c r="BF18" s="13"/>
      <c r="BG18" s="14"/>
      <c r="BH18" s="14"/>
      <c r="BI18" s="14"/>
      <c r="BJ18" s="14"/>
      <c r="BK18" s="14"/>
      <c r="BL18" s="53">
        <f t="shared" si="6"/>
        <v>4.4081660908397297E-2</v>
      </c>
      <c r="BM18" s="52" t="s">
        <v>16</v>
      </c>
      <c r="BN18" s="44">
        <f>'CFilms-MSW'!BN18+'CFilms-PackColl'!BN18</f>
        <v>0</v>
      </c>
      <c r="BO18" s="13"/>
      <c r="BP18" s="14"/>
      <c r="BQ18" s="14"/>
      <c r="BR18" s="14"/>
      <c r="BS18" s="14"/>
      <c r="BT18" s="14"/>
      <c r="BU18" s="53">
        <f t="shared" si="7"/>
        <v>4.4081660908397297E-2</v>
      </c>
    </row>
    <row r="19" spans="1:73">
      <c r="A19" s="11">
        <v>1965</v>
      </c>
      <c r="B19" s="43" t="s">
        <v>17</v>
      </c>
      <c r="C19" s="44">
        <f>'CFilms-MSW'!C19+'CFilms-PackColl'!C19</f>
        <v>0.79973000000000005</v>
      </c>
      <c r="D19" s="13"/>
      <c r="E19" s="14"/>
      <c r="F19" s="14"/>
      <c r="G19" s="14"/>
      <c r="H19" s="14"/>
      <c r="I19" s="14"/>
      <c r="J19" s="53">
        <f t="shared" si="0"/>
        <v>4.4081660908397297E-2</v>
      </c>
      <c r="K19" s="46" t="s">
        <v>10</v>
      </c>
      <c r="L19" s="44">
        <f>'CFilms-MSW'!L19+'CFilms-PackColl'!L19</f>
        <v>0</v>
      </c>
      <c r="M19" s="13"/>
      <c r="N19" s="14"/>
      <c r="O19" s="14"/>
      <c r="P19" s="14"/>
      <c r="Q19" s="14"/>
      <c r="R19" s="14"/>
      <c r="S19" s="53">
        <f t="shared" si="1"/>
        <v>4.4081660908397297E-2</v>
      </c>
      <c r="T19" s="47" t="s">
        <v>11</v>
      </c>
      <c r="U19" s="44">
        <f>'CFilms-MSW'!U19+'CFilms-PackColl'!U19</f>
        <v>0</v>
      </c>
      <c r="V19" s="13"/>
      <c r="W19" s="14"/>
      <c r="X19" s="14"/>
      <c r="Y19" s="14"/>
      <c r="Z19" s="14"/>
      <c r="AA19" s="14"/>
      <c r="AB19" s="53">
        <f t="shared" si="2"/>
        <v>4.4081660908397297E-2</v>
      </c>
      <c r="AC19" s="48" t="s">
        <v>12</v>
      </c>
      <c r="AD19" s="44">
        <f>'CFilms-MSW'!AD19+'CFilms-PackColl'!AD19</f>
        <v>0</v>
      </c>
      <c r="AE19" s="13"/>
      <c r="AF19" s="14"/>
      <c r="AG19" s="14"/>
      <c r="AH19" s="14"/>
      <c r="AI19" s="14"/>
      <c r="AJ19" s="14"/>
      <c r="AK19" s="53">
        <f t="shared" si="3"/>
        <v>4.4081660908397297E-2</v>
      </c>
      <c r="AL19" s="49" t="s">
        <v>13</v>
      </c>
      <c r="AM19" s="44">
        <f>'CFilms-MSW'!AM19+'CFilms-PackColl'!AM19</f>
        <v>0</v>
      </c>
      <c r="AN19" s="13"/>
      <c r="AO19" s="14"/>
      <c r="AP19" s="14"/>
      <c r="AQ19" s="14"/>
      <c r="AR19" s="14"/>
      <c r="AS19" s="14"/>
      <c r="AT19" s="53">
        <f t="shared" si="4"/>
        <v>4.4081660908397297E-2</v>
      </c>
      <c r="AU19" s="50" t="s">
        <v>14</v>
      </c>
      <c r="AV19" s="44">
        <f>'CFilms-MSW'!AV19+'CFilms-PackColl'!AV19</f>
        <v>0</v>
      </c>
      <c r="AW19" s="13"/>
      <c r="AX19" s="14"/>
      <c r="AY19" s="14"/>
      <c r="AZ19" s="14"/>
      <c r="BA19" s="14"/>
      <c r="BB19" s="14"/>
      <c r="BC19" s="53">
        <f t="shared" si="5"/>
        <v>4.4081660908397297E-2</v>
      </c>
      <c r="BD19" s="51" t="s">
        <v>15</v>
      </c>
      <c r="BE19" s="44">
        <f>'CFilms-MSW'!BE19+'CFilms-PackColl'!BE19</f>
        <v>0</v>
      </c>
      <c r="BF19" s="13"/>
      <c r="BG19" s="14"/>
      <c r="BH19" s="14"/>
      <c r="BI19" s="14"/>
      <c r="BJ19" s="14"/>
      <c r="BK19" s="14"/>
      <c r="BL19" s="53">
        <f t="shared" si="6"/>
        <v>4.4081660908397297E-2</v>
      </c>
      <c r="BM19" s="52" t="s">
        <v>16</v>
      </c>
      <c r="BN19" s="44">
        <f>'CFilms-MSW'!BN19+'CFilms-PackColl'!BN19</f>
        <v>0</v>
      </c>
      <c r="BO19" s="13"/>
      <c r="BP19" s="14"/>
      <c r="BQ19" s="14"/>
      <c r="BR19" s="14"/>
      <c r="BS19" s="14"/>
      <c r="BT19" s="14"/>
      <c r="BU19" s="53">
        <f t="shared" si="7"/>
        <v>4.4081660908397297E-2</v>
      </c>
    </row>
    <row r="20" spans="1:73">
      <c r="A20" s="11">
        <v>1966</v>
      </c>
      <c r="B20" s="43" t="s">
        <v>17</v>
      </c>
      <c r="C20" s="44">
        <f>'CFilms-MSW'!C20+'CFilms-PackColl'!C20</f>
        <v>0.79973000000000005</v>
      </c>
      <c r="D20" s="13"/>
      <c r="E20" s="14"/>
      <c r="F20" s="14"/>
      <c r="G20" s="14"/>
      <c r="H20" s="14"/>
      <c r="I20" s="14"/>
      <c r="J20" s="53">
        <f t="shared" si="0"/>
        <v>4.4081660908397297E-2</v>
      </c>
      <c r="K20" s="46" t="s">
        <v>10</v>
      </c>
      <c r="L20" s="44">
        <f>'CFilms-MSW'!L20+'CFilms-PackColl'!L20</f>
        <v>0</v>
      </c>
      <c r="M20" s="13"/>
      <c r="N20" s="14"/>
      <c r="O20" s="14"/>
      <c r="P20" s="14"/>
      <c r="Q20" s="14"/>
      <c r="R20" s="14"/>
      <c r="S20" s="53">
        <f t="shared" si="1"/>
        <v>4.4081660908397297E-2</v>
      </c>
      <c r="T20" s="47" t="s">
        <v>11</v>
      </c>
      <c r="U20" s="44">
        <f>'CFilms-MSW'!U20+'CFilms-PackColl'!U20</f>
        <v>0</v>
      </c>
      <c r="V20" s="13"/>
      <c r="W20" s="14"/>
      <c r="X20" s="14"/>
      <c r="Y20" s="14"/>
      <c r="Z20" s="14"/>
      <c r="AA20" s="14"/>
      <c r="AB20" s="53">
        <f t="shared" si="2"/>
        <v>4.4081660908397297E-2</v>
      </c>
      <c r="AC20" s="48" t="s">
        <v>12</v>
      </c>
      <c r="AD20" s="44">
        <f>'CFilms-MSW'!AD20+'CFilms-PackColl'!AD20</f>
        <v>0</v>
      </c>
      <c r="AE20" s="13"/>
      <c r="AF20" s="14"/>
      <c r="AG20" s="14"/>
      <c r="AH20" s="14"/>
      <c r="AI20" s="14"/>
      <c r="AJ20" s="14"/>
      <c r="AK20" s="53">
        <f t="shared" si="3"/>
        <v>4.4081660908397297E-2</v>
      </c>
      <c r="AL20" s="49" t="s">
        <v>13</v>
      </c>
      <c r="AM20" s="44">
        <f>'CFilms-MSW'!AM20+'CFilms-PackColl'!AM20</f>
        <v>0</v>
      </c>
      <c r="AN20" s="13"/>
      <c r="AO20" s="14"/>
      <c r="AP20" s="14"/>
      <c r="AQ20" s="14"/>
      <c r="AR20" s="14"/>
      <c r="AS20" s="14"/>
      <c r="AT20" s="53">
        <f t="shared" si="4"/>
        <v>4.4081660908397297E-2</v>
      </c>
      <c r="AU20" s="50" t="s">
        <v>14</v>
      </c>
      <c r="AV20" s="44">
        <f>'CFilms-MSW'!AV20+'CFilms-PackColl'!AV20</f>
        <v>0</v>
      </c>
      <c r="AW20" s="13"/>
      <c r="AX20" s="14"/>
      <c r="AY20" s="14"/>
      <c r="AZ20" s="14"/>
      <c r="BA20" s="14"/>
      <c r="BB20" s="14"/>
      <c r="BC20" s="53">
        <f t="shared" si="5"/>
        <v>4.4081660908397297E-2</v>
      </c>
      <c r="BD20" s="51" t="s">
        <v>15</v>
      </c>
      <c r="BE20" s="44">
        <f>'CFilms-MSW'!BE20+'CFilms-PackColl'!BE20</f>
        <v>0</v>
      </c>
      <c r="BF20" s="13"/>
      <c r="BG20" s="14"/>
      <c r="BH20" s="14"/>
      <c r="BI20" s="14"/>
      <c r="BJ20" s="14"/>
      <c r="BK20" s="14"/>
      <c r="BL20" s="53">
        <f t="shared" si="6"/>
        <v>4.4081660908397297E-2</v>
      </c>
      <c r="BM20" s="52" t="s">
        <v>16</v>
      </c>
      <c r="BN20" s="44">
        <f>'CFilms-MSW'!BN20+'CFilms-PackColl'!BN20</f>
        <v>0</v>
      </c>
      <c r="BO20" s="13"/>
      <c r="BP20" s="14"/>
      <c r="BQ20" s="14"/>
      <c r="BR20" s="14"/>
      <c r="BS20" s="14"/>
      <c r="BT20" s="14"/>
      <c r="BU20" s="53">
        <f t="shared" si="7"/>
        <v>4.4081660908397297E-2</v>
      </c>
    </row>
    <row r="21" spans="1:73">
      <c r="A21" s="11">
        <v>1967</v>
      </c>
      <c r="B21" s="43" t="s">
        <v>17</v>
      </c>
      <c r="C21" s="44">
        <f>'CFilms-MSW'!C21+'CFilms-PackColl'!C21</f>
        <v>0.79973000000000005</v>
      </c>
      <c r="D21" s="13"/>
      <c r="E21" s="14"/>
      <c r="F21" s="14"/>
      <c r="G21" s="14"/>
      <c r="H21" s="14"/>
      <c r="I21" s="14"/>
      <c r="J21" s="53">
        <f t="shared" si="0"/>
        <v>4.4081660908397297E-2</v>
      </c>
      <c r="K21" s="46" t="s">
        <v>10</v>
      </c>
      <c r="L21" s="44">
        <f>'CFilms-MSW'!L21+'CFilms-PackColl'!L21</f>
        <v>0</v>
      </c>
      <c r="M21" s="13"/>
      <c r="N21" s="14"/>
      <c r="O21" s="14"/>
      <c r="P21" s="14"/>
      <c r="Q21" s="14"/>
      <c r="R21" s="14"/>
      <c r="S21" s="53">
        <f t="shared" si="1"/>
        <v>4.4081660908397297E-2</v>
      </c>
      <c r="T21" s="47" t="s">
        <v>11</v>
      </c>
      <c r="U21" s="44">
        <f>'CFilms-MSW'!U21+'CFilms-PackColl'!U21</f>
        <v>0</v>
      </c>
      <c r="V21" s="13"/>
      <c r="W21" s="14"/>
      <c r="X21" s="14"/>
      <c r="Y21" s="14"/>
      <c r="Z21" s="14"/>
      <c r="AA21" s="14"/>
      <c r="AB21" s="53">
        <f t="shared" si="2"/>
        <v>4.4081660908397297E-2</v>
      </c>
      <c r="AC21" s="48" t="s">
        <v>12</v>
      </c>
      <c r="AD21" s="44">
        <f>'CFilms-MSW'!AD21+'CFilms-PackColl'!AD21</f>
        <v>0</v>
      </c>
      <c r="AE21" s="13"/>
      <c r="AF21" s="14"/>
      <c r="AG21" s="14"/>
      <c r="AH21" s="14"/>
      <c r="AI21" s="14"/>
      <c r="AJ21" s="14"/>
      <c r="AK21" s="53">
        <f t="shared" si="3"/>
        <v>4.4081660908397297E-2</v>
      </c>
      <c r="AL21" s="49" t="s">
        <v>13</v>
      </c>
      <c r="AM21" s="44">
        <f>'CFilms-MSW'!AM21+'CFilms-PackColl'!AM21</f>
        <v>0</v>
      </c>
      <c r="AN21" s="13"/>
      <c r="AO21" s="14"/>
      <c r="AP21" s="14"/>
      <c r="AQ21" s="14"/>
      <c r="AR21" s="14"/>
      <c r="AS21" s="14"/>
      <c r="AT21" s="53">
        <f t="shared" si="4"/>
        <v>4.4081660908397297E-2</v>
      </c>
      <c r="AU21" s="50" t="s">
        <v>14</v>
      </c>
      <c r="AV21" s="44">
        <f>'CFilms-MSW'!AV21+'CFilms-PackColl'!AV21</f>
        <v>0</v>
      </c>
      <c r="AW21" s="13"/>
      <c r="AX21" s="14"/>
      <c r="AY21" s="14"/>
      <c r="AZ21" s="14"/>
      <c r="BA21" s="14"/>
      <c r="BB21" s="14"/>
      <c r="BC21" s="53">
        <f t="shared" si="5"/>
        <v>4.4081660908397297E-2</v>
      </c>
      <c r="BD21" s="51" t="s">
        <v>15</v>
      </c>
      <c r="BE21" s="44">
        <f>'CFilms-MSW'!BE21+'CFilms-PackColl'!BE21</f>
        <v>0</v>
      </c>
      <c r="BF21" s="13"/>
      <c r="BG21" s="14"/>
      <c r="BH21" s="14"/>
      <c r="BI21" s="14"/>
      <c r="BJ21" s="14"/>
      <c r="BK21" s="14"/>
      <c r="BL21" s="53">
        <f t="shared" si="6"/>
        <v>4.4081660908397297E-2</v>
      </c>
      <c r="BM21" s="52" t="s">
        <v>16</v>
      </c>
      <c r="BN21" s="44">
        <f>'CFilms-MSW'!BN21+'CFilms-PackColl'!BN21</f>
        <v>0</v>
      </c>
      <c r="BO21" s="13"/>
      <c r="BP21" s="14"/>
      <c r="BQ21" s="14"/>
      <c r="BR21" s="14"/>
      <c r="BS21" s="14"/>
      <c r="BT21" s="14"/>
      <c r="BU21" s="53">
        <f t="shared" si="7"/>
        <v>4.4081660908397297E-2</v>
      </c>
    </row>
    <row r="22" spans="1:73">
      <c r="A22" s="11">
        <v>1968</v>
      </c>
      <c r="B22" s="43" t="s">
        <v>17</v>
      </c>
      <c r="C22" s="44">
        <f>'CFilms-MSW'!C22+'CFilms-PackColl'!C22</f>
        <v>0.79973000000000005</v>
      </c>
      <c r="D22" s="13"/>
      <c r="E22" s="14"/>
      <c r="F22" s="14"/>
      <c r="G22" s="14"/>
      <c r="H22" s="14"/>
      <c r="I22" s="14"/>
      <c r="J22" s="53">
        <f t="shared" si="0"/>
        <v>4.4081660908397297E-2</v>
      </c>
      <c r="K22" s="46" t="s">
        <v>10</v>
      </c>
      <c r="L22" s="44">
        <f>'CFilms-MSW'!L22+'CFilms-PackColl'!L22</f>
        <v>0</v>
      </c>
      <c r="M22" s="13"/>
      <c r="N22" s="14"/>
      <c r="O22" s="14"/>
      <c r="P22" s="14"/>
      <c r="Q22" s="14"/>
      <c r="R22" s="14"/>
      <c r="S22" s="53">
        <f t="shared" si="1"/>
        <v>4.4081660908397297E-2</v>
      </c>
      <c r="T22" s="47" t="s">
        <v>11</v>
      </c>
      <c r="U22" s="44">
        <f>'CFilms-MSW'!U22+'CFilms-PackColl'!U22</f>
        <v>0</v>
      </c>
      <c r="V22" s="13"/>
      <c r="W22" s="14"/>
      <c r="X22" s="14"/>
      <c r="Y22" s="14"/>
      <c r="Z22" s="14"/>
      <c r="AA22" s="14"/>
      <c r="AB22" s="53">
        <f t="shared" si="2"/>
        <v>4.4081660908397297E-2</v>
      </c>
      <c r="AC22" s="48" t="s">
        <v>12</v>
      </c>
      <c r="AD22" s="44">
        <f>'CFilms-MSW'!AD22+'CFilms-PackColl'!AD22</f>
        <v>0</v>
      </c>
      <c r="AE22" s="13"/>
      <c r="AF22" s="14"/>
      <c r="AG22" s="14"/>
      <c r="AH22" s="14"/>
      <c r="AI22" s="14"/>
      <c r="AJ22" s="14"/>
      <c r="AK22" s="53">
        <f t="shared" si="3"/>
        <v>4.4081660908397297E-2</v>
      </c>
      <c r="AL22" s="49" t="s">
        <v>13</v>
      </c>
      <c r="AM22" s="44">
        <f>'CFilms-MSW'!AM22+'CFilms-PackColl'!AM22</f>
        <v>0</v>
      </c>
      <c r="AN22" s="13"/>
      <c r="AO22" s="14"/>
      <c r="AP22" s="14"/>
      <c r="AQ22" s="14"/>
      <c r="AR22" s="14"/>
      <c r="AS22" s="14"/>
      <c r="AT22" s="53">
        <f t="shared" si="4"/>
        <v>4.4081660908397297E-2</v>
      </c>
      <c r="AU22" s="50" t="s">
        <v>14</v>
      </c>
      <c r="AV22" s="44">
        <f>'CFilms-MSW'!AV22+'CFilms-PackColl'!AV22</f>
        <v>0</v>
      </c>
      <c r="AW22" s="13"/>
      <c r="AX22" s="14"/>
      <c r="AY22" s="14"/>
      <c r="AZ22" s="14"/>
      <c r="BA22" s="14"/>
      <c r="BB22" s="14"/>
      <c r="BC22" s="53">
        <f t="shared" si="5"/>
        <v>4.4081660908397297E-2</v>
      </c>
      <c r="BD22" s="51" t="s">
        <v>15</v>
      </c>
      <c r="BE22" s="44">
        <f>'CFilms-MSW'!BE22+'CFilms-PackColl'!BE22</f>
        <v>0</v>
      </c>
      <c r="BF22" s="13"/>
      <c r="BG22" s="14"/>
      <c r="BH22" s="14"/>
      <c r="BI22" s="14"/>
      <c r="BJ22" s="14"/>
      <c r="BK22" s="14"/>
      <c r="BL22" s="53">
        <f t="shared" si="6"/>
        <v>4.4081660908397297E-2</v>
      </c>
      <c r="BM22" s="52" t="s">
        <v>16</v>
      </c>
      <c r="BN22" s="44">
        <f>'CFilms-MSW'!BN22+'CFilms-PackColl'!BN22</f>
        <v>0</v>
      </c>
      <c r="BO22" s="13"/>
      <c r="BP22" s="14"/>
      <c r="BQ22" s="14"/>
      <c r="BR22" s="14"/>
      <c r="BS22" s="14"/>
      <c r="BT22" s="14"/>
      <c r="BU22" s="53">
        <f t="shared" si="7"/>
        <v>4.4081660908397297E-2</v>
      </c>
    </row>
    <row r="23" spans="1:73">
      <c r="A23" s="11">
        <v>1969</v>
      </c>
      <c r="B23" s="43" t="s">
        <v>17</v>
      </c>
      <c r="C23" s="44">
        <f>'CFilms-MSW'!C23+'CFilms-PackColl'!C23</f>
        <v>0.79973000000000005</v>
      </c>
      <c r="D23" s="13"/>
      <c r="E23" s="14"/>
      <c r="F23" s="14"/>
      <c r="G23" s="14"/>
      <c r="H23" s="14"/>
      <c r="I23" s="14"/>
      <c r="J23" s="53">
        <f t="shared" si="0"/>
        <v>4.4081660908397297E-2</v>
      </c>
      <c r="K23" s="46" t="s">
        <v>10</v>
      </c>
      <c r="L23" s="44">
        <f>'CFilms-MSW'!L23+'CFilms-PackColl'!L23</f>
        <v>0</v>
      </c>
      <c r="M23" s="13"/>
      <c r="N23" s="14"/>
      <c r="O23" s="14"/>
      <c r="P23" s="14"/>
      <c r="Q23" s="14"/>
      <c r="R23" s="14"/>
      <c r="S23" s="53">
        <f t="shared" si="1"/>
        <v>4.4081660908397297E-2</v>
      </c>
      <c r="T23" s="47" t="s">
        <v>11</v>
      </c>
      <c r="U23" s="44">
        <f>'CFilms-MSW'!U23+'CFilms-PackColl'!U23</f>
        <v>0</v>
      </c>
      <c r="V23" s="13"/>
      <c r="W23" s="14"/>
      <c r="X23" s="14"/>
      <c r="Y23" s="14"/>
      <c r="Z23" s="14"/>
      <c r="AA23" s="14"/>
      <c r="AB23" s="53">
        <f t="shared" si="2"/>
        <v>4.4081660908397297E-2</v>
      </c>
      <c r="AC23" s="48" t="s">
        <v>12</v>
      </c>
      <c r="AD23" s="44">
        <f>'CFilms-MSW'!AD23+'CFilms-PackColl'!AD23</f>
        <v>0</v>
      </c>
      <c r="AE23" s="13"/>
      <c r="AF23" s="14"/>
      <c r="AG23" s="14"/>
      <c r="AH23" s="14"/>
      <c r="AI23" s="14"/>
      <c r="AJ23" s="14"/>
      <c r="AK23" s="53">
        <f t="shared" si="3"/>
        <v>4.4081660908397297E-2</v>
      </c>
      <c r="AL23" s="49" t="s">
        <v>13</v>
      </c>
      <c r="AM23" s="44">
        <f>'CFilms-MSW'!AM23+'CFilms-PackColl'!AM23</f>
        <v>0</v>
      </c>
      <c r="AN23" s="13"/>
      <c r="AO23" s="14"/>
      <c r="AP23" s="14"/>
      <c r="AQ23" s="14"/>
      <c r="AR23" s="14"/>
      <c r="AS23" s="14"/>
      <c r="AT23" s="53">
        <f t="shared" si="4"/>
        <v>4.4081660908397297E-2</v>
      </c>
      <c r="AU23" s="50" t="s">
        <v>14</v>
      </c>
      <c r="AV23" s="44">
        <f>'CFilms-MSW'!AV23+'CFilms-PackColl'!AV23</f>
        <v>0</v>
      </c>
      <c r="AW23" s="13"/>
      <c r="AX23" s="14"/>
      <c r="AY23" s="14"/>
      <c r="AZ23" s="14"/>
      <c r="BA23" s="14"/>
      <c r="BB23" s="14"/>
      <c r="BC23" s="53">
        <f t="shared" si="5"/>
        <v>4.4081660908397297E-2</v>
      </c>
      <c r="BD23" s="51" t="s">
        <v>15</v>
      </c>
      <c r="BE23" s="44">
        <f>'CFilms-MSW'!BE23+'CFilms-PackColl'!BE23</f>
        <v>0</v>
      </c>
      <c r="BF23" s="13"/>
      <c r="BG23" s="14"/>
      <c r="BH23" s="14"/>
      <c r="BI23" s="14"/>
      <c r="BJ23" s="14"/>
      <c r="BK23" s="14"/>
      <c r="BL23" s="53">
        <f t="shared" si="6"/>
        <v>4.4081660908397297E-2</v>
      </c>
      <c r="BM23" s="52" t="s">
        <v>16</v>
      </c>
      <c r="BN23" s="44">
        <f>'CFilms-MSW'!BN23+'CFilms-PackColl'!BN23</f>
        <v>0</v>
      </c>
      <c r="BO23" s="13"/>
      <c r="BP23" s="14"/>
      <c r="BQ23" s="14"/>
      <c r="BR23" s="14"/>
      <c r="BS23" s="14"/>
      <c r="BT23" s="14"/>
      <c r="BU23" s="53">
        <f t="shared" si="7"/>
        <v>4.4081660908397297E-2</v>
      </c>
    </row>
    <row r="24" spans="1:73">
      <c r="A24" s="11">
        <v>1970</v>
      </c>
      <c r="B24" s="43" t="s">
        <v>17</v>
      </c>
      <c r="C24" s="44">
        <f>'CFilms-MSW'!C24+'CFilms-PackColl'!C24</f>
        <v>0.79973000000000005</v>
      </c>
      <c r="D24" s="13"/>
      <c r="E24" s="14"/>
      <c r="F24" s="14"/>
      <c r="G24" s="14"/>
      <c r="H24" s="14"/>
      <c r="I24" s="14"/>
      <c r="J24" s="53">
        <f t="shared" si="0"/>
        <v>4.4081660908397297E-2</v>
      </c>
      <c r="K24" s="46" t="s">
        <v>10</v>
      </c>
      <c r="L24" s="44">
        <f>'CFilms-MSW'!L24+'CFilms-PackColl'!L24</f>
        <v>0</v>
      </c>
      <c r="M24" s="13"/>
      <c r="N24" s="14"/>
      <c r="O24" s="14"/>
      <c r="P24" s="14"/>
      <c r="Q24" s="14"/>
      <c r="R24" s="14"/>
      <c r="S24" s="53">
        <f t="shared" si="1"/>
        <v>4.4081660908397297E-2</v>
      </c>
      <c r="T24" s="47" t="s">
        <v>11</v>
      </c>
      <c r="U24" s="44">
        <f>'CFilms-MSW'!U24+'CFilms-PackColl'!U24</f>
        <v>0</v>
      </c>
      <c r="V24" s="13"/>
      <c r="W24" s="14"/>
      <c r="X24" s="14"/>
      <c r="Y24" s="14"/>
      <c r="Z24" s="14"/>
      <c r="AA24" s="14"/>
      <c r="AB24" s="53">
        <f t="shared" si="2"/>
        <v>4.4081660908397297E-2</v>
      </c>
      <c r="AC24" s="48" t="s">
        <v>12</v>
      </c>
      <c r="AD24" s="44">
        <f>'CFilms-MSW'!AD24+'CFilms-PackColl'!AD24</f>
        <v>0</v>
      </c>
      <c r="AE24" s="13"/>
      <c r="AF24" s="14"/>
      <c r="AG24" s="14"/>
      <c r="AH24" s="14"/>
      <c r="AI24" s="14"/>
      <c r="AJ24" s="14"/>
      <c r="AK24" s="53">
        <f t="shared" si="3"/>
        <v>4.4081660908397297E-2</v>
      </c>
      <c r="AL24" s="49" t="s">
        <v>13</v>
      </c>
      <c r="AM24" s="44">
        <f>'CFilms-MSW'!AM24+'CFilms-PackColl'!AM24</f>
        <v>0</v>
      </c>
      <c r="AN24" s="13"/>
      <c r="AO24" s="14"/>
      <c r="AP24" s="14"/>
      <c r="AQ24" s="14"/>
      <c r="AR24" s="14"/>
      <c r="AS24" s="14"/>
      <c r="AT24" s="53">
        <f t="shared" si="4"/>
        <v>4.4081660908397297E-2</v>
      </c>
      <c r="AU24" s="50" t="s">
        <v>14</v>
      </c>
      <c r="AV24" s="44">
        <f>'CFilms-MSW'!AV24+'CFilms-PackColl'!AV24</f>
        <v>0</v>
      </c>
      <c r="AW24" s="13"/>
      <c r="AX24" s="14"/>
      <c r="AY24" s="14"/>
      <c r="AZ24" s="14"/>
      <c r="BA24" s="14"/>
      <c r="BB24" s="14"/>
      <c r="BC24" s="53">
        <f t="shared" si="5"/>
        <v>4.4081660908397297E-2</v>
      </c>
      <c r="BD24" s="51" t="s">
        <v>15</v>
      </c>
      <c r="BE24" s="44">
        <f>'CFilms-MSW'!BE24+'CFilms-PackColl'!BE24</f>
        <v>0</v>
      </c>
      <c r="BF24" s="13"/>
      <c r="BG24" s="14"/>
      <c r="BH24" s="14"/>
      <c r="BI24" s="14"/>
      <c r="BJ24" s="14"/>
      <c r="BK24" s="14"/>
      <c r="BL24" s="53">
        <f t="shared" si="6"/>
        <v>4.4081660908397297E-2</v>
      </c>
      <c r="BM24" s="52" t="s">
        <v>16</v>
      </c>
      <c r="BN24" s="44">
        <f>'CFilms-MSW'!BN24+'CFilms-PackColl'!BN24</f>
        <v>0</v>
      </c>
      <c r="BO24" s="13"/>
      <c r="BP24" s="14"/>
      <c r="BQ24" s="14"/>
      <c r="BR24" s="14"/>
      <c r="BS24" s="14"/>
      <c r="BT24" s="14"/>
      <c r="BU24" s="53">
        <f t="shared" si="7"/>
        <v>4.4081660908397297E-2</v>
      </c>
    </row>
    <row r="25" spans="1:73">
      <c r="A25" s="11">
        <v>1971</v>
      </c>
      <c r="B25" s="43" t="s">
        <v>17</v>
      </c>
      <c r="C25" s="44">
        <f>'CFilms-MSW'!C25+'CFilms-PackColl'!C25</f>
        <v>0.79973000000000005</v>
      </c>
      <c r="D25" s="13"/>
      <c r="E25" s="14"/>
      <c r="F25" s="14"/>
      <c r="G25" s="14"/>
      <c r="H25" s="14"/>
      <c r="I25" s="14"/>
      <c r="J25" s="53">
        <f t="shared" si="0"/>
        <v>4.4081660908397297E-2</v>
      </c>
      <c r="K25" s="46" t="s">
        <v>10</v>
      </c>
      <c r="L25" s="44">
        <f>'CFilms-MSW'!L25+'CFilms-PackColl'!L25</f>
        <v>0</v>
      </c>
      <c r="M25" s="13"/>
      <c r="N25" s="14"/>
      <c r="O25" s="14"/>
      <c r="P25" s="14"/>
      <c r="Q25" s="14"/>
      <c r="R25" s="14"/>
      <c r="S25" s="53">
        <f t="shared" si="1"/>
        <v>4.4081660908397297E-2</v>
      </c>
      <c r="T25" s="47" t="s">
        <v>11</v>
      </c>
      <c r="U25" s="44">
        <f>'CFilms-MSW'!U25+'CFilms-PackColl'!U25</f>
        <v>0</v>
      </c>
      <c r="V25" s="13"/>
      <c r="W25" s="14"/>
      <c r="X25" s="14"/>
      <c r="Y25" s="14"/>
      <c r="Z25" s="14"/>
      <c r="AA25" s="14"/>
      <c r="AB25" s="53">
        <f t="shared" si="2"/>
        <v>4.4081660908397297E-2</v>
      </c>
      <c r="AC25" s="48" t="s">
        <v>12</v>
      </c>
      <c r="AD25" s="44">
        <f>'CFilms-MSW'!AD25+'CFilms-PackColl'!AD25</f>
        <v>0</v>
      </c>
      <c r="AE25" s="13"/>
      <c r="AF25" s="14"/>
      <c r="AG25" s="14"/>
      <c r="AH25" s="14"/>
      <c r="AI25" s="14"/>
      <c r="AJ25" s="14"/>
      <c r="AK25" s="53">
        <f t="shared" si="3"/>
        <v>4.4081660908397297E-2</v>
      </c>
      <c r="AL25" s="49" t="s">
        <v>13</v>
      </c>
      <c r="AM25" s="44">
        <f>'CFilms-MSW'!AM25+'CFilms-PackColl'!AM25</f>
        <v>0</v>
      </c>
      <c r="AN25" s="13"/>
      <c r="AO25" s="14"/>
      <c r="AP25" s="14"/>
      <c r="AQ25" s="14"/>
      <c r="AR25" s="14"/>
      <c r="AS25" s="14"/>
      <c r="AT25" s="53">
        <f t="shared" si="4"/>
        <v>4.4081660908397297E-2</v>
      </c>
      <c r="AU25" s="50" t="s">
        <v>14</v>
      </c>
      <c r="AV25" s="44">
        <f>'CFilms-MSW'!AV25+'CFilms-PackColl'!AV25</f>
        <v>0</v>
      </c>
      <c r="AW25" s="13"/>
      <c r="AX25" s="14"/>
      <c r="AY25" s="14"/>
      <c r="AZ25" s="14"/>
      <c r="BA25" s="14"/>
      <c r="BB25" s="14"/>
      <c r="BC25" s="53">
        <f t="shared" si="5"/>
        <v>4.4081660908397297E-2</v>
      </c>
      <c r="BD25" s="51" t="s">
        <v>15</v>
      </c>
      <c r="BE25" s="44">
        <f>'CFilms-MSW'!BE25+'CFilms-PackColl'!BE25</f>
        <v>0</v>
      </c>
      <c r="BF25" s="13"/>
      <c r="BG25" s="14"/>
      <c r="BH25" s="14"/>
      <c r="BI25" s="14"/>
      <c r="BJ25" s="14"/>
      <c r="BK25" s="14"/>
      <c r="BL25" s="53">
        <f t="shared" si="6"/>
        <v>4.4081660908397297E-2</v>
      </c>
      <c r="BM25" s="52" t="s">
        <v>16</v>
      </c>
      <c r="BN25" s="44">
        <f>'CFilms-MSW'!BN25+'CFilms-PackColl'!BN25</f>
        <v>0</v>
      </c>
      <c r="BO25" s="13"/>
      <c r="BP25" s="14"/>
      <c r="BQ25" s="14"/>
      <c r="BR25" s="14"/>
      <c r="BS25" s="14"/>
      <c r="BT25" s="14"/>
      <c r="BU25" s="53">
        <f t="shared" si="7"/>
        <v>4.4081660908397297E-2</v>
      </c>
    </row>
    <row r="26" spans="1:73">
      <c r="A26" s="11">
        <v>1972</v>
      </c>
      <c r="B26" s="43" t="s">
        <v>17</v>
      </c>
      <c r="C26" s="44">
        <f>'CFilms-MSW'!C26+'CFilms-PackColl'!C26</f>
        <v>0.79973000000000005</v>
      </c>
      <c r="D26" s="13"/>
      <c r="E26" s="14"/>
      <c r="F26" s="14"/>
      <c r="G26" s="14"/>
      <c r="H26" s="14"/>
      <c r="I26" s="14"/>
      <c r="J26" s="53">
        <f t="shared" si="0"/>
        <v>4.4081660908397297E-2</v>
      </c>
      <c r="K26" s="46" t="s">
        <v>10</v>
      </c>
      <c r="L26" s="44">
        <f>'CFilms-MSW'!L26+'CFilms-PackColl'!L26</f>
        <v>0</v>
      </c>
      <c r="M26" s="13"/>
      <c r="N26" s="14"/>
      <c r="O26" s="14"/>
      <c r="P26" s="14"/>
      <c r="Q26" s="14"/>
      <c r="R26" s="14"/>
      <c r="S26" s="53">
        <f t="shared" si="1"/>
        <v>4.4081660908397297E-2</v>
      </c>
      <c r="T26" s="47" t="s">
        <v>11</v>
      </c>
      <c r="U26" s="44">
        <f>'CFilms-MSW'!U26+'CFilms-PackColl'!U26</f>
        <v>0</v>
      </c>
      <c r="V26" s="13"/>
      <c r="W26" s="14"/>
      <c r="X26" s="14"/>
      <c r="Y26" s="14"/>
      <c r="Z26" s="14"/>
      <c r="AA26" s="14"/>
      <c r="AB26" s="53">
        <f t="shared" si="2"/>
        <v>4.4081660908397297E-2</v>
      </c>
      <c r="AC26" s="48" t="s">
        <v>12</v>
      </c>
      <c r="AD26" s="44">
        <f>'CFilms-MSW'!AD26+'CFilms-PackColl'!AD26</f>
        <v>0</v>
      </c>
      <c r="AE26" s="13"/>
      <c r="AF26" s="14"/>
      <c r="AG26" s="14"/>
      <c r="AH26" s="14"/>
      <c r="AI26" s="14"/>
      <c r="AJ26" s="14"/>
      <c r="AK26" s="53">
        <f t="shared" si="3"/>
        <v>4.4081660908397297E-2</v>
      </c>
      <c r="AL26" s="49" t="s">
        <v>13</v>
      </c>
      <c r="AM26" s="44">
        <f>'CFilms-MSW'!AM26+'CFilms-PackColl'!AM26</f>
        <v>0</v>
      </c>
      <c r="AN26" s="13"/>
      <c r="AO26" s="14"/>
      <c r="AP26" s="14"/>
      <c r="AQ26" s="14"/>
      <c r="AR26" s="14"/>
      <c r="AS26" s="14"/>
      <c r="AT26" s="53">
        <f t="shared" si="4"/>
        <v>4.4081660908397297E-2</v>
      </c>
      <c r="AU26" s="50" t="s">
        <v>14</v>
      </c>
      <c r="AV26" s="44">
        <f>'CFilms-MSW'!AV26+'CFilms-PackColl'!AV26</f>
        <v>0</v>
      </c>
      <c r="AW26" s="13"/>
      <c r="AX26" s="14"/>
      <c r="AY26" s="14"/>
      <c r="AZ26" s="14"/>
      <c r="BA26" s="14"/>
      <c r="BB26" s="14"/>
      <c r="BC26" s="53">
        <f t="shared" si="5"/>
        <v>4.4081660908397297E-2</v>
      </c>
      <c r="BD26" s="51" t="s">
        <v>15</v>
      </c>
      <c r="BE26" s="44">
        <f>'CFilms-MSW'!BE26+'CFilms-PackColl'!BE26</f>
        <v>0</v>
      </c>
      <c r="BF26" s="13"/>
      <c r="BG26" s="14"/>
      <c r="BH26" s="14"/>
      <c r="BI26" s="14"/>
      <c r="BJ26" s="14"/>
      <c r="BK26" s="14"/>
      <c r="BL26" s="53">
        <f t="shared" si="6"/>
        <v>4.4081660908397297E-2</v>
      </c>
      <c r="BM26" s="52" t="s">
        <v>16</v>
      </c>
      <c r="BN26" s="44">
        <f>'CFilms-MSW'!BN26+'CFilms-PackColl'!BN26</f>
        <v>0</v>
      </c>
      <c r="BO26" s="13"/>
      <c r="BP26" s="14"/>
      <c r="BQ26" s="14"/>
      <c r="BR26" s="14"/>
      <c r="BS26" s="14"/>
      <c r="BT26" s="14"/>
      <c r="BU26" s="53">
        <f t="shared" si="7"/>
        <v>4.4081660908397297E-2</v>
      </c>
    </row>
    <row r="27" spans="1:73">
      <c r="A27" s="11">
        <v>1973</v>
      </c>
      <c r="B27" s="43" t="s">
        <v>17</v>
      </c>
      <c r="C27" s="44">
        <f>'CFilms-MSW'!C27+'CFilms-PackColl'!C27</f>
        <v>0.79973000000000005</v>
      </c>
      <c r="D27" s="13"/>
      <c r="E27" s="14"/>
      <c r="F27" s="14"/>
      <c r="G27" s="14"/>
      <c r="H27" s="14"/>
      <c r="I27" s="14"/>
      <c r="J27" s="53">
        <f t="shared" si="0"/>
        <v>4.4081660908397297E-2</v>
      </c>
      <c r="K27" s="46" t="s">
        <v>10</v>
      </c>
      <c r="L27" s="44">
        <f>'CFilms-MSW'!L27+'CFilms-PackColl'!L27</f>
        <v>0</v>
      </c>
      <c r="M27" s="13"/>
      <c r="N27" s="14"/>
      <c r="O27" s="14"/>
      <c r="P27" s="14"/>
      <c r="Q27" s="14"/>
      <c r="R27" s="14"/>
      <c r="S27" s="53">
        <f t="shared" si="1"/>
        <v>4.4081660908397297E-2</v>
      </c>
      <c r="T27" s="47" t="s">
        <v>11</v>
      </c>
      <c r="U27" s="44">
        <f>'CFilms-MSW'!U27+'CFilms-PackColl'!U27</f>
        <v>0</v>
      </c>
      <c r="V27" s="13"/>
      <c r="W27" s="14"/>
      <c r="X27" s="14"/>
      <c r="Y27" s="14"/>
      <c r="Z27" s="14"/>
      <c r="AA27" s="14"/>
      <c r="AB27" s="53">
        <f t="shared" si="2"/>
        <v>4.4081660908397297E-2</v>
      </c>
      <c r="AC27" s="48" t="s">
        <v>12</v>
      </c>
      <c r="AD27" s="44">
        <f>'CFilms-MSW'!AD27+'CFilms-PackColl'!AD27</f>
        <v>0</v>
      </c>
      <c r="AE27" s="13"/>
      <c r="AF27" s="14"/>
      <c r="AG27" s="14"/>
      <c r="AH27" s="14"/>
      <c r="AI27" s="14"/>
      <c r="AJ27" s="14"/>
      <c r="AK27" s="53">
        <f t="shared" si="3"/>
        <v>4.4081660908397297E-2</v>
      </c>
      <c r="AL27" s="49" t="s">
        <v>13</v>
      </c>
      <c r="AM27" s="44">
        <f>'CFilms-MSW'!AM27+'CFilms-PackColl'!AM27</f>
        <v>0</v>
      </c>
      <c r="AN27" s="13"/>
      <c r="AO27" s="14"/>
      <c r="AP27" s="14"/>
      <c r="AQ27" s="14"/>
      <c r="AR27" s="14"/>
      <c r="AS27" s="14"/>
      <c r="AT27" s="53">
        <f t="shared" si="4"/>
        <v>4.4081660908397297E-2</v>
      </c>
      <c r="AU27" s="50" t="s">
        <v>14</v>
      </c>
      <c r="AV27" s="44">
        <f>'CFilms-MSW'!AV27+'CFilms-PackColl'!AV27</f>
        <v>0</v>
      </c>
      <c r="AW27" s="13"/>
      <c r="AX27" s="14"/>
      <c r="AY27" s="14"/>
      <c r="AZ27" s="14"/>
      <c r="BA27" s="14"/>
      <c r="BB27" s="14"/>
      <c r="BC27" s="53">
        <f t="shared" si="5"/>
        <v>4.4081660908397297E-2</v>
      </c>
      <c r="BD27" s="51" t="s">
        <v>15</v>
      </c>
      <c r="BE27" s="44">
        <f>'CFilms-MSW'!BE27+'CFilms-PackColl'!BE27</f>
        <v>0</v>
      </c>
      <c r="BF27" s="13"/>
      <c r="BG27" s="14"/>
      <c r="BH27" s="14"/>
      <c r="BI27" s="14"/>
      <c r="BJ27" s="14"/>
      <c r="BK27" s="14"/>
      <c r="BL27" s="53">
        <f t="shared" si="6"/>
        <v>4.4081660908397297E-2</v>
      </c>
      <c r="BM27" s="52" t="s">
        <v>16</v>
      </c>
      <c r="BN27" s="44">
        <f>'CFilms-MSW'!BN27+'CFilms-PackColl'!BN27</f>
        <v>0</v>
      </c>
      <c r="BO27" s="13"/>
      <c r="BP27" s="14"/>
      <c r="BQ27" s="14"/>
      <c r="BR27" s="14"/>
      <c r="BS27" s="14"/>
      <c r="BT27" s="14"/>
      <c r="BU27" s="53">
        <f t="shared" si="7"/>
        <v>4.4081660908397297E-2</v>
      </c>
    </row>
    <row r="28" spans="1:73">
      <c r="A28" s="11">
        <v>1974</v>
      </c>
      <c r="B28" s="43" t="s">
        <v>17</v>
      </c>
      <c r="C28" s="44">
        <f>'CFilms-MSW'!C28+'CFilms-PackColl'!C28</f>
        <v>0.79973000000000005</v>
      </c>
      <c r="D28" s="13"/>
      <c r="E28" s="14"/>
      <c r="F28" s="14"/>
      <c r="G28" s="14"/>
      <c r="H28" s="14"/>
      <c r="I28" s="14"/>
      <c r="J28" s="53">
        <f t="shared" si="0"/>
        <v>4.4081660908397297E-2</v>
      </c>
      <c r="K28" s="46" t="s">
        <v>10</v>
      </c>
      <c r="L28" s="44">
        <f>'CFilms-MSW'!L28+'CFilms-PackColl'!L28</f>
        <v>0</v>
      </c>
      <c r="M28" s="13"/>
      <c r="N28" s="14"/>
      <c r="O28" s="14"/>
      <c r="P28" s="14"/>
      <c r="Q28" s="14"/>
      <c r="R28" s="14"/>
      <c r="S28" s="53">
        <f t="shared" si="1"/>
        <v>4.4081660908397297E-2</v>
      </c>
      <c r="T28" s="47" t="s">
        <v>11</v>
      </c>
      <c r="U28" s="44">
        <f>'CFilms-MSW'!U28+'CFilms-PackColl'!U28</f>
        <v>0</v>
      </c>
      <c r="V28" s="13"/>
      <c r="W28" s="14"/>
      <c r="X28" s="14"/>
      <c r="Y28" s="14"/>
      <c r="Z28" s="14"/>
      <c r="AA28" s="14"/>
      <c r="AB28" s="53">
        <f t="shared" si="2"/>
        <v>4.4081660908397297E-2</v>
      </c>
      <c r="AC28" s="48" t="s">
        <v>12</v>
      </c>
      <c r="AD28" s="44">
        <f>'CFilms-MSW'!AD28+'CFilms-PackColl'!AD28</f>
        <v>0</v>
      </c>
      <c r="AE28" s="13"/>
      <c r="AF28" s="14"/>
      <c r="AG28" s="14"/>
      <c r="AH28" s="14"/>
      <c r="AI28" s="14"/>
      <c r="AJ28" s="14"/>
      <c r="AK28" s="53">
        <f t="shared" si="3"/>
        <v>4.4081660908397297E-2</v>
      </c>
      <c r="AL28" s="49" t="s">
        <v>13</v>
      </c>
      <c r="AM28" s="44">
        <f>'CFilms-MSW'!AM28+'CFilms-PackColl'!AM28</f>
        <v>0</v>
      </c>
      <c r="AN28" s="13"/>
      <c r="AO28" s="14"/>
      <c r="AP28" s="14"/>
      <c r="AQ28" s="14"/>
      <c r="AR28" s="14"/>
      <c r="AS28" s="14"/>
      <c r="AT28" s="53">
        <f t="shared" si="4"/>
        <v>4.4081660908397297E-2</v>
      </c>
      <c r="AU28" s="50" t="s">
        <v>14</v>
      </c>
      <c r="AV28" s="44">
        <f>'CFilms-MSW'!AV28+'CFilms-PackColl'!AV28</f>
        <v>0</v>
      </c>
      <c r="AW28" s="13"/>
      <c r="AX28" s="14"/>
      <c r="AY28" s="14"/>
      <c r="AZ28" s="14"/>
      <c r="BA28" s="14"/>
      <c r="BB28" s="14"/>
      <c r="BC28" s="53">
        <f t="shared" si="5"/>
        <v>4.4081660908397297E-2</v>
      </c>
      <c r="BD28" s="51" t="s">
        <v>15</v>
      </c>
      <c r="BE28" s="44">
        <f>'CFilms-MSW'!BE28+'CFilms-PackColl'!BE28</f>
        <v>0</v>
      </c>
      <c r="BF28" s="13"/>
      <c r="BG28" s="14"/>
      <c r="BH28" s="14"/>
      <c r="BI28" s="14"/>
      <c r="BJ28" s="14"/>
      <c r="BK28" s="14"/>
      <c r="BL28" s="53">
        <f t="shared" si="6"/>
        <v>4.4081660908397297E-2</v>
      </c>
      <c r="BM28" s="52" t="s">
        <v>16</v>
      </c>
      <c r="BN28" s="44">
        <f>'CFilms-MSW'!BN28+'CFilms-PackColl'!BN28</f>
        <v>0</v>
      </c>
      <c r="BO28" s="13"/>
      <c r="BP28" s="14"/>
      <c r="BQ28" s="14"/>
      <c r="BR28" s="14"/>
      <c r="BS28" s="14"/>
      <c r="BT28" s="14"/>
      <c r="BU28" s="53">
        <f t="shared" si="7"/>
        <v>4.4081660908397297E-2</v>
      </c>
    </row>
    <row r="29" spans="1:73">
      <c r="A29" s="11">
        <v>1975</v>
      </c>
      <c r="B29" s="43" t="s">
        <v>17</v>
      </c>
      <c r="C29" s="44">
        <f>'CFilms-MSW'!C29+'CFilms-PackColl'!C29</f>
        <v>0.79973000000000005</v>
      </c>
      <c r="D29" s="13"/>
      <c r="E29" s="14"/>
      <c r="F29" s="14"/>
      <c r="G29" s="14"/>
      <c r="H29" s="14"/>
      <c r="I29" s="14"/>
      <c r="J29" s="53">
        <f t="shared" si="0"/>
        <v>4.4081660908397297E-2</v>
      </c>
      <c r="K29" s="46" t="s">
        <v>10</v>
      </c>
      <c r="L29" s="44">
        <f>'CFilms-MSW'!L29+'CFilms-PackColl'!L29</f>
        <v>0</v>
      </c>
      <c r="M29" s="13"/>
      <c r="N29" s="14"/>
      <c r="O29" s="14"/>
      <c r="P29" s="14"/>
      <c r="Q29" s="14"/>
      <c r="R29" s="14"/>
      <c r="S29" s="53">
        <f t="shared" si="1"/>
        <v>4.4081660908397297E-2</v>
      </c>
      <c r="T29" s="47" t="s">
        <v>11</v>
      </c>
      <c r="U29" s="44">
        <f>'CFilms-MSW'!U29+'CFilms-PackColl'!U29</f>
        <v>0</v>
      </c>
      <c r="V29" s="13"/>
      <c r="W29" s="14"/>
      <c r="X29" s="14"/>
      <c r="Y29" s="14"/>
      <c r="Z29" s="14"/>
      <c r="AA29" s="14"/>
      <c r="AB29" s="53">
        <f t="shared" si="2"/>
        <v>4.4081660908397297E-2</v>
      </c>
      <c r="AC29" s="48" t="s">
        <v>12</v>
      </c>
      <c r="AD29" s="44">
        <f>'CFilms-MSW'!AD29+'CFilms-PackColl'!AD29</f>
        <v>0</v>
      </c>
      <c r="AE29" s="13"/>
      <c r="AF29" s="14"/>
      <c r="AG29" s="14"/>
      <c r="AH29" s="14"/>
      <c r="AI29" s="14"/>
      <c r="AJ29" s="14"/>
      <c r="AK29" s="53">
        <f t="shared" si="3"/>
        <v>4.4081660908397297E-2</v>
      </c>
      <c r="AL29" s="49" t="s">
        <v>13</v>
      </c>
      <c r="AM29" s="44">
        <f>'CFilms-MSW'!AM29+'CFilms-PackColl'!AM29</f>
        <v>0</v>
      </c>
      <c r="AN29" s="13"/>
      <c r="AO29" s="14"/>
      <c r="AP29" s="14"/>
      <c r="AQ29" s="14"/>
      <c r="AR29" s="14"/>
      <c r="AS29" s="14"/>
      <c r="AT29" s="53">
        <f t="shared" si="4"/>
        <v>4.4081660908397297E-2</v>
      </c>
      <c r="AU29" s="50" t="s">
        <v>14</v>
      </c>
      <c r="AV29" s="44">
        <f>'CFilms-MSW'!AV29+'CFilms-PackColl'!AV29</f>
        <v>0</v>
      </c>
      <c r="AW29" s="13"/>
      <c r="AX29" s="14"/>
      <c r="AY29" s="14"/>
      <c r="AZ29" s="14"/>
      <c r="BA29" s="14"/>
      <c r="BB29" s="14"/>
      <c r="BC29" s="53">
        <f t="shared" si="5"/>
        <v>4.4081660908397297E-2</v>
      </c>
      <c r="BD29" s="51" t="s">
        <v>15</v>
      </c>
      <c r="BE29" s="44">
        <f>'CFilms-MSW'!BE29+'CFilms-PackColl'!BE29</f>
        <v>0</v>
      </c>
      <c r="BF29" s="13"/>
      <c r="BG29" s="14"/>
      <c r="BH29" s="14"/>
      <c r="BI29" s="14"/>
      <c r="BJ29" s="14"/>
      <c r="BK29" s="14"/>
      <c r="BL29" s="53">
        <f t="shared" si="6"/>
        <v>4.4081660908397297E-2</v>
      </c>
      <c r="BM29" s="52" t="s">
        <v>16</v>
      </c>
      <c r="BN29" s="44">
        <f>'CFilms-MSW'!BN29+'CFilms-PackColl'!BN29</f>
        <v>0</v>
      </c>
      <c r="BO29" s="13"/>
      <c r="BP29" s="14"/>
      <c r="BQ29" s="14"/>
      <c r="BR29" s="14"/>
      <c r="BS29" s="14"/>
      <c r="BT29" s="14"/>
      <c r="BU29" s="53">
        <f t="shared" si="7"/>
        <v>4.4081660908397297E-2</v>
      </c>
    </row>
    <row r="30" spans="1:73">
      <c r="A30" s="11">
        <v>1976</v>
      </c>
      <c r="B30" s="43" t="s">
        <v>17</v>
      </c>
      <c r="C30" s="44">
        <f>'CFilms-MSW'!C30+'CFilms-PackColl'!C30</f>
        <v>0.79973000000000005</v>
      </c>
      <c r="D30" s="13"/>
      <c r="E30" s="14"/>
      <c r="F30" s="14"/>
      <c r="G30" s="14"/>
      <c r="H30" s="14"/>
      <c r="I30" s="14"/>
      <c r="J30" s="53">
        <f t="shared" si="0"/>
        <v>4.4081660908397297E-2</v>
      </c>
      <c r="K30" s="46" t="s">
        <v>10</v>
      </c>
      <c r="L30" s="44">
        <f>'CFilms-MSW'!L30+'CFilms-PackColl'!L30</f>
        <v>0</v>
      </c>
      <c r="M30" s="13"/>
      <c r="N30" s="14"/>
      <c r="O30" s="14"/>
      <c r="P30" s="14"/>
      <c r="Q30" s="14"/>
      <c r="R30" s="14"/>
      <c r="S30" s="53">
        <f t="shared" si="1"/>
        <v>4.4081660908397297E-2</v>
      </c>
      <c r="T30" s="47" t="s">
        <v>11</v>
      </c>
      <c r="U30" s="44">
        <f>'CFilms-MSW'!U30+'CFilms-PackColl'!U30</f>
        <v>0</v>
      </c>
      <c r="V30" s="13"/>
      <c r="W30" s="14"/>
      <c r="X30" s="14"/>
      <c r="Y30" s="14"/>
      <c r="Z30" s="14"/>
      <c r="AA30" s="14"/>
      <c r="AB30" s="53">
        <f t="shared" si="2"/>
        <v>4.4081660908397297E-2</v>
      </c>
      <c r="AC30" s="48" t="s">
        <v>12</v>
      </c>
      <c r="AD30" s="44">
        <f>'CFilms-MSW'!AD30+'CFilms-PackColl'!AD30</f>
        <v>0</v>
      </c>
      <c r="AE30" s="13"/>
      <c r="AF30" s="14"/>
      <c r="AG30" s="14"/>
      <c r="AH30" s="14"/>
      <c r="AI30" s="14"/>
      <c r="AJ30" s="14"/>
      <c r="AK30" s="53">
        <f t="shared" si="3"/>
        <v>4.4081660908397297E-2</v>
      </c>
      <c r="AL30" s="49" t="s">
        <v>13</v>
      </c>
      <c r="AM30" s="44">
        <f>'CFilms-MSW'!AM30+'CFilms-PackColl'!AM30</f>
        <v>0</v>
      </c>
      <c r="AN30" s="13"/>
      <c r="AO30" s="14"/>
      <c r="AP30" s="14"/>
      <c r="AQ30" s="14"/>
      <c r="AR30" s="14"/>
      <c r="AS30" s="14"/>
      <c r="AT30" s="53">
        <f t="shared" si="4"/>
        <v>4.4081660908397297E-2</v>
      </c>
      <c r="AU30" s="50" t="s">
        <v>14</v>
      </c>
      <c r="AV30" s="44">
        <f>'CFilms-MSW'!AV30+'CFilms-PackColl'!AV30</f>
        <v>0</v>
      </c>
      <c r="AW30" s="13"/>
      <c r="AX30" s="14"/>
      <c r="AY30" s="14"/>
      <c r="AZ30" s="14"/>
      <c r="BA30" s="14"/>
      <c r="BB30" s="14"/>
      <c r="BC30" s="53">
        <f t="shared" si="5"/>
        <v>4.4081660908397297E-2</v>
      </c>
      <c r="BD30" s="51" t="s">
        <v>15</v>
      </c>
      <c r="BE30" s="44">
        <f>'CFilms-MSW'!BE30+'CFilms-PackColl'!BE30</f>
        <v>0</v>
      </c>
      <c r="BF30" s="13"/>
      <c r="BG30" s="14"/>
      <c r="BH30" s="14"/>
      <c r="BI30" s="14"/>
      <c r="BJ30" s="14"/>
      <c r="BK30" s="14"/>
      <c r="BL30" s="53">
        <f t="shared" si="6"/>
        <v>4.4081660908397297E-2</v>
      </c>
      <c r="BM30" s="52" t="s">
        <v>16</v>
      </c>
      <c r="BN30" s="44">
        <f>'CFilms-MSW'!BN30+'CFilms-PackColl'!BN30</f>
        <v>0</v>
      </c>
      <c r="BO30" s="13"/>
      <c r="BP30" s="14"/>
      <c r="BQ30" s="14"/>
      <c r="BR30" s="14"/>
      <c r="BS30" s="14"/>
      <c r="BT30" s="14"/>
      <c r="BU30" s="53">
        <f t="shared" si="7"/>
        <v>4.4081660908397297E-2</v>
      </c>
    </row>
    <row r="31" spans="1:73">
      <c r="A31" s="11">
        <v>1977</v>
      </c>
      <c r="B31" s="43" t="s">
        <v>17</v>
      </c>
      <c r="C31" s="44">
        <f>'CFilms-MSW'!C31+'CFilms-PackColl'!C31</f>
        <v>0.79973000000000005</v>
      </c>
      <c r="D31" s="13"/>
      <c r="E31" s="14"/>
      <c r="F31" s="14"/>
      <c r="G31" s="14"/>
      <c r="H31" s="14"/>
      <c r="I31" s="14"/>
      <c r="J31" s="53">
        <f t="shared" si="0"/>
        <v>4.4081660908397297E-2</v>
      </c>
      <c r="K31" s="46" t="s">
        <v>10</v>
      </c>
      <c r="L31" s="44">
        <f>'CFilms-MSW'!L31+'CFilms-PackColl'!L31</f>
        <v>0</v>
      </c>
      <c r="M31" s="13"/>
      <c r="N31" s="14"/>
      <c r="O31" s="14"/>
      <c r="P31" s="14"/>
      <c r="Q31" s="14"/>
      <c r="R31" s="14"/>
      <c r="S31" s="53">
        <f t="shared" si="1"/>
        <v>4.4081660908397297E-2</v>
      </c>
      <c r="T31" s="47" t="s">
        <v>11</v>
      </c>
      <c r="U31" s="44">
        <f>'CFilms-MSW'!U31+'CFilms-PackColl'!U31</f>
        <v>0</v>
      </c>
      <c r="V31" s="13"/>
      <c r="W31" s="14"/>
      <c r="X31" s="14"/>
      <c r="Y31" s="14"/>
      <c r="Z31" s="14"/>
      <c r="AA31" s="14"/>
      <c r="AB31" s="53">
        <f t="shared" si="2"/>
        <v>4.4081660908397297E-2</v>
      </c>
      <c r="AC31" s="48" t="s">
        <v>12</v>
      </c>
      <c r="AD31" s="44">
        <f>'CFilms-MSW'!AD31+'CFilms-PackColl'!AD31</f>
        <v>0</v>
      </c>
      <c r="AE31" s="13"/>
      <c r="AF31" s="14"/>
      <c r="AG31" s="14"/>
      <c r="AH31" s="14"/>
      <c r="AI31" s="14"/>
      <c r="AJ31" s="14"/>
      <c r="AK31" s="53">
        <f t="shared" si="3"/>
        <v>4.4081660908397297E-2</v>
      </c>
      <c r="AL31" s="49" t="s">
        <v>13</v>
      </c>
      <c r="AM31" s="44">
        <f>'CFilms-MSW'!AM31+'CFilms-PackColl'!AM31</f>
        <v>0</v>
      </c>
      <c r="AN31" s="13"/>
      <c r="AO31" s="14"/>
      <c r="AP31" s="14"/>
      <c r="AQ31" s="14"/>
      <c r="AR31" s="14"/>
      <c r="AS31" s="14"/>
      <c r="AT31" s="53">
        <f t="shared" si="4"/>
        <v>4.4081660908397297E-2</v>
      </c>
      <c r="AU31" s="50" t="s">
        <v>14</v>
      </c>
      <c r="AV31" s="44">
        <f>'CFilms-MSW'!AV31+'CFilms-PackColl'!AV31</f>
        <v>0</v>
      </c>
      <c r="AW31" s="13"/>
      <c r="AX31" s="14"/>
      <c r="AY31" s="14"/>
      <c r="AZ31" s="14"/>
      <c r="BA31" s="14"/>
      <c r="BB31" s="14"/>
      <c r="BC31" s="53">
        <f t="shared" si="5"/>
        <v>4.4081660908397297E-2</v>
      </c>
      <c r="BD31" s="51" t="s">
        <v>15</v>
      </c>
      <c r="BE31" s="44">
        <f>'CFilms-MSW'!BE31+'CFilms-PackColl'!BE31</f>
        <v>0</v>
      </c>
      <c r="BF31" s="13"/>
      <c r="BG31" s="14"/>
      <c r="BH31" s="14"/>
      <c r="BI31" s="14"/>
      <c r="BJ31" s="14"/>
      <c r="BK31" s="14"/>
      <c r="BL31" s="53">
        <f t="shared" si="6"/>
        <v>4.4081660908397297E-2</v>
      </c>
      <c r="BM31" s="52" t="s">
        <v>16</v>
      </c>
      <c r="BN31" s="44">
        <f>'CFilms-MSW'!BN31+'CFilms-PackColl'!BN31</f>
        <v>0</v>
      </c>
      <c r="BO31" s="13"/>
      <c r="BP31" s="14"/>
      <c r="BQ31" s="14"/>
      <c r="BR31" s="14"/>
      <c r="BS31" s="14"/>
      <c r="BT31" s="14"/>
      <c r="BU31" s="53">
        <f t="shared" si="7"/>
        <v>4.4081660908397297E-2</v>
      </c>
    </row>
    <row r="32" spans="1:73">
      <c r="A32" s="11">
        <v>1978</v>
      </c>
      <c r="B32" s="43" t="s">
        <v>17</v>
      </c>
      <c r="C32" s="44">
        <f>'CFilms-MSW'!C32+'CFilms-PackColl'!C32</f>
        <v>0.79973000000000005</v>
      </c>
      <c r="D32" s="13"/>
      <c r="E32" s="14"/>
      <c r="F32" s="14"/>
      <c r="G32" s="14"/>
      <c r="H32" s="14"/>
      <c r="I32" s="14"/>
      <c r="J32" s="53">
        <f t="shared" si="0"/>
        <v>4.4081660908397297E-2</v>
      </c>
      <c r="K32" s="46" t="s">
        <v>10</v>
      </c>
      <c r="L32" s="44">
        <f>'CFilms-MSW'!L32+'CFilms-PackColl'!L32</f>
        <v>0</v>
      </c>
      <c r="M32" s="13"/>
      <c r="N32" s="14"/>
      <c r="O32" s="14"/>
      <c r="P32" s="14"/>
      <c r="Q32" s="14"/>
      <c r="R32" s="14"/>
      <c r="S32" s="53">
        <f t="shared" si="1"/>
        <v>4.4081660908397297E-2</v>
      </c>
      <c r="T32" s="47" t="s">
        <v>11</v>
      </c>
      <c r="U32" s="44">
        <f>'CFilms-MSW'!U32+'CFilms-PackColl'!U32</f>
        <v>0</v>
      </c>
      <c r="V32" s="13"/>
      <c r="W32" s="14"/>
      <c r="X32" s="14"/>
      <c r="Y32" s="14"/>
      <c r="Z32" s="14"/>
      <c r="AA32" s="14"/>
      <c r="AB32" s="53">
        <f t="shared" si="2"/>
        <v>4.4081660908397297E-2</v>
      </c>
      <c r="AC32" s="48" t="s">
        <v>12</v>
      </c>
      <c r="AD32" s="44">
        <f>'CFilms-MSW'!AD32+'CFilms-PackColl'!AD32</f>
        <v>0</v>
      </c>
      <c r="AE32" s="13"/>
      <c r="AF32" s="14"/>
      <c r="AG32" s="14"/>
      <c r="AH32" s="14"/>
      <c r="AI32" s="14"/>
      <c r="AJ32" s="14"/>
      <c r="AK32" s="53">
        <f t="shared" si="3"/>
        <v>4.4081660908397297E-2</v>
      </c>
      <c r="AL32" s="49" t="s">
        <v>13</v>
      </c>
      <c r="AM32" s="44">
        <f>'CFilms-MSW'!AM32+'CFilms-PackColl'!AM32</f>
        <v>0</v>
      </c>
      <c r="AN32" s="13"/>
      <c r="AO32" s="14"/>
      <c r="AP32" s="14"/>
      <c r="AQ32" s="14"/>
      <c r="AR32" s="14"/>
      <c r="AS32" s="14"/>
      <c r="AT32" s="53">
        <f t="shared" si="4"/>
        <v>4.4081660908397297E-2</v>
      </c>
      <c r="AU32" s="50" t="s">
        <v>14</v>
      </c>
      <c r="AV32" s="44">
        <f>'CFilms-MSW'!AV32+'CFilms-PackColl'!AV32</f>
        <v>0</v>
      </c>
      <c r="AW32" s="13"/>
      <c r="AX32" s="14"/>
      <c r="AY32" s="14"/>
      <c r="AZ32" s="14"/>
      <c r="BA32" s="14"/>
      <c r="BB32" s="14"/>
      <c r="BC32" s="53">
        <f t="shared" si="5"/>
        <v>4.4081660908397297E-2</v>
      </c>
      <c r="BD32" s="51" t="s">
        <v>15</v>
      </c>
      <c r="BE32" s="44">
        <f>'CFilms-MSW'!BE32+'CFilms-PackColl'!BE32</f>
        <v>0</v>
      </c>
      <c r="BF32" s="13"/>
      <c r="BG32" s="14"/>
      <c r="BH32" s="14"/>
      <c r="BI32" s="14"/>
      <c r="BJ32" s="14"/>
      <c r="BK32" s="14"/>
      <c r="BL32" s="53">
        <f t="shared" si="6"/>
        <v>4.4081660908397297E-2</v>
      </c>
      <c r="BM32" s="52" t="s">
        <v>16</v>
      </c>
      <c r="BN32" s="44">
        <f>'CFilms-MSW'!BN32+'CFilms-PackColl'!BN32</f>
        <v>0</v>
      </c>
      <c r="BO32" s="13"/>
      <c r="BP32" s="14"/>
      <c r="BQ32" s="14"/>
      <c r="BR32" s="14"/>
      <c r="BS32" s="14"/>
      <c r="BT32" s="14"/>
      <c r="BU32" s="53">
        <f t="shared" si="7"/>
        <v>4.4081660908397297E-2</v>
      </c>
    </row>
    <row r="33" spans="1:73">
      <c r="A33" s="11">
        <v>1979</v>
      </c>
      <c r="B33" s="43" t="s">
        <v>17</v>
      </c>
      <c r="C33" s="44">
        <f>'CFilms-MSW'!C33+'CFilms-PackColl'!C33</f>
        <v>0.79973000000000005</v>
      </c>
      <c r="D33" s="13"/>
      <c r="E33" s="14"/>
      <c r="F33" s="14"/>
      <c r="G33" s="14"/>
      <c r="H33" s="14"/>
      <c r="I33" s="14"/>
      <c r="J33" s="53">
        <f t="shared" si="0"/>
        <v>4.4081660908397297E-2</v>
      </c>
      <c r="K33" s="46" t="s">
        <v>10</v>
      </c>
      <c r="L33" s="44">
        <f>'CFilms-MSW'!L33+'CFilms-PackColl'!L33</f>
        <v>0</v>
      </c>
      <c r="M33" s="13"/>
      <c r="N33" s="14"/>
      <c r="O33" s="14"/>
      <c r="P33" s="14"/>
      <c r="Q33" s="14"/>
      <c r="R33" s="14"/>
      <c r="S33" s="53">
        <f t="shared" si="1"/>
        <v>4.4081660908397297E-2</v>
      </c>
      <c r="T33" s="47" t="s">
        <v>11</v>
      </c>
      <c r="U33" s="44">
        <f>'CFilms-MSW'!U33+'CFilms-PackColl'!U33</f>
        <v>0</v>
      </c>
      <c r="V33" s="13"/>
      <c r="W33" s="14"/>
      <c r="X33" s="14"/>
      <c r="Y33" s="14"/>
      <c r="Z33" s="14"/>
      <c r="AA33" s="14"/>
      <c r="AB33" s="53">
        <f t="shared" si="2"/>
        <v>4.4081660908397297E-2</v>
      </c>
      <c r="AC33" s="48" t="s">
        <v>12</v>
      </c>
      <c r="AD33" s="44">
        <f>'CFilms-MSW'!AD33+'CFilms-PackColl'!AD33</f>
        <v>0</v>
      </c>
      <c r="AE33" s="13"/>
      <c r="AF33" s="14"/>
      <c r="AG33" s="14"/>
      <c r="AH33" s="14"/>
      <c r="AI33" s="14"/>
      <c r="AJ33" s="14"/>
      <c r="AK33" s="53">
        <f t="shared" si="3"/>
        <v>4.4081660908397297E-2</v>
      </c>
      <c r="AL33" s="49" t="s">
        <v>13</v>
      </c>
      <c r="AM33" s="44">
        <f>'CFilms-MSW'!AM33+'CFilms-PackColl'!AM33</f>
        <v>0</v>
      </c>
      <c r="AN33" s="13"/>
      <c r="AO33" s="14"/>
      <c r="AP33" s="14"/>
      <c r="AQ33" s="14"/>
      <c r="AR33" s="14"/>
      <c r="AS33" s="14"/>
      <c r="AT33" s="53">
        <f t="shared" si="4"/>
        <v>4.4081660908397297E-2</v>
      </c>
      <c r="AU33" s="50" t="s">
        <v>14</v>
      </c>
      <c r="AV33" s="44">
        <f>'CFilms-MSW'!AV33+'CFilms-PackColl'!AV33</f>
        <v>0</v>
      </c>
      <c r="AW33" s="13"/>
      <c r="AX33" s="14"/>
      <c r="AY33" s="14"/>
      <c r="AZ33" s="14"/>
      <c r="BA33" s="14"/>
      <c r="BB33" s="14"/>
      <c r="BC33" s="53">
        <f t="shared" si="5"/>
        <v>4.4081660908397297E-2</v>
      </c>
      <c r="BD33" s="51" t="s">
        <v>15</v>
      </c>
      <c r="BE33" s="44">
        <f>'CFilms-MSW'!BE33+'CFilms-PackColl'!BE33</f>
        <v>0</v>
      </c>
      <c r="BF33" s="13"/>
      <c r="BG33" s="14"/>
      <c r="BH33" s="14"/>
      <c r="BI33" s="14"/>
      <c r="BJ33" s="14"/>
      <c r="BK33" s="14"/>
      <c r="BL33" s="53">
        <f t="shared" si="6"/>
        <v>4.4081660908397297E-2</v>
      </c>
      <c r="BM33" s="52" t="s">
        <v>16</v>
      </c>
      <c r="BN33" s="44">
        <f>'CFilms-MSW'!BN33+'CFilms-PackColl'!BN33</f>
        <v>0</v>
      </c>
      <c r="BO33" s="13"/>
      <c r="BP33" s="14"/>
      <c r="BQ33" s="14"/>
      <c r="BR33" s="14"/>
      <c r="BS33" s="14"/>
      <c r="BT33" s="14"/>
      <c r="BU33" s="53">
        <f t="shared" si="7"/>
        <v>4.4081660908397297E-2</v>
      </c>
    </row>
    <row r="34" spans="1:73">
      <c r="A34" s="11">
        <v>1980</v>
      </c>
      <c r="B34" s="43" t="s">
        <v>17</v>
      </c>
      <c r="C34" s="44">
        <f>'CFilms-MSW'!C34+'CFilms-PackColl'!C34</f>
        <v>0.79973000000000005</v>
      </c>
      <c r="D34" s="13"/>
      <c r="E34" s="14"/>
      <c r="F34" s="14"/>
      <c r="G34" s="14"/>
      <c r="H34" s="14"/>
      <c r="I34" s="14"/>
      <c r="J34" s="53">
        <f t="shared" si="0"/>
        <v>4.4081660908397297E-2</v>
      </c>
      <c r="K34" s="46" t="s">
        <v>10</v>
      </c>
      <c r="L34" s="44">
        <f>'CFilms-MSW'!L34+'CFilms-PackColl'!L34</f>
        <v>0</v>
      </c>
      <c r="M34" s="13"/>
      <c r="N34" s="14"/>
      <c r="O34" s="14"/>
      <c r="P34" s="14"/>
      <c r="Q34" s="14"/>
      <c r="R34" s="14"/>
      <c r="S34" s="53">
        <f t="shared" si="1"/>
        <v>4.4081660908397297E-2</v>
      </c>
      <c r="T34" s="47" t="s">
        <v>11</v>
      </c>
      <c r="U34" s="44">
        <f>'CFilms-MSW'!U34+'CFilms-PackColl'!U34</f>
        <v>0</v>
      </c>
      <c r="V34" s="13"/>
      <c r="W34" s="14"/>
      <c r="X34" s="14"/>
      <c r="Y34" s="14"/>
      <c r="Z34" s="14"/>
      <c r="AA34" s="14"/>
      <c r="AB34" s="53">
        <f t="shared" si="2"/>
        <v>4.4081660908397297E-2</v>
      </c>
      <c r="AC34" s="48" t="s">
        <v>12</v>
      </c>
      <c r="AD34" s="44">
        <f>'CFilms-MSW'!AD34+'CFilms-PackColl'!AD34</f>
        <v>0</v>
      </c>
      <c r="AE34" s="13"/>
      <c r="AF34" s="14"/>
      <c r="AG34" s="14"/>
      <c r="AH34" s="14"/>
      <c r="AI34" s="14"/>
      <c r="AJ34" s="14"/>
      <c r="AK34" s="53">
        <f t="shared" si="3"/>
        <v>4.4081660908397297E-2</v>
      </c>
      <c r="AL34" s="49" t="s">
        <v>13</v>
      </c>
      <c r="AM34" s="44">
        <f>'CFilms-MSW'!AM34+'CFilms-PackColl'!AM34</f>
        <v>0</v>
      </c>
      <c r="AN34" s="13"/>
      <c r="AO34" s="14"/>
      <c r="AP34" s="14"/>
      <c r="AQ34" s="14"/>
      <c r="AR34" s="14"/>
      <c r="AS34" s="14"/>
      <c r="AT34" s="53">
        <f t="shared" si="4"/>
        <v>4.4081660908397297E-2</v>
      </c>
      <c r="AU34" s="50" t="s">
        <v>14</v>
      </c>
      <c r="AV34" s="44">
        <f>'CFilms-MSW'!AV34+'CFilms-PackColl'!AV34</f>
        <v>0</v>
      </c>
      <c r="AW34" s="13"/>
      <c r="AX34" s="14"/>
      <c r="AY34" s="14"/>
      <c r="AZ34" s="14"/>
      <c r="BA34" s="14"/>
      <c r="BB34" s="14"/>
      <c r="BC34" s="53">
        <f t="shared" si="5"/>
        <v>4.4081660908397297E-2</v>
      </c>
      <c r="BD34" s="51" t="s">
        <v>15</v>
      </c>
      <c r="BE34" s="44">
        <f>'CFilms-MSW'!BE34+'CFilms-PackColl'!BE34</f>
        <v>0</v>
      </c>
      <c r="BF34" s="13"/>
      <c r="BG34" s="14"/>
      <c r="BH34" s="14"/>
      <c r="BI34" s="14"/>
      <c r="BJ34" s="14"/>
      <c r="BK34" s="14"/>
      <c r="BL34" s="53">
        <f t="shared" si="6"/>
        <v>4.4081660908397297E-2</v>
      </c>
      <c r="BM34" s="52" t="s">
        <v>16</v>
      </c>
      <c r="BN34" s="44">
        <f>'CFilms-MSW'!BN34+'CFilms-PackColl'!BN34</f>
        <v>0</v>
      </c>
      <c r="BO34" s="13"/>
      <c r="BP34" s="14"/>
      <c r="BQ34" s="14"/>
      <c r="BR34" s="14"/>
      <c r="BS34" s="14"/>
      <c r="BT34" s="14"/>
      <c r="BU34" s="53">
        <f t="shared" si="7"/>
        <v>4.4081660908397297E-2</v>
      </c>
    </row>
    <row r="35" spans="1:73">
      <c r="A35" s="11">
        <v>1981</v>
      </c>
      <c r="B35" s="43" t="s">
        <v>17</v>
      </c>
      <c r="C35" s="44">
        <f>'CFilms-MSW'!C35+'CFilms-PackColl'!C35</f>
        <v>0.79973000000000005</v>
      </c>
      <c r="D35" s="13"/>
      <c r="E35" s="14"/>
      <c r="F35" s="14"/>
      <c r="G35" s="14"/>
      <c r="H35" s="14"/>
      <c r="I35" s="14"/>
      <c r="J35" s="53">
        <f t="shared" si="0"/>
        <v>4.4081660908397297E-2</v>
      </c>
      <c r="K35" s="46" t="s">
        <v>10</v>
      </c>
      <c r="L35" s="44">
        <f>'CFilms-MSW'!L35+'CFilms-PackColl'!L35</f>
        <v>0</v>
      </c>
      <c r="M35" s="13"/>
      <c r="N35" s="14"/>
      <c r="O35" s="14"/>
      <c r="P35" s="14"/>
      <c r="Q35" s="14"/>
      <c r="R35" s="14"/>
      <c r="S35" s="53">
        <f t="shared" si="1"/>
        <v>4.4081660908397297E-2</v>
      </c>
      <c r="T35" s="47" t="s">
        <v>11</v>
      </c>
      <c r="U35" s="44">
        <f>'CFilms-MSW'!U35+'CFilms-PackColl'!U35</f>
        <v>0</v>
      </c>
      <c r="V35" s="13"/>
      <c r="W35" s="14"/>
      <c r="X35" s="14"/>
      <c r="Y35" s="14"/>
      <c r="Z35" s="14"/>
      <c r="AA35" s="14"/>
      <c r="AB35" s="53">
        <f t="shared" si="2"/>
        <v>4.4081660908397297E-2</v>
      </c>
      <c r="AC35" s="48" t="s">
        <v>12</v>
      </c>
      <c r="AD35" s="44">
        <f>'CFilms-MSW'!AD35+'CFilms-PackColl'!AD35</f>
        <v>0</v>
      </c>
      <c r="AE35" s="13"/>
      <c r="AF35" s="14"/>
      <c r="AG35" s="14"/>
      <c r="AH35" s="14"/>
      <c r="AI35" s="14"/>
      <c r="AJ35" s="14"/>
      <c r="AK35" s="53">
        <f t="shared" si="3"/>
        <v>4.4081660908397297E-2</v>
      </c>
      <c r="AL35" s="49" t="s">
        <v>13</v>
      </c>
      <c r="AM35" s="44">
        <f>'CFilms-MSW'!AM35+'CFilms-PackColl'!AM35</f>
        <v>0</v>
      </c>
      <c r="AN35" s="13"/>
      <c r="AO35" s="14"/>
      <c r="AP35" s="14"/>
      <c r="AQ35" s="14"/>
      <c r="AR35" s="14"/>
      <c r="AS35" s="14"/>
      <c r="AT35" s="53">
        <f t="shared" si="4"/>
        <v>4.4081660908397297E-2</v>
      </c>
      <c r="AU35" s="50" t="s">
        <v>14</v>
      </c>
      <c r="AV35" s="44">
        <f>'CFilms-MSW'!AV35+'CFilms-PackColl'!AV35</f>
        <v>0</v>
      </c>
      <c r="AW35" s="13"/>
      <c r="AX35" s="14"/>
      <c r="AY35" s="14"/>
      <c r="AZ35" s="14"/>
      <c r="BA35" s="14"/>
      <c r="BB35" s="14"/>
      <c r="BC35" s="53">
        <f t="shared" si="5"/>
        <v>4.4081660908397297E-2</v>
      </c>
      <c r="BD35" s="51" t="s">
        <v>15</v>
      </c>
      <c r="BE35" s="44">
        <f>'CFilms-MSW'!BE35+'CFilms-PackColl'!BE35</f>
        <v>0</v>
      </c>
      <c r="BF35" s="13"/>
      <c r="BG35" s="14"/>
      <c r="BH35" s="14"/>
      <c r="BI35" s="14"/>
      <c r="BJ35" s="14"/>
      <c r="BK35" s="14"/>
      <c r="BL35" s="53">
        <f t="shared" si="6"/>
        <v>4.4081660908397297E-2</v>
      </c>
      <c r="BM35" s="52" t="s">
        <v>16</v>
      </c>
      <c r="BN35" s="44">
        <f>'CFilms-MSW'!BN35+'CFilms-PackColl'!BN35</f>
        <v>0</v>
      </c>
      <c r="BO35" s="13"/>
      <c r="BP35" s="14"/>
      <c r="BQ35" s="14"/>
      <c r="BR35" s="14"/>
      <c r="BS35" s="14"/>
      <c r="BT35" s="14"/>
      <c r="BU35" s="53">
        <f t="shared" si="7"/>
        <v>4.4081660908397297E-2</v>
      </c>
    </row>
    <row r="36" spans="1:73">
      <c r="A36" s="11">
        <v>1982</v>
      </c>
      <c r="B36" s="43" t="s">
        <v>17</v>
      </c>
      <c r="C36" s="44">
        <f>'CFilms-MSW'!C36+'CFilms-PackColl'!C36</f>
        <v>0.79973000000000005</v>
      </c>
      <c r="D36" s="13"/>
      <c r="E36" s="14"/>
      <c r="F36" s="14"/>
      <c r="G36" s="14"/>
      <c r="H36" s="14"/>
      <c r="I36" s="14"/>
      <c r="J36" s="53">
        <f t="shared" si="0"/>
        <v>4.4081660908397297E-2</v>
      </c>
      <c r="K36" s="46" t="s">
        <v>10</v>
      </c>
      <c r="L36" s="44">
        <f>'CFilms-MSW'!L36+'CFilms-PackColl'!L36</f>
        <v>0</v>
      </c>
      <c r="M36" s="13"/>
      <c r="N36" s="14"/>
      <c r="O36" s="14"/>
      <c r="P36" s="14"/>
      <c r="Q36" s="14"/>
      <c r="R36" s="14"/>
      <c r="S36" s="53">
        <f t="shared" si="1"/>
        <v>4.4081660908397297E-2</v>
      </c>
      <c r="T36" s="47" t="s">
        <v>11</v>
      </c>
      <c r="U36" s="44">
        <f>'CFilms-MSW'!U36+'CFilms-PackColl'!U36</f>
        <v>0</v>
      </c>
      <c r="V36" s="13"/>
      <c r="W36" s="14"/>
      <c r="X36" s="14"/>
      <c r="Y36" s="14"/>
      <c r="Z36" s="14"/>
      <c r="AA36" s="14"/>
      <c r="AB36" s="53">
        <f t="shared" si="2"/>
        <v>4.4081660908397297E-2</v>
      </c>
      <c r="AC36" s="48" t="s">
        <v>12</v>
      </c>
      <c r="AD36" s="44">
        <f>'CFilms-MSW'!AD36+'CFilms-PackColl'!AD36</f>
        <v>0</v>
      </c>
      <c r="AE36" s="13"/>
      <c r="AF36" s="14"/>
      <c r="AG36" s="14"/>
      <c r="AH36" s="14"/>
      <c r="AI36" s="14"/>
      <c r="AJ36" s="14"/>
      <c r="AK36" s="53">
        <f t="shared" si="3"/>
        <v>4.4081660908397297E-2</v>
      </c>
      <c r="AL36" s="49" t="s">
        <v>13</v>
      </c>
      <c r="AM36" s="44">
        <f>'CFilms-MSW'!AM36+'CFilms-PackColl'!AM36</f>
        <v>0</v>
      </c>
      <c r="AN36" s="13"/>
      <c r="AO36" s="14"/>
      <c r="AP36" s="14"/>
      <c r="AQ36" s="14"/>
      <c r="AR36" s="14"/>
      <c r="AS36" s="14"/>
      <c r="AT36" s="53">
        <f t="shared" si="4"/>
        <v>4.4081660908397297E-2</v>
      </c>
      <c r="AU36" s="50" t="s">
        <v>14</v>
      </c>
      <c r="AV36" s="44">
        <f>'CFilms-MSW'!AV36+'CFilms-PackColl'!AV36</f>
        <v>0</v>
      </c>
      <c r="AW36" s="13"/>
      <c r="AX36" s="14"/>
      <c r="AY36" s="14"/>
      <c r="AZ36" s="14"/>
      <c r="BA36" s="14"/>
      <c r="BB36" s="14"/>
      <c r="BC36" s="53">
        <f t="shared" si="5"/>
        <v>4.4081660908397297E-2</v>
      </c>
      <c r="BD36" s="51" t="s">
        <v>15</v>
      </c>
      <c r="BE36" s="44">
        <f>'CFilms-MSW'!BE36+'CFilms-PackColl'!BE36</f>
        <v>0</v>
      </c>
      <c r="BF36" s="13"/>
      <c r="BG36" s="14"/>
      <c r="BH36" s="14"/>
      <c r="BI36" s="14"/>
      <c r="BJ36" s="14"/>
      <c r="BK36" s="14"/>
      <c r="BL36" s="53">
        <f t="shared" si="6"/>
        <v>4.4081660908397297E-2</v>
      </c>
      <c r="BM36" s="52" t="s">
        <v>16</v>
      </c>
      <c r="BN36" s="44">
        <f>'CFilms-MSW'!BN36+'CFilms-PackColl'!BN36</f>
        <v>0</v>
      </c>
      <c r="BO36" s="13"/>
      <c r="BP36" s="14"/>
      <c r="BQ36" s="14"/>
      <c r="BR36" s="14"/>
      <c r="BS36" s="14"/>
      <c r="BT36" s="14"/>
      <c r="BU36" s="53">
        <f t="shared" si="7"/>
        <v>4.4081660908397297E-2</v>
      </c>
    </row>
    <row r="37" spans="1:73">
      <c r="A37" s="11">
        <v>1983</v>
      </c>
      <c r="B37" s="43" t="s">
        <v>17</v>
      </c>
      <c r="C37" s="44">
        <f>'CFilms-MSW'!C37+'CFilms-PackColl'!C37</f>
        <v>0.79973000000000005</v>
      </c>
      <c r="D37" s="13"/>
      <c r="E37" s="14"/>
      <c r="F37" s="14"/>
      <c r="G37" s="14"/>
      <c r="H37" s="14"/>
      <c r="I37" s="14"/>
      <c r="J37" s="53">
        <f t="shared" si="0"/>
        <v>4.4081660908397297E-2</v>
      </c>
      <c r="K37" s="46" t="s">
        <v>10</v>
      </c>
      <c r="L37" s="44">
        <f>'CFilms-MSW'!L37+'CFilms-PackColl'!L37</f>
        <v>0</v>
      </c>
      <c r="M37" s="13"/>
      <c r="N37" s="14"/>
      <c r="O37" s="14"/>
      <c r="P37" s="14"/>
      <c r="Q37" s="14"/>
      <c r="R37" s="14"/>
      <c r="S37" s="53">
        <f t="shared" si="1"/>
        <v>4.4081660908397297E-2</v>
      </c>
      <c r="T37" s="47" t="s">
        <v>11</v>
      </c>
      <c r="U37" s="44">
        <f>'CFilms-MSW'!U37+'CFilms-PackColl'!U37</f>
        <v>0</v>
      </c>
      <c r="V37" s="13"/>
      <c r="W37" s="14"/>
      <c r="X37" s="14"/>
      <c r="Y37" s="14"/>
      <c r="Z37" s="14"/>
      <c r="AA37" s="14"/>
      <c r="AB37" s="53">
        <f t="shared" si="2"/>
        <v>4.4081660908397297E-2</v>
      </c>
      <c r="AC37" s="48" t="s">
        <v>12</v>
      </c>
      <c r="AD37" s="44">
        <f>'CFilms-MSW'!AD37+'CFilms-PackColl'!AD37</f>
        <v>0</v>
      </c>
      <c r="AE37" s="13"/>
      <c r="AF37" s="14"/>
      <c r="AG37" s="14"/>
      <c r="AH37" s="14"/>
      <c r="AI37" s="14"/>
      <c r="AJ37" s="14"/>
      <c r="AK37" s="53">
        <f t="shared" si="3"/>
        <v>4.4081660908397297E-2</v>
      </c>
      <c r="AL37" s="49" t="s">
        <v>13</v>
      </c>
      <c r="AM37" s="44">
        <f>'CFilms-MSW'!AM37+'CFilms-PackColl'!AM37</f>
        <v>0</v>
      </c>
      <c r="AN37" s="13"/>
      <c r="AO37" s="14"/>
      <c r="AP37" s="14"/>
      <c r="AQ37" s="14"/>
      <c r="AR37" s="14"/>
      <c r="AS37" s="14"/>
      <c r="AT37" s="53">
        <f t="shared" si="4"/>
        <v>4.4081660908397297E-2</v>
      </c>
      <c r="AU37" s="50" t="s">
        <v>14</v>
      </c>
      <c r="AV37" s="44">
        <f>'CFilms-MSW'!AV37+'CFilms-PackColl'!AV37</f>
        <v>0</v>
      </c>
      <c r="AW37" s="13"/>
      <c r="AX37" s="14"/>
      <c r="AY37" s="14"/>
      <c r="AZ37" s="14"/>
      <c r="BA37" s="14"/>
      <c r="BB37" s="14"/>
      <c r="BC37" s="53">
        <f t="shared" si="5"/>
        <v>4.4081660908397297E-2</v>
      </c>
      <c r="BD37" s="51" t="s">
        <v>15</v>
      </c>
      <c r="BE37" s="44">
        <f>'CFilms-MSW'!BE37+'CFilms-PackColl'!BE37</f>
        <v>0</v>
      </c>
      <c r="BF37" s="13"/>
      <c r="BG37" s="14"/>
      <c r="BH37" s="14"/>
      <c r="BI37" s="14"/>
      <c r="BJ37" s="14"/>
      <c r="BK37" s="14"/>
      <c r="BL37" s="53">
        <f t="shared" si="6"/>
        <v>4.4081660908397297E-2</v>
      </c>
      <c r="BM37" s="52" t="s">
        <v>16</v>
      </c>
      <c r="BN37" s="44">
        <f>'CFilms-MSW'!BN37+'CFilms-PackColl'!BN37</f>
        <v>0</v>
      </c>
      <c r="BO37" s="13"/>
      <c r="BP37" s="14"/>
      <c r="BQ37" s="14"/>
      <c r="BR37" s="14"/>
      <c r="BS37" s="14"/>
      <c r="BT37" s="14"/>
      <c r="BU37" s="53">
        <f t="shared" si="7"/>
        <v>4.4081660908397297E-2</v>
      </c>
    </row>
    <row r="38" spans="1:73">
      <c r="A38" s="11">
        <v>1984</v>
      </c>
      <c r="B38" s="43" t="s">
        <v>17</v>
      </c>
      <c r="C38" s="44">
        <f>'CFilms-MSW'!C38+'CFilms-PackColl'!C38</f>
        <v>0.79973000000000005</v>
      </c>
      <c r="D38" s="13"/>
      <c r="E38" s="14"/>
      <c r="F38" s="14"/>
      <c r="G38" s="14"/>
      <c r="H38" s="14"/>
      <c r="I38" s="14"/>
      <c r="J38" s="53">
        <f t="shared" si="0"/>
        <v>4.4081660908397297E-2</v>
      </c>
      <c r="K38" s="46" t="s">
        <v>10</v>
      </c>
      <c r="L38" s="44">
        <f>'CFilms-MSW'!L38+'CFilms-PackColl'!L38</f>
        <v>0</v>
      </c>
      <c r="M38" s="13"/>
      <c r="N38" s="14"/>
      <c r="O38" s="14"/>
      <c r="P38" s="14"/>
      <c r="Q38" s="14"/>
      <c r="R38" s="14"/>
      <c r="S38" s="53">
        <f t="shared" si="1"/>
        <v>4.4081660908397297E-2</v>
      </c>
      <c r="T38" s="47" t="s">
        <v>11</v>
      </c>
      <c r="U38" s="44">
        <f>'CFilms-MSW'!U38+'CFilms-PackColl'!U38</f>
        <v>0</v>
      </c>
      <c r="V38" s="13"/>
      <c r="W38" s="14"/>
      <c r="X38" s="14"/>
      <c r="Y38" s="14"/>
      <c r="Z38" s="14"/>
      <c r="AA38" s="14"/>
      <c r="AB38" s="53">
        <f t="shared" si="2"/>
        <v>4.4081660908397297E-2</v>
      </c>
      <c r="AC38" s="48" t="s">
        <v>12</v>
      </c>
      <c r="AD38" s="44">
        <f>'CFilms-MSW'!AD38+'CFilms-PackColl'!AD38</f>
        <v>0</v>
      </c>
      <c r="AE38" s="13"/>
      <c r="AF38" s="14"/>
      <c r="AG38" s="14"/>
      <c r="AH38" s="14"/>
      <c r="AI38" s="14"/>
      <c r="AJ38" s="14"/>
      <c r="AK38" s="53">
        <f t="shared" si="3"/>
        <v>4.4081660908397297E-2</v>
      </c>
      <c r="AL38" s="49" t="s">
        <v>13</v>
      </c>
      <c r="AM38" s="44">
        <f>'CFilms-MSW'!AM38+'CFilms-PackColl'!AM38</f>
        <v>0</v>
      </c>
      <c r="AN38" s="13"/>
      <c r="AO38" s="14"/>
      <c r="AP38" s="14"/>
      <c r="AQ38" s="14"/>
      <c r="AR38" s="14"/>
      <c r="AS38" s="14"/>
      <c r="AT38" s="53">
        <f t="shared" si="4"/>
        <v>4.4081660908397297E-2</v>
      </c>
      <c r="AU38" s="50" t="s">
        <v>14</v>
      </c>
      <c r="AV38" s="44">
        <f>'CFilms-MSW'!AV38+'CFilms-PackColl'!AV38</f>
        <v>0</v>
      </c>
      <c r="AW38" s="13"/>
      <c r="AX38" s="14"/>
      <c r="AY38" s="14"/>
      <c r="AZ38" s="14"/>
      <c r="BA38" s="14"/>
      <c r="BB38" s="14"/>
      <c r="BC38" s="53">
        <f t="shared" si="5"/>
        <v>4.4081660908397297E-2</v>
      </c>
      <c r="BD38" s="51" t="s">
        <v>15</v>
      </c>
      <c r="BE38" s="44">
        <f>'CFilms-MSW'!BE38+'CFilms-PackColl'!BE38</f>
        <v>0</v>
      </c>
      <c r="BF38" s="13"/>
      <c r="BG38" s="14"/>
      <c r="BH38" s="14"/>
      <c r="BI38" s="14"/>
      <c r="BJ38" s="14"/>
      <c r="BK38" s="14"/>
      <c r="BL38" s="53">
        <f t="shared" si="6"/>
        <v>4.4081660908397297E-2</v>
      </c>
      <c r="BM38" s="52" t="s">
        <v>16</v>
      </c>
      <c r="BN38" s="44">
        <f>'CFilms-MSW'!BN38+'CFilms-PackColl'!BN38</f>
        <v>0</v>
      </c>
      <c r="BO38" s="13"/>
      <c r="BP38" s="14"/>
      <c r="BQ38" s="14"/>
      <c r="BR38" s="14"/>
      <c r="BS38" s="14"/>
      <c r="BT38" s="14"/>
      <c r="BU38" s="53">
        <f t="shared" si="7"/>
        <v>4.4081660908397297E-2</v>
      </c>
    </row>
    <row r="39" spans="1:73">
      <c r="A39" s="11">
        <v>1985</v>
      </c>
      <c r="B39" s="43" t="s">
        <v>17</v>
      </c>
      <c r="C39" s="44">
        <f>'CFilms-MSW'!C39+'CFilms-PackColl'!C39</f>
        <v>0.79973000000000005</v>
      </c>
      <c r="D39" s="13"/>
      <c r="E39" s="14"/>
      <c r="F39" s="14"/>
      <c r="G39" s="14"/>
      <c r="H39" s="14"/>
      <c r="I39" s="14"/>
      <c r="J39" s="53">
        <f t="shared" si="0"/>
        <v>4.4081660908397297E-2</v>
      </c>
      <c r="K39" s="46" t="s">
        <v>10</v>
      </c>
      <c r="L39" s="44">
        <f>'CFilms-MSW'!L39+'CFilms-PackColl'!L39</f>
        <v>0</v>
      </c>
      <c r="M39" s="13"/>
      <c r="N39" s="14"/>
      <c r="O39" s="14"/>
      <c r="P39" s="14"/>
      <c r="Q39" s="14"/>
      <c r="R39" s="14"/>
      <c r="S39" s="53">
        <f t="shared" si="1"/>
        <v>4.4081660908397297E-2</v>
      </c>
      <c r="T39" s="47" t="s">
        <v>11</v>
      </c>
      <c r="U39" s="44">
        <f>'CFilms-MSW'!U39+'CFilms-PackColl'!U39</f>
        <v>0</v>
      </c>
      <c r="V39" s="13"/>
      <c r="W39" s="14"/>
      <c r="X39" s="14"/>
      <c r="Y39" s="14"/>
      <c r="Z39" s="14"/>
      <c r="AA39" s="14"/>
      <c r="AB39" s="53">
        <f t="shared" si="2"/>
        <v>4.4081660908397297E-2</v>
      </c>
      <c r="AC39" s="48" t="s">
        <v>12</v>
      </c>
      <c r="AD39" s="44">
        <f>'CFilms-MSW'!AD39+'CFilms-PackColl'!AD39</f>
        <v>0</v>
      </c>
      <c r="AE39" s="13"/>
      <c r="AF39" s="14"/>
      <c r="AG39" s="14"/>
      <c r="AH39" s="14"/>
      <c r="AI39" s="14"/>
      <c r="AJ39" s="14"/>
      <c r="AK39" s="53">
        <f t="shared" si="3"/>
        <v>4.4081660908397297E-2</v>
      </c>
      <c r="AL39" s="49" t="s">
        <v>13</v>
      </c>
      <c r="AM39" s="44">
        <f>'CFilms-MSW'!AM39+'CFilms-PackColl'!AM39</f>
        <v>0</v>
      </c>
      <c r="AN39" s="13"/>
      <c r="AO39" s="14"/>
      <c r="AP39" s="14"/>
      <c r="AQ39" s="14"/>
      <c r="AR39" s="14"/>
      <c r="AS39" s="14"/>
      <c r="AT39" s="53">
        <f t="shared" si="4"/>
        <v>4.4081660908397297E-2</v>
      </c>
      <c r="AU39" s="50" t="s">
        <v>14</v>
      </c>
      <c r="AV39" s="44">
        <f>'CFilms-MSW'!AV39+'CFilms-PackColl'!AV39</f>
        <v>0</v>
      </c>
      <c r="AW39" s="13"/>
      <c r="AX39" s="14"/>
      <c r="AY39" s="14"/>
      <c r="AZ39" s="14"/>
      <c r="BA39" s="14"/>
      <c r="BB39" s="14"/>
      <c r="BC39" s="53">
        <f t="shared" si="5"/>
        <v>4.4081660908397297E-2</v>
      </c>
      <c r="BD39" s="51" t="s">
        <v>15</v>
      </c>
      <c r="BE39" s="44">
        <f>'CFilms-MSW'!BE39+'CFilms-PackColl'!BE39</f>
        <v>0</v>
      </c>
      <c r="BF39" s="13"/>
      <c r="BG39" s="14"/>
      <c r="BH39" s="14"/>
      <c r="BI39" s="14"/>
      <c r="BJ39" s="14"/>
      <c r="BK39" s="14"/>
      <c r="BL39" s="53">
        <f t="shared" si="6"/>
        <v>4.4081660908397297E-2</v>
      </c>
      <c r="BM39" s="52" t="s">
        <v>16</v>
      </c>
      <c r="BN39" s="44">
        <f>'CFilms-MSW'!BN39+'CFilms-PackColl'!BN39</f>
        <v>0</v>
      </c>
      <c r="BO39" s="13"/>
      <c r="BP39" s="14"/>
      <c r="BQ39" s="14"/>
      <c r="BR39" s="14"/>
      <c r="BS39" s="14"/>
      <c r="BT39" s="14"/>
      <c r="BU39" s="53">
        <f t="shared" si="7"/>
        <v>4.4081660908397297E-2</v>
      </c>
    </row>
    <row r="40" spans="1:73">
      <c r="A40" s="11">
        <v>1986</v>
      </c>
      <c r="B40" s="43" t="s">
        <v>17</v>
      </c>
      <c r="C40" s="44">
        <f>'CFilms-MSW'!C40+'CFilms-PackColl'!C40</f>
        <v>0.79973000000000005</v>
      </c>
      <c r="D40" s="13"/>
      <c r="E40" s="14"/>
      <c r="F40" s="14"/>
      <c r="G40" s="14"/>
      <c r="H40" s="14"/>
      <c r="I40" s="14"/>
      <c r="J40" s="53">
        <f t="shared" si="0"/>
        <v>4.4081660908397297E-2</v>
      </c>
      <c r="K40" s="46" t="s">
        <v>10</v>
      </c>
      <c r="L40" s="44">
        <f>'CFilms-MSW'!L40+'CFilms-PackColl'!L40</f>
        <v>0</v>
      </c>
      <c r="M40" s="13"/>
      <c r="N40" s="14"/>
      <c r="O40" s="14"/>
      <c r="P40" s="14"/>
      <c r="Q40" s="14"/>
      <c r="R40" s="14"/>
      <c r="S40" s="53">
        <f t="shared" si="1"/>
        <v>4.4081660908397297E-2</v>
      </c>
      <c r="T40" s="47" t="s">
        <v>11</v>
      </c>
      <c r="U40" s="44">
        <f>'CFilms-MSW'!U40+'CFilms-PackColl'!U40</f>
        <v>0</v>
      </c>
      <c r="V40" s="13"/>
      <c r="W40" s="14"/>
      <c r="X40" s="14"/>
      <c r="Y40" s="14"/>
      <c r="Z40" s="14"/>
      <c r="AA40" s="14"/>
      <c r="AB40" s="53">
        <f t="shared" si="2"/>
        <v>4.4081660908397297E-2</v>
      </c>
      <c r="AC40" s="48" t="s">
        <v>12</v>
      </c>
      <c r="AD40" s="44">
        <f>'CFilms-MSW'!AD40+'CFilms-PackColl'!AD40</f>
        <v>0</v>
      </c>
      <c r="AE40" s="13"/>
      <c r="AF40" s="14"/>
      <c r="AG40" s="14"/>
      <c r="AH40" s="14"/>
      <c r="AI40" s="14"/>
      <c r="AJ40" s="14"/>
      <c r="AK40" s="53">
        <f t="shared" si="3"/>
        <v>4.4081660908397297E-2</v>
      </c>
      <c r="AL40" s="49" t="s">
        <v>13</v>
      </c>
      <c r="AM40" s="44">
        <f>'CFilms-MSW'!AM40+'CFilms-PackColl'!AM40</f>
        <v>0</v>
      </c>
      <c r="AN40" s="13"/>
      <c r="AO40" s="14"/>
      <c r="AP40" s="14"/>
      <c r="AQ40" s="14"/>
      <c r="AR40" s="14"/>
      <c r="AS40" s="14"/>
      <c r="AT40" s="53">
        <f t="shared" si="4"/>
        <v>4.4081660908397297E-2</v>
      </c>
      <c r="AU40" s="50" t="s">
        <v>14</v>
      </c>
      <c r="AV40" s="44">
        <f>'CFilms-MSW'!AV40+'CFilms-PackColl'!AV40</f>
        <v>0</v>
      </c>
      <c r="AW40" s="13"/>
      <c r="AX40" s="14"/>
      <c r="AY40" s="14"/>
      <c r="AZ40" s="14"/>
      <c r="BA40" s="14"/>
      <c r="BB40" s="14"/>
      <c r="BC40" s="53">
        <f t="shared" si="5"/>
        <v>4.4081660908397297E-2</v>
      </c>
      <c r="BD40" s="51" t="s">
        <v>15</v>
      </c>
      <c r="BE40" s="44">
        <f>'CFilms-MSW'!BE40+'CFilms-PackColl'!BE40</f>
        <v>0</v>
      </c>
      <c r="BF40" s="13"/>
      <c r="BG40" s="14"/>
      <c r="BH40" s="14"/>
      <c r="BI40" s="14"/>
      <c r="BJ40" s="14"/>
      <c r="BK40" s="14"/>
      <c r="BL40" s="53">
        <f t="shared" si="6"/>
        <v>4.4081660908397297E-2</v>
      </c>
      <c r="BM40" s="52" t="s">
        <v>16</v>
      </c>
      <c r="BN40" s="44">
        <f>'CFilms-MSW'!BN40+'CFilms-PackColl'!BN40</f>
        <v>0</v>
      </c>
      <c r="BO40" s="13"/>
      <c r="BP40" s="14"/>
      <c r="BQ40" s="14"/>
      <c r="BR40" s="14"/>
      <c r="BS40" s="14"/>
      <c r="BT40" s="14"/>
      <c r="BU40" s="53">
        <f t="shared" si="7"/>
        <v>4.4081660908397297E-2</v>
      </c>
    </row>
    <row r="41" spans="1:73">
      <c r="A41" s="11">
        <v>1987</v>
      </c>
      <c r="B41" s="43" t="s">
        <v>17</v>
      </c>
      <c r="C41" s="44">
        <f>'CFilms-MSW'!C41+'CFilms-PackColl'!C41</f>
        <v>0.79973000000000005</v>
      </c>
      <c r="D41" s="13"/>
      <c r="E41" s="14"/>
      <c r="F41" s="14"/>
      <c r="G41" s="14"/>
      <c r="H41" s="14"/>
      <c r="I41" s="14"/>
      <c r="J41" s="53">
        <f t="shared" si="0"/>
        <v>4.4081660908397297E-2</v>
      </c>
      <c r="K41" s="46" t="s">
        <v>10</v>
      </c>
      <c r="L41" s="44">
        <f>'CFilms-MSW'!L41+'CFilms-PackColl'!L41</f>
        <v>0</v>
      </c>
      <c r="M41" s="13"/>
      <c r="N41" s="14"/>
      <c r="O41" s="14"/>
      <c r="P41" s="14"/>
      <c r="Q41" s="14"/>
      <c r="R41" s="14"/>
      <c r="S41" s="53">
        <f t="shared" si="1"/>
        <v>4.4081660908397297E-2</v>
      </c>
      <c r="T41" s="47" t="s">
        <v>11</v>
      </c>
      <c r="U41" s="44">
        <f>'CFilms-MSW'!U41+'CFilms-PackColl'!U41</f>
        <v>0</v>
      </c>
      <c r="V41" s="13"/>
      <c r="W41" s="14"/>
      <c r="X41" s="14"/>
      <c r="Y41" s="14"/>
      <c r="Z41" s="14"/>
      <c r="AA41" s="14"/>
      <c r="AB41" s="53">
        <f t="shared" si="2"/>
        <v>4.4081660908397297E-2</v>
      </c>
      <c r="AC41" s="48" t="s">
        <v>12</v>
      </c>
      <c r="AD41" s="44">
        <f>'CFilms-MSW'!AD41+'CFilms-PackColl'!AD41</f>
        <v>0</v>
      </c>
      <c r="AE41" s="13"/>
      <c r="AF41" s="14"/>
      <c r="AG41" s="14"/>
      <c r="AH41" s="14"/>
      <c r="AI41" s="14"/>
      <c r="AJ41" s="14"/>
      <c r="AK41" s="53">
        <f t="shared" si="3"/>
        <v>4.4081660908397297E-2</v>
      </c>
      <c r="AL41" s="49" t="s">
        <v>13</v>
      </c>
      <c r="AM41" s="44">
        <f>'CFilms-MSW'!AM41+'CFilms-PackColl'!AM41</f>
        <v>0</v>
      </c>
      <c r="AN41" s="13"/>
      <c r="AO41" s="14"/>
      <c r="AP41" s="14"/>
      <c r="AQ41" s="14"/>
      <c r="AR41" s="14"/>
      <c r="AS41" s="14"/>
      <c r="AT41" s="53">
        <f t="shared" si="4"/>
        <v>4.4081660908397297E-2</v>
      </c>
      <c r="AU41" s="50" t="s">
        <v>14</v>
      </c>
      <c r="AV41" s="44">
        <f>'CFilms-MSW'!AV41+'CFilms-PackColl'!AV41</f>
        <v>0</v>
      </c>
      <c r="AW41" s="13"/>
      <c r="AX41" s="14"/>
      <c r="AY41" s="14"/>
      <c r="AZ41" s="14"/>
      <c r="BA41" s="14"/>
      <c r="BB41" s="14"/>
      <c r="BC41" s="53">
        <f t="shared" si="5"/>
        <v>4.4081660908397297E-2</v>
      </c>
      <c r="BD41" s="51" t="s">
        <v>15</v>
      </c>
      <c r="BE41" s="44">
        <f>'CFilms-MSW'!BE41+'CFilms-PackColl'!BE41</f>
        <v>0</v>
      </c>
      <c r="BF41" s="13"/>
      <c r="BG41" s="14"/>
      <c r="BH41" s="14"/>
      <c r="BI41" s="14"/>
      <c r="BJ41" s="14"/>
      <c r="BK41" s="14"/>
      <c r="BL41" s="53">
        <f t="shared" si="6"/>
        <v>4.4081660908397297E-2</v>
      </c>
      <c r="BM41" s="52" t="s">
        <v>16</v>
      </c>
      <c r="BN41" s="44">
        <f>'CFilms-MSW'!BN41+'CFilms-PackColl'!BN41</f>
        <v>0</v>
      </c>
      <c r="BO41" s="13"/>
      <c r="BP41" s="14"/>
      <c r="BQ41" s="14"/>
      <c r="BR41" s="14"/>
      <c r="BS41" s="14"/>
      <c r="BT41" s="14"/>
      <c r="BU41" s="53">
        <f t="shared" si="7"/>
        <v>4.4081660908397297E-2</v>
      </c>
    </row>
    <row r="42" spans="1:73">
      <c r="A42" s="11">
        <v>1988</v>
      </c>
      <c r="B42" s="43" t="s">
        <v>17</v>
      </c>
      <c r="C42" s="44">
        <f>'CFilms-MSW'!C42+'CFilms-PackColl'!C42</f>
        <v>0.79973000000000005</v>
      </c>
      <c r="D42" s="13"/>
      <c r="E42" s="14"/>
      <c r="F42" s="14"/>
      <c r="G42" s="14"/>
      <c r="H42" s="14"/>
      <c r="I42" s="14"/>
      <c r="J42" s="53">
        <f t="shared" si="0"/>
        <v>4.4081660908397297E-2</v>
      </c>
      <c r="K42" s="46" t="s">
        <v>10</v>
      </c>
      <c r="L42" s="44">
        <f>'CFilms-MSW'!L42+'CFilms-PackColl'!L42</f>
        <v>0</v>
      </c>
      <c r="M42" s="13"/>
      <c r="N42" s="14"/>
      <c r="O42" s="14"/>
      <c r="P42" s="14"/>
      <c r="Q42" s="14"/>
      <c r="R42" s="14"/>
      <c r="S42" s="53">
        <f t="shared" si="1"/>
        <v>4.4081660908397297E-2</v>
      </c>
      <c r="T42" s="47" t="s">
        <v>11</v>
      </c>
      <c r="U42" s="44">
        <f>'CFilms-MSW'!U42+'CFilms-PackColl'!U42</f>
        <v>0</v>
      </c>
      <c r="V42" s="13"/>
      <c r="W42" s="14"/>
      <c r="X42" s="14"/>
      <c r="Y42" s="14"/>
      <c r="Z42" s="14"/>
      <c r="AA42" s="14"/>
      <c r="AB42" s="53">
        <f t="shared" si="2"/>
        <v>4.4081660908397297E-2</v>
      </c>
      <c r="AC42" s="48" t="s">
        <v>12</v>
      </c>
      <c r="AD42" s="44">
        <f>'CFilms-MSW'!AD42+'CFilms-PackColl'!AD42</f>
        <v>0</v>
      </c>
      <c r="AE42" s="13"/>
      <c r="AF42" s="14"/>
      <c r="AG42" s="14"/>
      <c r="AH42" s="14"/>
      <c r="AI42" s="14"/>
      <c r="AJ42" s="14"/>
      <c r="AK42" s="53">
        <f t="shared" si="3"/>
        <v>4.4081660908397297E-2</v>
      </c>
      <c r="AL42" s="49" t="s">
        <v>13</v>
      </c>
      <c r="AM42" s="44">
        <f>'CFilms-MSW'!AM42+'CFilms-PackColl'!AM42</f>
        <v>0</v>
      </c>
      <c r="AN42" s="13"/>
      <c r="AO42" s="14"/>
      <c r="AP42" s="14"/>
      <c r="AQ42" s="14"/>
      <c r="AR42" s="14"/>
      <c r="AS42" s="14"/>
      <c r="AT42" s="53">
        <f t="shared" si="4"/>
        <v>4.4081660908397297E-2</v>
      </c>
      <c r="AU42" s="50" t="s">
        <v>14</v>
      </c>
      <c r="AV42" s="44">
        <f>'CFilms-MSW'!AV42+'CFilms-PackColl'!AV42</f>
        <v>0</v>
      </c>
      <c r="AW42" s="13"/>
      <c r="AX42" s="14"/>
      <c r="AY42" s="14"/>
      <c r="AZ42" s="14"/>
      <c r="BA42" s="14"/>
      <c r="BB42" s="14"/>
      <c r="BC42" s="53">
        <f t="shared" si="5"/>
        <v>4.4081660908397297E-2</v>
      </c>
      <c r="BD42" s="51" t="s">
        <v>15</v>
      </c>
      <c r="BE42" s="44">
        <f>'CFilms-MSW'!BE42+'CFilms-PackColl'!BE42</f>
        <v>0</v>
      </c>
      <c r="BF42" s="13"/>
      <c r="BG42" s="14"/>
      <c r="BH42" s="14"/>
      <c r="BI42" s="14"/>
      <c r="BJ42" s="14"/>
      <c r="BK42" s="14"/>
      <c r="BL42" s="53">
        <f t="shared" si="6"/>
        <v>4.4081660908397297E-2</v>
      </c>
      <c r="BM42" s="52" t="s">
        <v>16</v>
      </c>
      <c r="BN42" s="44">
        <f>'CFilms-MSW'!BN42+'CFilms-PackColl'!BN42</f>
        <v>0</v>
      </c>
      <c r="BO42" s="13"/>
      <c r="BP42" s="14"/>
      <c r="BQ42" s="14"/>
      <c r="BR42" s="14"/>
      <c r="BS42" s="14"/>
      <c r="BT42" s="14"/>
      <c r="BU42" s="53">
        <f t="shared" si="7"/>
        <v>4.4081660908397297E-2</v>
      </c>
    </row>
    <row r="43" spans="1:73">
      <c r="A43" s="11">
        <v>1989</v>
      </c>
      <c r="B43" s="43" t="s">
        <v>17</v>
      </c>
      <c r="C43" s="44">
        <f>'CFilms-MSW'!C43+'CFilms-PackColl'!C43</f>
        <v>0.79973000000000005</v>
      </c>
      <c r="D43" s="13"/>
      <c r="E43" s="14"/>
      <c r="F43" s="14"/>
      <c r="G43" s="14"/>
      <c r="H43" s="14"/>
      <c r="I43" s="14"/>
      <c r="J43" s="53">
        <f t="shared" si="0"/>
        <v>4.4081660908397297E-2</v>
      </c>
      <c r="K43" s="46" t="s">
        <v>10</v>
      </c>
      <c r="L43" s="44">
        <f>'CFilms-MSW'!L43+'CFilms-PackColl'!L43</f>
        <v>0</v>
      </c>
      <c r="M43" s="13"/>
      <c r="N43" s="14"/>
      <c r="O43" s="14"/>
      <c r="P43" s="14"/>
      <c r="Q43" s="14"/>
      <c r="R43" s="14"/>
      <c r="S43" s="53">
        <f t="shared" si="1"/>
        <v>4.4081660908397297E-2</v>
      </c>
      <c r="T43" s="47" t="s">
        <v>11</v>
      </c>
      <c r="U43" s="44">
        <f>'CFilms-MSW'!U43+'CFilms-PackColl'!U43</f>
        <v>0</v>
      </c>
      <c r="V43" s="13"/>
      <c r="W43" s="14"/>
      <c r="X43" s="14"/>
      <c r="Y43" s="14"/>
      <c r="Z43" s="14"/>
      <c r="AA43" s="14"/>
      <c r="AB43" s="53">
        <f t="shared" si="2"/>
        <v>4.4081660908397297E-2</v>
      </c>
      <c r="AC43" s="48" t="s">
        <v>12</v>
      </c>
      <c r="AD43" s="44">
        <f>'CFilms-MSW'!AD43+'CFilms-PackColl'!AD43</f>
        <v>0</v>
      </c>
      <c r="AE43" s="13"/>
      <c r="AF43" s="14"/>
      <c r="AG43" s="14"/>
      <c r="AH43" s="14"/>
      <c r="AI43" s="14"/>
      <c r="AJ43" s="14"/>
      <c r="AK43" s="53">
        <f t="shared" si="3"/>
        <v>4.4081660908397297E-2</v>
      </c>
      <c r="AL43" s="49" t="s">
        <v>13</v>
      </c>
      <c r="AM43" s="44">
        <f>'CFilms-MSW'!AM43+'CFilms-PackColl'!AM43</f>
        <v>0</v>
      </c>
      <c r="AN43" s="13"/>
      <c r="AO43" s="14"/>
      <c r="AP43" s="14"/>
      <c r="AQ43" s="14"/>
      <c r="AR43" s="14"/>
      <c r="AS43" s="14"/>
      <c r="AT43" s="53">
        <f t="shared" si="4"/>
        <v>4.4081660908397297E-2</v>
      </c>
      <c r="AU43" s="50" t="s">
        <v>14</v>
      </c>
      <c r="AV43" s="44">
        <f>'CFilms-MSW'!AV43+'CFilms-PackColl'!AV43</f>
        <v>0</v>
      </c>
      <c r="AW43" s="13"/>
      <c r="AX43" s="14"/>
      <c r="AY43" s="14"/>
      <c r="AZ43" s="14"/>
      <c r="BA43" s="14"/>
      <c r="BB43" s="14"/>
      <c r="BC43" s="53">
        <f t="shared" si="5"/>
        <v>4.4081660908397297E-2</v>
      </c>
      <c r="BD43" s="51" t="s">
        <v>15</v>
      </c>
      <c r="BE43" s="44">
        <f>'CFilms-MSW'!BE43+'CFilms-PackColl'!BE43</f>
        <v>0</v>
      </c>
      <c r="BF43" s="13"/>
      <c r="BG43" s="14"/>
      <c r="BH43" s="14"/>
      <c r="BI43" s="14"/>
      <c r="BJ43" s="14"/>
      <c r="BK43" s="14"/>
      <c r="BL43" s="53">
        <f t="shared" si="6"/>
        <v>4.4081660908397297E-2</v>
      </c>
      <c r="BM43" s="52" t="s">
        <v>16</v>
      </c>
      <c r="BN43" s="44">
        <f>'CFilms-MSW'!BN43+'CFilms-PackColl'!BN43</f>
        <v>0</v>
      </c>
      <c r="BO43" s="13"/>
      <c r="BP43" s="14"/>
      <c r="BQ43" s="14"/>
      <c r="BR43" s="14"/>
      <c r="BS43" s="14"/>
      <c r="BT43" s="14"/>
      <c r="BU43" s="53">
        <f t="shared" si="7"/>
        <v>4.4081660908397297E-2</v>
      </c>
    </row>
    <row r="44" spans="1:73">
      <c r="A44" s="11">
        <v>1990</v>
      </c>
      <c r="B44" s="43" t="s">
        <v>17</v>
      </c>
      <c r="C44" s="44">
        <f>'CFilms-MSW'!C44+'CFilms-PackColl'!C44</f>
        <v>0.79973000000000005</v>
      </c>
      <c r="D44" s="13"/>
      <c r="E44" s="14"/>
      <c r="F44" s="14"/>
      <c r="G44" s="14"/>
      <c r="H44" s="14"/>
      <c r="I44" s="14"/>
      <c r="J44" s="53">
        <f t="shared" si="0"/>
        <v>4.4081660908397297E-2</v>
      </c>
      <c r="K44" s="46" t="s">
        <v>10</v>
      </c>
      <c r="L44" s="44">
        <f>'CFilms-MSW'!L44+'CFilms-PackColl'!L44</f>
        <v>0</v>
      </c>
      <c r="M44" s="13"/>
      <c r="N44" s="14"/>
      <c r="O44" s="14"/>
      <c r="P44" s="14"/>
      <c r="Q44" s="14"/>
      <c r="R44" s="14"/>
      <c r="S44" s="53">
        <f t="shared" si="1"/>
        <v>4.4081660908397297E-2</v>
      </c>
      <c r="T44" s="47" t="s">
        <v>11</v>
      </c>
      <c r="U44" s="44">
        <f>'CFilms-MSW'!U44+'CFilms-PackColl'!U44</f>
        <v>0</v>
      </c>
      <c r="V44" s="13"/>
      <c r="W44" s="14"/>
      <c r="X44" s="14"/>
      <c r="Y44" s="14"/>
      <c r="Z44" s="14"/>
      <c r="AA44" s="14"/>
      <c r="AB44" s="53">
        <f t="shared" si="2"/>
        <v>4.4081660908397297E-2</v>
      </c>
      <c r="AC44" s="48" t="s">
        <v>12</v>
      </c>
      <c r="AD44" s="44">
        <f>'CFilms-MSW'!AD44+'CFilms-PackColl'!AD44</f>
        <v>0</v>
      </c>
      <c r="AE44" s="13"/>
      <c r="AF44" s="14"/>
      <c r="AG44" s="14"/>
      <c r="AH44" s="14"/>
      <c r="AI44" s="14"/>
      <c r="AJ44" s="14"/>
      <c r="AK44" s="53">
        <f t="shared" si="3"/>
        <v>4.4081660908397297E-2</v>
      </c>
      <c r="AL44" s="49" t="s">
        <v>13</v>
      </c>
      <c r="AM44" s="44">
        <f>'CFilms-MSW'!AM44+'CFilms-PackColl'!AM44</f>
        <v>0</v>
      </c>
      <c r="AN44" s="13"/>
      <c r="AO44" s="14"/>
      <c r="AP44" s="14"/>
      <c r="AQ44" s="14"/>
      <c r="AR44" s="14"/>
      <c r="AS44" s="14"/>
      <c r="AT44" s="53">
        <f t="shared" si="4"/>
        <v>4.4081660908397297E-2</v>
      </c>
      <c r="AU44" s="50" t="s">
        <v>14</v>
      </c>
      <c r="AV44" s="44">
        <f>'CFilms-MSW'!AV44+'CFilms-PackColl'!AV44</f>
        <v>0</v>
      </c>
      <c r="AW44" s="13"/>
      <c r="AX44" s="14"/>
      <c r="AY44" s="14"/>
      <c r="AZ44" s="14"/>
      <c r="BA44" s="14"/>
      <c r="BB44" s="14"/>
      <c r="BC44" s="53">
        <f t="shared" si="5"/>
        <v>4.4081660908397297E-2</v>
      </c>
      <c r="BD44" s="51" t="s">
        <v>15</v>
      </c>
      <c r="BE44" s="44">
        <f>'CFilms-MSW'!BE44+'CFilms-PackColl'!BE44</f>
        <v>0</v>
      </c>
      <c r="BF44" s="13"/>
      <c r="BG44" s="14"/>
      <c r="BH44" s="14"/>
      <c r="BI44" s="14"/>
      <c r="BJ44" s="14"/>
      <c r="BK44" s="14"/>
      <c r="BL44" s="53">
        <f t="shared" si="6"/>
        <v>4.4081660908397297E-2</v>
      </c>
      <c r="BM44" s="52" t="s">
        <v>16</v>
      </c>
      <c r="BN44" s="44">
        <f>'CFilms-MSW'!BN44+'CFilms-PackColl'!BN44</f>
        <v>0</v>
      </c>
      <c r="BO44" s="13"/>
      <c r="BP44" s="14"/>
      <c r="BQ44" s="14"/>
      <c r="BR44" s="14"/>
      <c r="BS44" s="14"/>
      <c r="BT44" s="14"/>
      <c r="BU44" s="53">
        <f t="shared" si="7"/>
        <v>4.4081660908397297E-2</v>
      </c>
    </row>
    <row r="45" spans="1:73">
      <c r="A45" s="11">
        <v>1991</v>
      </c>
      <c r="B45" s="43" t="s">
        <v>17</v>
      </c>
      <c r="C45" s="44">
        <f>'CFilms-MSW'!C45+'CFilms-PackColl'!C45</f>
        <v>0.79973000000000005</v>
      </c>
      <c r="D45" s="13"/>
      <c r="E45" s="14"/>
      <c r="F45" s="14"/>
      <c r="G45" s="14"/>
      <c r="H45" s="14"/>
      <c r="I45" s="14"/>
      <c r="J45" s="53">
        <f t="shared" si="0"/>
        <v>4.4081660908397297E-2</v>
      </c>
      <c r="K45" s="46" t="s">
        <v>10</v>
      </c>
      <c r="L45" s="44">
        <f>'CFilms-MSW'!L45+'CFilms-PackColl'!L45</f>
        <v>0</v>
      </c>
      <c r="M45" s="13"/>
      <c r="N45" s="14"/>
      <c r="O45" s="14"/>
      <c r="P45" s="14"/>
      <c r="Q45" s="14"/>
      <c r="R45" s="14"/>
      <c r="S45" s="53">
        <f t="shared" si="1"/>
        <v>4.4081660908397297E-2</v>
      </c>
      <c r="T45" s="47" t="s">
        <v>11</v>
      </c>
      <c r="U45" s="44">
        <f>'CFilms-MSW'!U45+'CFilms-PackColl'!U45</f>
        <v>0</v>
      </c>
      <c r="V45" s="13"/>
      <c r="W45" s="14"/>
      <c r="X45" s="14"/>
      <c r="Y45" s="14"/>
      <c r="Z45" s="14"/>
      <c r="AA45" s="14"/>
      <c r="AB45" s="53">
        <f t="shared" si="2"/>
        <v>4.4081660908397297E-2</v>
      </c>
      <c r="AC45" s="48" t="s">
        <v>12</v>
      </c>
      <c r="AD45" s="44">
        <f>'CFilms-MSW'!AD45+'CFilms-PackColl'!AD45</f>
        <v>0</v>
      </c>
      <c r="AE45" s="13"/>
      <c r="AF45" s="14"/>
      <c r="AG45" s="14"/>
      <c r="AH45" s="14"/>
      <c r="AI45" s="14"/>
      <c r="AJ45" s="14"/>
      <c r="AK45" s="53">
        <f t="shared" si="3"/>
        <v>4.4081660908397297E-2</v>
      </c>
      <c r="AL45" s="49" t="s">
        <v>13</v>
      </c>
      <c r="AM45" s="44">
        <f>'CFilms-MSW'!AM45+'CFilms-PackColl'!AM45</f>
        <v>0</v>
      </c>
      <c r="AN45" s="13"/>
      <c r="AO45" s="14"/>
      <c r="AP45" s="14"/>
      <c r="AQ45" s="14"/>
      <c r="AR45" s="14"/>
      <c r="AS45" s="14"/>
      <c r="AT45" s="53">
        <f t="shared" si="4"/>
        <v>4.4081660908397297E-2</v>
      </c>
      <c r="AU45" s="50" t="s">
        <v>14</v>
      </c>
      <c r="AV45" s="44">
        <f>'CFilms-MSW'!AV45+'CFilms-PackColl'!AV45</f>
        <v>0</v>
      </c>
      <c r="AW45" s="13"/>
      <c r="AX45" s="14"/>
      <c r="AY45" s="14"/>
      <c r="AZ45" s="14"/>
      <c r="BA45" s="14"/>
      <c r="BB45" s="14"/>
      <c r="BC45" s="53">
        <f t="shared" si="5"/>
        <v>4.4081660908397297E-2</v>
      </c>
      <c r="BD45" s="51" t="s">
        <v>15</v>
      </c>
      <c r="BE45" s="44">
        <f>'CFilms-MSW'!BE45+'CFilms-PackColl'!BE45</f>
        <v>0</v>
      </c>
      <c r="BF45" s="13"/>
      <c r="BG45" s="14"/>
      <c r="BH45" s="14"/>
      <c r="BI45" s="14"/>
      <c r="BJ45" s="14"/>
      <c r="BK45" s="14"/>
      <c r="BL45" s="53">
        <f t="shared" si="6"/>
        <v>4.4081660908397297E-2</v>
      </c>
      <c r="BM45" s="52" t="s">
        <v>16</v>
      </c>
      <c r="BN45" s="44">
        <f>'CFilms-MSW'!BN45+'CFilms-PackColl'!BN45</f>
        <v>0</v>
      </c>
      <c r="BO45" s="13"/>
      <c r="BP45" s="14"/>
      <c r="BQ45" s="14"/>
      <c r="BR45" s="14"/>
      <c r="BS45" s="14"/>
      <c r="BT45" s="14"/>
      <c r="BU45" s="53">
        <f t="shared" si="7"/>
        <v>4.4081660908397297E-2</v>
      </c>
    </row>
    <row r="46" spans="1:73">
      <c r="A46" s="11">
        <v>1992</v>
      </c>
      <c r="B46" s="43" t="s">
        <v>17</v>
      </c>
      <c r="C46" s="44">
        <f>'CFilms-MSW'!C46+'CFilms-PackColl'!C46</f>
        <v>0.79973000000000005</v>
      </c>
      <c r="D46" s="13"/>
      <c r="E46" s="14"/>
      <c r="F46" s="14"/>
      <c r="G46" s="14"/>
      <c r="H46" s="14"/>
      <c r="I46" s="14"/>
      <c r="J46" s="53">
        <f t="shared" si="0"/>
        <v>4.4081660908397297E-2</v>
      </c>
      <c r="K46" s="46" t="s">
        <v>10</v>
      </c>
      <c r="L46" s="44">
        <f>'CFilms-MSW'!L46+'CFilms-PackColl'!L46</f>
        <v>0</v>
      </c>
      <c r="M46" s="13"/>
      <c r="N46" s="14"/>
      <c r="O46" s="14"/>
      <c r="P46" s="14"/>
      <c r="Q46" s="14"/>
      <c r="R46" s="14"/>
      <c r="S46" s="53">
        <f t="shared" si="1"/>
        <v>4.4081660908397297E-2</v>
      </c>
      <c r="T46" s="47" t="s">
        <v>11</v>
      </c>
      <c r="U46" s="44">
        <f>'CFilms-MSW'!U46+'CFilms-PackColl'!U46</f>
        <v>0</v>
      </c>
      <c r="V46" s="13"/>
      <c r="W46" s="14"/>
      <c r="X46" s="14"/>
      <c r="Y46" s="14"/>
      <c r="Z46" s="14"/>
      <c r="AA46" s="14"/>
      <c r="AB46" s="53">
        <f t="shared" si="2"/>
        <v>4.4081660908397297E-2</v>
      </c>
      <c r="AC46" s="48" t="s">
        <v>12</v>
      </c>
      <c r="AD46" s="44">
        <f>'CFilms-MSW'!AD46+'CFilms-PackColl'!AD46</f>
        <v>0</v>
      </c>
      <c r="AE46" s="13"/>
      <c r="AF46" s="14"/>
      <c r="AG46" s="14"/>
      <c r="AH46" s="14"/>
      <c r="AI46" s="14"/>
      <c r="AJ46" s="14"/>
      <c r="AK46" s="53">
        <f t="shared" si="3"/>
        <v>4.4081660908397297E-2</v>
      </c>
      <c r="AL46" s="49" t="s">
        <v>13</v>
      </c>
      <c r="AM46" s="44">
        <f>'CFilms-MSW'!AM46+'CFilms-PackColl'!AM46</f>
        <v>0</v>
      </c>
      <c r="AN46" s="13"/>
      <c r="AO46" s="14"/>
      <c r="AP46" s="14"/>
      <c r="AQ46" s="14"/>
      <c r="AR46" s="14"/>
      <c r="AS46" s="14"/>
      <c r="AT46" s="53">
        <f t="shared" si="4"/>
        <v>4.4081660908397297E-2</v>
      </c>
      <c r="AU46" s="50" t="s">
        <v>14</v>
      </c>
      <c r="AV46" s="44">
        <f>'CFilms-MSW'!AV46+'CFilms-PackColl'!AV46</f>
        <v>0</v>
      </c>
      <c r="AW46" s="13"/>
      <c r="AX46" s="14"/>
      <c r="AY46" s="14"/>
      <c r="AZ46" s="14"/>
      <c r="BA46" s="14"/>
      <c r="BB46" s="14"/>
      <c r="BC46" s="53">
        <f t="shared" si="5"/>
        <v>4.4081660908397297E-2</v>
      </c>
      <c r="BD46" s="51" t="s">
        <v>15</v>
      </c>
      <c r="BE46" s="44">
        <f>'CFilms-MSW'!BE46+'CFilms-PackColl'!BE46</f>
        <v>0</v>
      </c>
      <c r="BF46" s="13"/>
      <c r="BG46" s="14"/>
      <c r="BH46" s="14"/>
      <c r="BI46" s="14"/>
      <c r="BJ46" s="14"/>
      <c r="BK46" s="14"/>
      <c r="BL46" s="53">
        <f t="shared" si="6"/>
        <v>4.4081660908397297E-2</v>
      </c>
      <c r="BM46" s="52" t="s">
        <v>16</v>
      </c>
      <c r="BN46" s="44">
        <f>'CFilms-MSW'!BN46+'CFilms-PackColl'!BN46</f>
        <v>0</v>
      </c>
      <c r="BO46" s="13"/>
      <c r="BP46" s="14"/>
      <c r="BQ46" s="14"/>
      <c r="BR46" s="14"/>
      <c r="BS46" s="14"/>
      <c r="BT46" s="14"/>
      <c r="BU46" s="53">
        <f t="shared" si="7"/>
        <v>4.4081660908397297E-2</v>
      </c>
    </row>
    <row r="47" spans="1:73">
      <c r="A47" s="11">
        <v>1993</v>
      </c>
      <c r="B47" s="43" t="s">
        <v>17</v>
      </c>
      <c r="C47" s="44">
        <f>'CFilms-MSW'!C47+'CFilms-PackColl'!C47</f>
        <v>0.79972999999999994</v>
      </c>
      <c r="D47" s="13"/>
      <c r="E47" s="14"/>
      <c r="F47" s="14"/>
      <c r="G47" s="14"/>
      <c r="H47" s="14"/>
      <c r="I47" s="14"/>
      <c r="J47" s="53">
        <f t="shared" si="0"/>
        <v>4.4081660908397297E-2</v>
      </c>
      <c r="K47" s="46" t="s">
        <v>10</v>
      </c>
      <c r="L47" s="44">
        <f>'CFilms-MSW'!L47+'CFilms-PackColl'!L47</f>
        <v>0</v>
      </c>
      <c r="M47" s="13"/>
      <c r="N47" s="14"/>
      <c r="O47" s="14"/>
      <c r="P47" s="14"/>
      <c r="Q47" s="14"/>
      <c r="R47" s="14"/>
      <c r="S47" s="53">
        <f t="shared" si="1"/>
        <v>4.4081660908397297E-2</v>
      </c>
      <c r="T47" s="47" t="s">
        <v>11</v>
      </c>
      <c r="U47" s="44">
        <f>'CFilms-MSW'!U47+'CFilms-PackColl'!U47</f>
        <v>0</v>
      </c>
      <c r="V47" s="13"/>
      <c r="W47" s="14"/>
      <c r="X47" s="14"/>
      <c r="Y47" s="14"/>
      <c r="Z47" s="14"/>
      <c r="AA47" s="14"/>
      <c r="AB47" s="53">
        <f t="shared" si="2"/>
        <v>4.4081660908397297E-2</v>
      </c>
      <c r="AC47" s="48" t="s">
        <v>12</v>
      </c>
      <c r="AD47" s="44">
        <f>'CFilms-MSW'!AD47+'CFilms-PackColl'!AD47</f>
        <v>0</v>
      </c>
      <c r="AE47" s="13"/>
      <c r="AF47" s="14"/>
      <c r="AG47" s="14"/>
      <c r="AH47" s="14"/>
      <c r="AI47" s="14"/>
      <c r="AJ47" s="14"/>
      <c r="AK47" s="53">
        <f t="shared" si="3"/>
        <v>4.4081660908397297E-2</v>
      </c>
      <c r="AL47" s="49" t="s">
        <v>13</v>
      </c>
      <c r="AM47" s="44">
        <f>'CFilms-MSW'!AM47+'CFilms-PackColl'!AM47</f>
        <v>0</v>
      </c>
      <c r="AN47" s="13"/>
      <c r="AO47" s="14"/>
      <c r="AP47" s="14"/>
      <c r="AQ47" s="14"/>
      <c r="AR47" s="14"/>
      <c r="AS47" s="14"/>
      <c r="AT47" s="53">
        <f t="shared" si="4"/>
        <v>4.4081660908397297E-2</v>
      </c>
      <c r="AU47" s="50" t="s">
        <v>14</v>
      </c>
      <c r="AV47" s="44">
        <f>'CFilms-MSW'!AV47+'CFilms-PackColl'!AV47</f>
        <v>0</v>
      </c>
      <c r="AW47" s="13"/>
      <c r="AX47" s="14"/>
      <c r="AY47" s="14"/>
      <c r="AZ47" s="14"/>
      <c r="BA47" s="14"/>
      <c r="BB47" s="14"/>
      <c r="BC47" s="53">
        <f t="shared" si="5"/>
        <v>4.4081660908397297E-2</v>
      </c>
      <c r="BD47" s="51" t="s">
        <v>15</v>
      </c>
      <c r="BE47" s="44">
        <f>'CFilms-MSW'!BE47+'CFilms-PackColl'!BE47</f>
        <v>0</v>
      </c>
      <c r="BF47" s="13"/>
      <c r="BG47" s="14"/>
      <c r="BH47" s="14"/>
      <c r="BI47" s="14"/>
      <c r="BJ47" s="14"/>
      <c r="BK47" s="14"/>
      <c r="BL47" s="53">
        <f t="shared" si="6"/>
        <v>4.4081660908397297E-2</v>
      </c>
      <c r="BM47" s="52" t="s">
        <v>16</v>
      </c>
      <c r="BN47" s="44">
        <f>'CFilms-MSW'!BN47+'CFilms-PackColl'!BN47</f>
        <v>0</v>
      </c>
      <c r="BO47" s="13"/>
      <c r="BP47" s="14"/>
      <c r="BQ47" s="14"/>
      <c r="BR47" s="14"/>
      <c r="BS47" s="14"/>
      <c r="BT47" s="14"/>
      <c r="BU47" s="53">
        <f t="shared" si="7"/>
        <v>4.4081660908397297E-2</v>
      </c>
    </row>
    <row r="48" spans="1:73">
      <c r="A48" s="11">
        <v>1994</v>
      </c>
      <c r="B48" s="43" t="s">
        <v>17</v>
      </c>
      <c r="C48" s="44">
        <f>'CFilms-MSW'!C48+'CFilms-PackColl'!C48</f>
        <v>0.79972999999999994</v>
      </c>
      <c r="D48" s="13"/>
      <c r="E48" s="14"/>
      <c r="F48" s="14"/>
      <c r="G48" s="14"/>
      <c r="H48" s="14"/>
      <c r="I48" s="14"/>
      <c r="J48" s="53">
        <f t="shared" si="0"/>
        <v>4.4081660908397297E-2</v>
      </c>
      <c r="K48" s="46" t="s">
        <v>10</v>
      </c>
      <c r="L48" s="44">
        <f>'CFilms-MSW'!L48+'CFilms-PackColl'!L48</f>
        <v>0</v>
      </c>
      <c r="M48" s="13"/>
      <c r="N48" s="14"/>
      <c r="O48" s="14"/>
      <c r="P48" s="14"/>
      <c r="Q48" s="14"/>
      <c r="R48" s="14"/>
      <c r="S48" s="53">
        <f t="shared" si="1"/>
        <v>4.4081660908397297E-2</v>
      </c>
      <c r="T48" s="47" t="s">
        <v>11</v>
      </c>
      <c r="U48" s="44">
        <f>'CFilms-MSW'!U48+'CFilms-PackColl'!U48</f>
        <v>0</v>
      </c>
      <c r="V48" s="13"/>
      <c r="W48" s="14"/>
      <c r="X48" s="14"/>
      <c r="Y48" s="14"/>
      <c r="Z48" s="14"/>
      <c r="AA48" s="14"/>
      <c r="AB48" s="53">
        <f t="shared" si="2"/>
        <v>4.4081660908397297E-2</v>
      </c>
      <c r="AC48" s="48" t="s">
        <v>12</v>
      </c>
      <c r="AD48" s="44">
        <f>'CFilms-MSW'!AD48+'CFilms-PackColl'!AD48</f>
        <v>0</v>
      </c>
      <c r="AE48" s="13"/>
      <c r="AF48" s="14"/>
      <c r="AG48" s="14"/>
      <c r="AH48" s="14"/>
      <c r="AI48" s="14"/>
      <c r="AJ48" s="14"/>
      <c r="AK48" s="53">
        <f t="shared" si="3"/>
        <v>4.4081660908397297E-2</v>
      </c>
      <c r="AL48" s="49" t="s">
        <v>13</v>
      </c>
      <c r="AM48" s="44">
        <f>'CFilms-MSW'!AM48+'CFilms-PackColl'!AM48</f>
        <v>0</v>
      </c>
      <c r="AN48" s="13"/>
      <c r="AO48" s="14"/>
      <c r="AP48" s="14"/>
      <c r="AQ48" s="14"/>
      <c r="AR48" s="14"/>
      <c r="AS48" s="14"/>
      <c r="AT48" s="53">
        <f t="shared" si="4"/>
        <v>4.4081660908397297E-2</v>
      </c>
      <c r="AU48" s="50" t="s">
        <v>14</v>
      </c>
      <c r="AV48" s="44">
        <f>'CFilms-MSW'!AV48+'CFilms-PackColl'!AV48</f>
        <v>0</v>
      </c>
      <c r="AW48" s="13"/>
      <c r="AX48" s="14"/>
      <c r="AY48" s="14"/>
      <c r="AZ48" s="14"/>
      <c r="BA48" s="14"/>
      <c r="BB48" s="14"/>
      <c r="BC48" s="53">
        <f t="shared" si="5"/>
        <v>4.4081660908397297E-2</v>
      </c>
      <c r="BD48" s="51" t="s">
        <v>15</v>
      </c>
      <c r="BE48" s="44">
        <f>'CFilms-MSW'!BE48+'CFilms-PackColl'!BE48</f>
        <v>0</v>
      </c>
      <c r="BF48" s="13"/>
      <c r="BG48" s="14"/>
      <c r="BH48" s="14"/>
      <c r="BI48" s="14"/>
      <c r="BJ48" s="14"/>
      <c r="BK48" s="14"/>
      <c r="BL48" s="53">
        <f t="shared" si="6"/>
        <v>4.4081660908397297E-2</v>
      </c>
      <c r="BM48" s="52" t="s">
        <v>16</v>
      </c>
      <c r="BN48" s="44">
        <f>'CFilms-MSW'!BN48+'CFilms-PackColl'!BN48</f>
        <v>0</v>
      </c>
      <c r="BO48" s="13"/>
      <c r="BP48" s="14"/>
      <c r="BQ48" s="14"/>
      <c r="BR48" s="14"/>
      <c r="BS48" s="14"/>
      <c r="BT48" s="14"/>
      <c r="BU48" s="53">
        <f t="shared" si="7"/>
        <v>4.4081660908397297E-2</v>
      </c>
    </row>
    <row r="49" spans="1:73">
      <c r="A49" s="11">
        <v>1995</v>
      </c>
      <c r="B49" s="43" t="s">
        <v>17</v>
      </c>
      <c r="C49" s="44">
        <f>'CFilms-MSW'!C49+'CFilms-PackColl'!C49</f>
        <v>0.79973000000000005</v>
      </c>
      <c r="D49" s="13"/>
      <c r="E49" s="14"/>
      <c r="F49" s="14"/>
      <c r="G49" s="14"/>
      <c r="H49" s="14"/>
      <c r="I49" s="14"/>
      <c r="J49" s="53">
        <f t="shared" si="0"/>
        <v>4.4081660908397297E-2</v>
      </c>
      <c r="K49" s="46" t="s">
        <v>10</v>
      </c>
      <c r="L49" s="44">
        <f>'CFilms-MSW'!L49+'CFilms-PackColl'!L49</f>
        <v>0</v>
      </c>
      <c r="M49" s="13"/>
      <c r="N49" s="14"/>
      <c r="O49" s="14"/>
      <c r="P49" s="14"/>
      <c r="Q49" s="14"/>
      <c r="R49" s="14"/>
      <c r="S49" s="53">
        <f t="shared" si="1"/>
        <v>4.4081660908397297E-2</v>
      </c>
      <c r="T49" s="47" t="s">
        <v>11</v>
      </c>
      <c r="U49" s="44">
        <f>'CFilms-MSW'!U49+'CFilms-PackColl'!U49</f>
        <v>0</v>
      </c>
      <c r="V49" s="13"/>
      <c r="W49" s="14"/>
      <c r="X49" s="14"/>
      <c r="Y49" s="14"/>
      <c r="Z49" s="14"/>
      <c r="AA49" s="14"/>
      <c r="AB49" s="53">
        <f t="shared" si="2"/>
        <v>4.4081660908397297E-2</v>
      </c>
      <c r="AC49" s="48" t="s">
        <v>12</v>
      </c>
      <c r="AD49" s="44">
        <f>'CFilms-MSW'!AD49+'CFilms-PackColl'!AD49</f>
        <v>0</v>
      </c>
      <c r="AE49" s="13"/>
      <c r="AF49" s="14"/>
      <c r="AG49" s="14"/>
      <c r="AH49" s="14"/>
      <c r="AI49" s="14"/>
      <c r="AJ49" s="14"/>
      <c r="AK49" s="53">
        <f t="shared" si="3"/>
        <v>4.4081660908397297E-2</v>
      </c>
      <c r="AL49" s="49" t="s">
        <v>13</v>
      </c>
      <c r="AM49" s="44">
        <f>'CFilms-MSW'!AM49+'CFilms-PackColl'!AM49</f>
        <v>0</v>
      </c>
      <c r="AN49" s="13"/>
      <c r="AO49" s="14"/>
      <c r="AP49" s="14"/>
      <c r="AQ49" s="14"/>
      <c r="AR49" s="14"/>
      <c r="AS49" s="14"/>
      <c r="AT49" s="53">
        <f t="shared" si="4"/>
        <v>4.4081660908397297E-2</v>
      </c>
      <c r="AU49" s="50" t="s">
        <v>14</v>
      </c>
      <c r="AV49" s="44">
        <f>'CFilms-MSW'!AV49+'CFilms-PackColl'!AV49</f>
        <v>0</v>
      </c>
      <c r="AW49" s="13"/>
      <c r="AX49" s="14"/>
      <c r="AY49" s="14"/>
      <c r="AZ49" s="14"/>
      <c r="BA49" s="14"/>
      <c r="BB49" s="14"/>
      <c r="BC49" s="53">
        <f t="shared" si="5"/>
        <v>4.4081660908397297E-2</v>
      </c>
      <c r="BD49" s="51" t="s">
        <v>15</v>
      </c>
      <c r="BE49" s="44">
        <f>'CFilms-MSW'!BE49+'CFilms-PackColl'!BE49</f>
        <v>0</v>
      </c>
      <c r="BF49" s="13"/>
      <c r="BG49" s="14"/>
      <c r="BH49" s="14"/>
      <c r="BI49" s="14"/>
      <c r="BJ49" s="14"/>
      <c r="BK49" s="14"/>
      <c r="BL49" s="53">
        <f t="shared" si="6"/>
        <v>4.4081660908397297E-2</v>
      </c>
      <c r="BM49" s="52" t="s">
        <v>16</v>
      </c>
      <c r="BN49" s="44">
        <f>'CFilms-MSW'!BN49+'CFilms-PackColl'!BN49</f>
        <v>0</v>
      </c>
      <c r="BO49" s="13"/>
      <c r="BP49" s="14"/>
      <c r="BQ49" s="14"/>
      <c r="BR49" s="14"/>
      <c r="BS49" s="14"/>
      <c r="BT49" s="14"/>
      <c r="BU49" s="53">
        <f t="shared" si="7"/>
        <v>4.4081660908397297E-2</v>
      </c>
    </row>
    <row r="50" spans="1:73">
      <c r="A50" s="11">
        <v>1996</v>
      </c>
      <c r="B50" s="43" t="s">
        <v>17</v>
      </c>
      <c r="C50" s="44">
        <f>'CFilms-MSW'!C50+'CFilms-PackColl'!C50</f>
        <v>0.79973000000000005</v>
      </c>
      <c r="D50" s="13"/>
      <c r="E50" s="14"/>
      <c r="F50" s="14"/>
      <c r="G50" s="14"/>
      <c r="H50" s="14"/>
      <c r="I50" s="14"/>
      <c r="J50" s="53">
        <f t="shared" si="0"/>
        <v>4.4081660908397297E-2</v>
      </c>
      <c r="K50" s="46" t="s">
        <v>10</v>
      </c>
      <c r="L50" s="44">
        <f>'CFilms-MSW'!L50+'CFilms-PackColl'!L50</f>
        <v>0</v>
      </c>
      <c r="M50" s="13"/>
      <c r="N50" s="14"/>
      <c r="O50" s="14"/>
      <c r="P50" s="14"/>
      <c r="Q50" s="14"/>
      <c r="R50" s="14"/>
      <c r="S50" s="53">
        <f t="shared" si="1"/>
        <v>4.4081660908397297E-2</v>
      </c>
      <c r="T50" s="47" t="s">
        <v>11</v>
      </c>
      <c r="U50" s="44">
        <f>'CFilms-MSW'!U50+'CFilms-PackColl'!U50</f>
        <v>0</v>
      </c>
      <c r="V50" s="13"/>
      <c r="W50" s="14"/>
      <c r="X50" s="14"/>
      <c r="Y50" s="14"/>
      <c r="Z50" s="14"/>
      <c r="AA50" s="14"/>
      <c r="AB50" s="53">
        <f t="shared" si="2"/>
        <v>4.4081660908397297E-2</v>
      </c>
      <c r="AC50" s="48" t="s">
        <v>12</v>
      </c>
      <c r="AD50" s="44">
        <f>'CFilms-MSW'!AD50+'CFilms-PackColl'!AD50</f>
        <v>0</v>
      </c>
      <c r="AE50" s="13"/>
      <c r="AF50" s="14"/>
      <c r="AG50" s="14"/>
      <c r="AH50" s="14"/>
      <c r="AI50" s="14"/>
      <c r="AJ50" s="14"/>
      <c r="AK50" s="53">
        <f t="shared" si="3"/>
        <v>4.4081660908397297E-2</v>
      </c>
      <c r="AL50" s="49" t="s">
        <v>13</v>
      </c>
      <c r="AM50" s="44">
        <f>'CFilms-MSW'!AM50+'CFilms-PackColl'!AM50</f>
        <v>0</v>
      </c>
      <c r="AN50" s="13"/>
      <c r="AO50" s="14"/>
      <c r="AP50" s="14"/>
      <c r="AQ50" s="14"/>
      <c r="AR50" s="14"/>
      <c r="AS50" s="14"/>
      <c r="AT50" s="53">
        <f t="shared" si="4"/>
        <v>4.4081660908397297E-2</v>
      </c>
      <c r="AU50" s="50" t="s">
        <v>14</v>
      </c>
      <c r="AV50" s="44">
        <f>'CFilms-MSW'!AV50+'CFilms-PackColl'!AV50</f>
        <v>0</v>
      </c>
      <c r="AW50" s="13"/>
      <c r="AX50" s="14"/>
      <c r="AY50" s="14"/>
      <c r="AZ50" s="14"/>
      <c r="BA50" s="14"/>
      <c r="BB50" s="14"/>
      <c r="BC50" s="53">
        <f t="shared" si="5"/>
        <v>4.4081660908397297E-2</v>
      </c>
      <c r="BD50" s="51" t="s">
        <v>15</v>
      </c>
      <c r="BE50" s="44">
        <f>'CFilms-MSW'!BE50+'CFilms-PackColl'!BE50</f>
        <v>0</v>
      </c>
      <c r="BF50" s="13"/>
      <c r="BG50" s="14"/>
      <c r="BH50" s="14"/>
      <c r="BI50" s="14"/>
      <c r="BJ50" s="14"/>
      <c r="BK50" s="14"/>
      <c r="BL50" s="53">
        <f t="shared" si="6"/>
        <v>4.4081660908397297E-2</v>
      </c>
      <c r="BM50" s="52" t="s">
        <v>16</v>
      </c>
      <c r="BN50" s="44">
        <f>'CFilms-MSW'!BN50+'CFilms-PackColl'!BN50</f>
        <v>0</v>
      </c>
      <c r="BO50" s="13"/>
      <c r="BP50" s="14"/>
      <c r="BQ50" s="14"/>
      <c r="BR50" s="14"/>
      <c r="BS50" s="14"/>
      <c r="BT50" s="14"/>
      <c r="BU50" s="53">
        <f t="shared" si="7"/>
        <v>4.4081660908397297E-2</v>
      </c>
    </row>
    <row r="51" spans="1:73">
      <c r="A51" s="11">
        <v>1997</v>
      </c>
      <c r="B51" s="43" t="s">
        <v>17</v>
      </c>
      <c r="C51" s="44">
        <f>'CFilms-MSW'!C51+'CFilms-PackColl'!C51</f>
        <v>0.79972999999999994</v>
      </c>
      <c r="D51" s="13"/>
      <c r="E51" s="14"/>
      <c r="F51" s="14"/>
      <c r="G51" s="14"/>
      <c r="H51" s="14"/>
      <c r="I51" s="14"/>
      <c r="J51" s="53">
        <f t="shared" si="0"/>
        <v>4.4081660908397297E-2</v>
      </c>
      <c r="K51" s="46" t="s">
        <v>10</v>
      </c>
      <c r="L51" s="44">
        <f>'CFilms-MSW'!L51+'CFilms-PackColl'!L51</f>
        <v>0</v>
      </c>
      <c r="M51" s="13"/>
      <c r="N51" s="14"/>
      <c r="O51" s="14"/>
      <c r="P51" s="14"/>
      <c r="Q51" s="14"/>
      <c r="R51" s="14"/>
      <c r="S51" s="53">
        <f t="shared" si="1"/>
        <v>4.4081660908397297E-2</v>
      </c>
      <c r="T51" s="47" t="s">
        <v>11</v>
      </c>
      <c r="U51" s="44">
        <f>'CFilms-MSW'!U51+'CFilms-PackColl'!U51</f>
        <v>0</v>
      </c>
      <c r="V51" s="13"/>
      <c r="W51" s="14"/>
      <c r="X51" s="14"/>
      <c r="Y51" s="14"/>
      <c r="Z51" s="14"/>
      <c r="AA51" s="14"/>
      <c r="AB51" s="53">
        <f t="shared" si="2"/>
        <v>4.4081660908397297E-2</v>
      </c>
      <c r="AC51" s="48" t="s">
        <v>12</v>
      </c>
      <c r="AD51" s="44">
        <f>'CFilms-MSW'!AD51+'CFilms-PackColl'!AD51</f>
        <v>0</v>
      </c>
      <c r="AE51" s="13"/>
      <c r="AF51" s="14"/>
      <c r="AG51" s="14"/>
      <c r="AH51" s="14"/>
      <c r="AI51" s="14"/>
      <c r="AJ51" s="14"/>
      <c r="AK51" s="53">
        <f t="shared" si="3"/>
        <v>4.4081660908397297E-2</v>
      </c>
      <c r="AL51" s="49" t="s">
        <v>13</v>
      </c>
      <c r="AM51" s="44">
        <f>'CFilms-MSW'!AM51+'CFilms-PackColl'!AM51</f>
        <v>0</v>
      </c>
      <c r="AN51" s="13"/>
      <c r="AO51" s="14"/>
      <c r="AP51" s="14"/>
      <c r="AQ51" s="14"/>
      <c r="AR51" s="14"/>
      <c r="AS51" s="14"/>
      <c r="AT51" s="53">
        <f t="shared" si="4"/>
        <v>4.4081660908397297E-2</v>
      </c>
      <c r="AU51" s="50" t="s">
        <v>14</v>
      </c>
      <c r="AV51" s="44">
        <f>'CFilms-MSW'!AV51+'CFilms-PackColl'!AV51</f>
        <v>0</v>
      </c>
      <c r="AW51" s="13"/>
      <c r="AX51" s="14"/>
      <c r="AY51" s="14"/>
      <c r="AZ51" s="14"/>
      <c r="BA51" s="14"/>
      <c r="BB51" s="14"/>
      <c r="BC51" s="53">
        <f t="shared" si="5"/>
        <v>4.4081660908397297E-2</v>
      </c>
      <c r="BD51" s="51" t="s">
        <v>15</v>
      </c>
      <c r="BE51" s="44">
        <f>'CFilms-MSW'!BE51+'CFilms-PackColl'!BE51</f>
        <v>0</v>
      </c>
      <c r="BF51" s="13"/>
      <c r="BG51" s="14"/>
      <c r="BH51" s="14"/>
      <c r="BI51" s="14"/>
      <c r="BJ51" s="14"/>
      <c r="BK51" s="14"/>
      <c r="BL51" s="53">
        <f t="shared" si="6"/>
        <v>4.4081660908397297E-2</v>
      </c>
      <c r="BM51" s="52" t="s">
        <v>16</v>
      </c>
      <c r="BN51" s="44">
        <f>'CFilms-MSW'!BN51+'CFilms-PackColl'!BN51</f>
        <v>0</v>
      </c>
      <c r="BO51" s="13"/>
      <c r="BP51" s="14"/>
      <c r="BQ51" s="14"/>
      <c r="BR51" s="14"/>
      <c r="BS51" s="14"/>
      <c r="BT51" s="14"/>
      <c r="BU51" s="53">
        <f t="shared" si="7"/>
        <v>4.4081660908397297E-2</v>
      </c>
    </row>
    <row r="52" spans="1:73">
      <c r="A52" s="11">
        <v>1998</v>
      </c>
      <c r="B52" s="43" t="s">
        <v>17</v>
      </c>
      <c r="C52" s="44">
        <f>'CFilms-MSW'!C52+'CFilms-PackColl'!C52</f>
        <v>0.79972999999999994</v>
      </c>
      <c r="D52" s="13"/>
      <c r="E52" s="14"/>
      <c r="F52" s="14"/>
      <c r="G52" s="14"/>
      <c r="H52" s="14"/>
      <c r="I52" s="14"/>
      <c r="J52" s="53">
        <f t="shared" si="0"/>
        <v>4.4081660908397297E-2</v>
      </c>
      <c r="K52" s="46" t="s">
        <v>10</v>
      </c>
      <c r="L52" s="44">
        <f>'CFilms-MSW'!L52+'CFilms-PackColl'!L52</f>
        <v>0</v>
      </c>
      <c r="M52" s="13"/>
      <c r="N52" s="14"/>
      <c r="O52" s="14"/>
      <c r="P52" s="14"/>
      <c r="Q52" s="14"/>
      <c r="R52" s="14"/>
      <c r="S52" s="53">
        <f t="shared" si="1"/>
        <v>4.4081660908397297E-2</v>
      </c>
      <c r="T52" s="47" t="s">
        <v>11</v>
      </c>
      <c r="U52" s="44">
        <f>'CFilms-MSW'!U52+'CFilms-PackColl'!U52</f>
        <v>0</v>
      </c>
      <c r="V52" s="13"/>
      <c r="W52" s="14"/>
      <c r="X52" s="14"/>
      <c r="Y52" s="14"/>
      <c r="Z52" s="14"/>
      <c r="AA52" s="14"/>
      <c r="AB52" s="53">
        <f t="shared" si="2"/>
        <v>4.4081660908397297E-2</v>
      </c>
      <c r="AC52" s="48" t="s">
        <v>12</v>
      </c>
      <c r="AD52" s="44">
        <f>'CFilms-MSW'!AD52+'CFilms-PackColl'!AD52</f>
        <v>0</v>
      </c>
      <c r="AE52" s="13"/>
      <c r="AF52" s="14"/>
      <c r="AG52" s="14"/>
      <c r="AH52" s="14"/>
      <c r="AI52" s="14"/>
      <c r="AJ52" s="14"/>
      <c r="AK52" s="53">
        <f t="shared" si="3"/>
        <v>4.4081660908397297E-2</v>
      </c>
      <c r="AL52" s="49" t="s">
        <v>13</v>
      </c>
      <c r="AM52" s="44">
        <f>'CFilms-MSW'!AM52+'CFilms-PackColl'!AM52</f>
        <v>0</v>
      </c>
      <c r="AN52" s="13"/>
      <c r="AO52" s="14"/>
      <c r="AP52" s="14"/>
      <c r="AQ52" s="14"/>
      <c r="AR52" s="14"/>
      <c r="AS52" s="14"/>
      <c r="AT52" s="53">
        <f t="shared" si="4"/>
        <v>4.4081660908397297E-2</v>
      </c>
      <c r="AU52" s="50" t="s">
        <v>14</v>
      </c>
      <c r="AV52" s="44">
        <f>'CFilms-MSW'!AV52+'CFilms-PackColl'!AV52</f>
        <v>0</v>
      </c>
      <c r="AW52" s="13"/>
      <c r="AX52" s="14"/>
      <c r="AY52" s="14"/>
      <c r="AZ52" s="14"/>
      <c r="BA52" s="14"/>
      <c r="BB52" s="14"/>
      <c r="BC52" s="53">
        <f t="shared" si="5"/>
        <v>4.4081660908397297E-2</v>
      </c>
      <c r="BD52" s="51" t="s">
        <v>15</v>
      </c>
      <c r="BE52" s="44">
        <f>'CFilms-MSW'!BE52+'CFilms-PackColl'!BE52</f>
        <v>0</v>
      </c>
      <c r="BF52" s="13"/>
      <c r="BG52" s="14"/>
      <c r="BH52" s="14"/>
      <c r="BI52" s="14"/>
      <c r="BJ52" s="14"/>
      <c r="BK52" s="14"/>
      <c r="BL52" s="53">
        <f t="shared" si="6"/>
        <v>4.4081660908397297E-2</v>
      </c>
      <c r="BM52" s="52" t="s">
        <v>16</v>
      </c>
      <c r="BN52" s="44">
        <f>'CFilms-MSW'!BN52+'CFilms-PackColl'!BN52</f>
        <v>0</v>
      </c>
      <c r="BO52" s="13"/>
      <c r="BP52" s="14"/>
      <c r="BQ52" s="14"/>
      <c r="BR52" s="14"/>
      <c r="BS52" s="14"/>
      <c r="BT52" s="14"/>
      <c r="BU52" s="53">
        <f t="shared" si="7"/>
        <v>4.4081660908397297E-2</v>
      </c>
    </row>
    <row r="53" spans="1:73">
      <c r="A53" s="11">
        <v>1999</v>
      </c>
      <c r="B53" s="43" t="s">
        <v>17</v>
      </c>
      <c r="C53" s="44">
        <f>'CFilms-MSW'!C53+'CFilms-PackColl'!C53</f>
        <v>0.79973000000000005</v>
      </c>
      <c r="D53" s="13"/>
      <c r="E53" s="14"/>
      <c r="F53" s="14"/>
      <c r="G53" s="14"/>
      <c r="H53" s="14"/>
      <c r="I53" s="14"/>
      <c r="J53" s="53">
        <f t="shared" si="0"/>
        <v>4.4081660908397297E-2</v>
      </c>
      <c r="K53" s="46" t="s">
        <v>10</v>
      </c>
      <c r="L53" s="44">
        <f>'CFilms-MSW'!L53+'CFilms-PackColl'!L53</f>
        <v>0</v>
      </c>
      <c r="M53" s="13"/>
      <c r="N53" s="14"/>
      <c r="O53" s="14"/>
      <c r="P53" s="14"/>
      <c r="Q53" s="14"/>
      <c r="R53" s="14"/>
      <c r="S53" s="53">
        <f t="shared" si="1"/>
        <v>4.4081660908397297E-2</v>
      </c>
      <c r="T53" s="47" t="s">
        <v>11</v>
      </c>
      <c r="U53" s="44">
        <f>'CFilms-MSW'!U53+'CFilms-PackColl'!U53</f>
        <v>0</v>
      </c>
      <c r="V53" s="13"/>
      <c r="W53" s="14"/>
      <c r="X53" s="14"/>
      <c r="Y53" s="14"/>
      <c r="Z53" s="14"/>
      <c r="AA53" s="14"/>
      <c r="AB53" s="53">
        <f t="shared" si="2"/>
        <v>4.4081660908397297E-2</v>
      </c>
      <c r="AC53" s="48" t="s">
        <v>12</v>
      </c>
      <c r="AD53" s="44">
        <f>'CFilms-MSW'!AD53+'CFilms-PackColl'!AD53</f>
        <v>0</v>
      </c>
      <c r="AE53" s="13"/>
      <c r="AF53" s="14"/>
      <c r="AG53" s="14"/>
      <c r="AH53" s="14"/>
      <c r="AI53" s="14"/>
      <c r="AJ53" s="14"/>
      <c r="AK53" s="53">
        <f t="shared" si="3"/>
        <v>4.4081660908397297E-2</v>
      </c>
      <c r="AL53" s="49" t="s">
        <v>13</v>
      </c>
      <c r="AM53" s="44">
        <f>'CFilms-MSW'!AM53+'CFilms-PackColl'!AM53</f>
        <v>0</v>
      </c>
      <c r="AN53" s="13"/>
      <c r="AO53" s="14"/>
      <c r="AP53" s="14"/>
      <c r="AQ53" s="14"/>
      <c r="AR53" s="14"/>
      <c r="AS53" s="14"/>
      <c r="AT53" s="53">
        <f t="shared" si="4"/>
        <v>4.4081660908397297E-2</v>
      </c>
      <c r="AU53" s="50" t="s">
        <v>14</v>
      </c>
      <c r="AV53" s="44">
        <f>'CFilms-MSW'!AV53+'CFilms-PackColl'!AV53</f>
        <v>0</v>
      </c>
      <c r="AW53" s="13"/>
      <c r="AX53" s="14"/>
      <c r="AY53" s="14"/>
      <c r="AZ53" s="14"/>
      <c r="BA53" s="14"/>
      <c r="BB53" s="14"/>
      <c r="BC53" s="53">
        <f t="shared" si="5"/>
        <v>4.4081660908397297E-2</v>
      </c>
      <c r="BD53" s="51" t="s">
        <v>15</v>
      </c>
      <c r="BE53" s="44">
        <f>'CFilms-MSW'!BE53+'CFilms-PackColl'!BE53</f>
        <v>0</v>
      </c>
      <c r="BF53" s="13"/>
      <c r="BG53" s="14"/>
      <c r="BH53" s="14"/>
      <c r="BI53" s="14"/>
      <c r="BJ53" s="14"/>
      <c r="BK53" s="14"/>
      <c r="BL53" s="53">
        <f t="shared" si="6"/>
        <v>4.4081660908397297E-2</v>
      </c>
      <c r="BM53" s="52" t="s">
        <v>16</v>
      </c>
      <c r="BN53" s="44">
        <f>'CFilms-MSW'!BN53+'CFilms-PackColl'!BN53</f>
        <v>0</v>
      </c>
      <c r="BO53" s="13"/>
      <c r="BP53" s="14"/>
      <c r="BQ53" s="14"/>
      <c r="BR53" s="14"/>
      <c r="BS53" s="14"/>
      <c r="BT53" s="14"/>
      <c r="BU53" s="53">
        <f t="shared" si="7"/>
        <v>4.4081660908397297E-2</v>
      </c>
    </row>
    <row r="54" spans="1:73">
      <c r="A54" s="11">
        <v>2000</v>
      </c>
      <c r="B54" s="43" t="s">
        <v>17</v>
      </c>
      <c r="C54" s="44">
        <f>'CFilms-MSW'!C54+'CFilms-PackColl'!C54</f>
        <v>0.79973000000000005</v>
      </c>
      <c r="D54" s="13"/>
      <c r="E54" s="14"/>
      <c r="F54" s="14"/>
      <c r="G54" s="14"/>
      <c r="H54" s="14"/>
      <c r="I54" s="14"/>
      <c r="J54" s="53">
        <f t="shared" si="0"/>
        <v>4.4081660908397297E-2</v>
      </c>
      <c r="K54" s="46" t="s">
        <v>10</v>
      </c>
      <c r="L54" s="44">
        <f>'CFilms-MSW'!L54+'CFilms-PackColl'!L54</f>
        <v>0</v>
      </c>
      <c r="M54" s="13"/>
      <c r="N54" s="14"/>
      <c r="O54" s="14"/>
      <c r="P54" s="14"/>
      <c r="Q54" s="14"/>
      <c r="R54" s="14"/>
      <c r="S54" s="53">
        <f t="shared" si="1"/>
        <v>4.4081660908397297E-2</v>
      </c>
      <c r="T54" s="47" t="s">
        <v>11</v>
      </c>
      <c r="U54" s="44">
        <f>'CFilms-MSW'!U54+'CFilms-PackColl'!U54</f>
        <v>0</v>
      </c>
      <c r="V54" s="13"/>
      <c r="W54" s="14"/>
      <c r="X54" s="14"/>
      <c r="Y54" s="14"/>
      <c r="Z54" s="14"/>
      <c r="AA54" s="14"/>
      <c r="AB54" s="53">
        <f t="shared" si="2"/>
        <v>4.4081660908397297E-2</v>
      </c>
      <c r="AC54" s="48" t="s">
        <v>12</v>
      </c>
      <c r="AD54" s="44">
        <f>'CFilms-MSW'!AD54+'CFilms-PackColl'!AD54</f>
        <v>0</v>
      </c>
      <c r="AE54" s="13"/>
      <c r="AF54" s="14"/>
      <c r="AG54" s="14"/>
      <c r="AH54" s="14"/>
      <c r="AI54" s="14"/>
      <c r="AJ54" s="14"/>
      <c r="AK54" s="53">
        <f t="shared" si="3"/>
        <v>4.4081660908397297E-2</v>
      </c>
      <c r="AL54" s="49" t="s">
        <v>13</v>
      </c>
      <c r="AM54" s="44">
        <f>'CFilms-MSW'!AM54+'CFilms-PackColl'!AM54</f>
        <v>0</v>
      </c>
      <c r="AN54" s="13"/>
      <c r="AO54" s="14"/>
      <c r="AP54" s="14"/>
      <c r="AQ54" s="14"/>
      <c r="AR54" s="14"/>
      <c r="AS54" s="14"/>
      <c r="AT54" s="53">
        <f t="shared" si="4"/>
        <v>4.4081660908397297E-2</v>
      </c>
      <c r="AU54" s="50" t="s">
        <v>14</v>
      </c>
      <c r="AV54" s="44">
        <f>'CFilms-MSW'!AV54+'CFilms-PackColl'!AV54</f>
        <v>0</v>
      </c>
      <c r="AW54" s="13"/>
      <c r="AX54" s="14"/>
      <c r="AY54" s="14"/>
      <c r="AZ54" s="14"/>
      <c r="BA54" s="14"/>
      <c r="BB54" s="14"/>
      <c r="BC54" s="53">
        <f t="shared" si="5"/>
        <v>4.4081660908397297E-2</v>
      </c>
      <c r="BD54" s="51" t="s">
        <v>15</v>
      </c>
      <c r="BE54" s="44">
        <f>'CFilms-MSW'!BE54+'CFilms-PackColl'!BE54</f>
        <v>0</v>
      </c>
      <c r="BF54" s="13"/>
      <c r="BG54" s="14"/>
      <c r="BH54" s="14"/>
      <c r="BI54" s="14"/>
      <c r="BJ54" s="14"/>
      <c r="BK54" s="14"/>
      <c r="BL54" s="53">
        <f t="shared" si="6"/>
        <v>4.4081660908397297E-2</v>
      </c>
      <c r="BM54" s="52" t="s">
        <v>16</v>
      </c>
      <c r="BN54" s="44">
        <f>'CFilms-MSW'!BN54+'CFilms-PackColl'!BN54</f>
        <v>0</v>
      </c>
      <c r="BO54" s="13"/>
      <c r="BP54" s="14"/>
      <c r="BQ54" s="14"/>
      <c r="BR54" s="14"/>
      <c r="BS54" s="14"/>
      <c r="BT54" s="14"/>
      <c r="BU54" s="53">
        <f t="shared" si="7"/>
        <v>4.4081660908397297E-2</v>
      </c>
    </row>
    <row r="55" spans="1:73">
      <c r="A55" s="11">
        <v>2001</v>
      </c>
      <c r="B55" s="43" t="s">
        <v>17</v>
      </c>
      <c r="C55" s="44">
        <f>'CFilms-MSW'!C55+'CFilms-PackColl'!C55</f>
        <v>0.79972999999999994</v>
      </c>
      <c r="D55" s="13"/>
      <c r="E55" s="14"/>
      <c r="F55" s="14"/>
      <c r="G55" s="14"/>
      <c r="H55" s="14"/>
      <c r="I55" s="14"/>
      <c r="J55" s="53">
        <f t="shared" si="0"/>
        <v>4.4081660908397297E-2</v>
      </c>
      <c r="K55" s="46" t="s">
        <v>10</v>
      </c>
      <c r="L55" s="44">
        <f>'CFilms-MSW'!L55+'CFilms-PackColl'!L55</f>
        <v>0</v>
      </c>
      <c r="M55" s="13"/>
      <c r="N55" s="14"/>
      <c r="O55" s="14"/>
      <c r="P55" s="14"/>
      <c r="Q55" s="14"/>
      <c r="R55" s="14"/>
      <c r="S55" s="53">
        <f t="shared" si="1"/>
        <v>4.4081660908397297E-2</v>
      </c>
      <c r="T55" s="47" t="s">
        <v>11</v>
      </c>
      <c r="U55" s="44">
        <f>'CFilms-MSW'!U55+'CFilms-PackColl'!U55</f>
        <v>0</v>
      </c>
      <c r="V55" s="13"/>
      <c r="W55" s="14"/>
      <c r="X55" s="14"/>
      <c r="Y55" s="14"/>
      <c r="Z55" s="14"/>
      <c r="AA55" s="14"/>
      <c r="AB55" s="53">
        <f t="shared" si="2"/>
        <v>4.4081660908397297E-2</v>
      </c>
      <c r="AC55" s="48" t="s">
        <v>12</v>
      </c>
      <c r="AD55" s="44">
        <f>'CFilms-MSW'!AD55+'CFilms-PackColl'!AD55</f>
        <v>0</v>
      </c>
      <c r="AE55" s="13"/>
      <c r="AF55" s="14"/>
      <c r="AG55" s="14"/>
      <c r="AH55" s="14"/>
      <c r="AI55" s="14"/>
      <c r="AJ55" s="14"/>
      <c r="AK55" s="53">
        <f t="shared" si="3"/>
        <v>4.4081660908397297E-2</v>
      </c>
      <c r="AL55" s="49" t="s">
        <v>13</v>
      </c>
      <c r="AM55" s="44">
        <f>'CFilms-MSW'!AM55+'CFilms-PackColl'!AM55</f>
        <v>0</v>
      </c>
      <c r="AN55" s="13"/>
      <c r="AO55" s="14"/>
      <c r="AP55" s="14"/>
      <c r="AQ55" s="14"/>
      <c r="AR55" s="14"/>
      <c r="AS55" s="14"/>
      <c r="AT55" s="53">
        <f t="shared" si="4"/>
        <v>4.4081660908397297E-2</v>
      </c>
      <c r="AU55" s="50" t="s">
        <v>14</v>
      </c>
      <c r="AV55" s="44">
        <f>'CFilms-MSW'!AV55+'CFilms-PackColl'!AV55</f>
        <v>0</v>
      </c>
      <c r="AW55" s="13"/>
      <c r="AX55" s="14"/>
      <c r="AY55" s="14"/>
      <c r="AZ55" s="14"/>
      <c r="BA55" s="14"/>
      <c r="BB55" s="14"/>
      <c r="BC55" s="53">
        <f t="shared" si="5"/>
        <v>4.4081660908397297E-2</v>
      </c>
      <c r="BD55" s="51" t="s">
        <v>15</v>
      </c>
      <c r="BE55" s="44">
        <f>'CFilms-MSW'!BE55+'CFilms-PackColl'!BE55</f>
        <v>0</v>
      </c>
      <c r="BF55" s="13"/>
      <c r="BG55" s="14"/>
      <c r="BH55" s="14"/>
      <c r="BI55" s="14"/>
      <c r="BJ55" s="14"/>
      <c r="BK55" s="14"/>
      <c r="BL55" s="53">
        <f t="shared" si="6"/>
        <v>4.4081660908397297E-2</v>
      </c>
      <c r="BM55" s="52" t="s">
        <v>16</v>
      </c>
      <c r="BN55" s="44">
        <f>'CFilms-MSW'!BN55+'CFilms-PackColl'!BN55</f>
        <v>0</v>
      </c>
      <c r="BO55" s="13"/>
      <c r="BP55" s="14"/>
      <c r="BQ55" s="14"/>
      <c r="BR55" s="14"/>
      <c r="BS55" s="14"/>
      <c r="BT55" s="14"/>
      <c r="BU55" s="53">
        <f t="shared" si="7"/>
        <v>4.4081660908397297E-2</v>
      </c>
    </row>
    <row r="56" spans="1:73">
      <c r="A56" s="11">
        <v>2002</v>
      </c>
      <c r="B56" s="43" t="s">
        <v>17</v>
      </c>
      <c r="C56" s="44">
        <f>'CFilms-MSW'!C56+'CFilms-PackColl'!C56</f>
        <v>0.79972999999999994</v>
      </c>
      <c r="D56" s="13"/>
      <c r="E56" s="14"/>
      <c r="F56" s="14"/>
      <c r="G56" s="14"/>
      <c r="H56" s="14"/>
      <c r="I56" s="14"/>
      <c r="J56" s="53">
        <f t="shared" si="0"/>
        <v>4.4081660908397297E-2</v>
      </c>
      <c r="K56" s="46" t="s">
        <v>10</v>
      </c>
      <c r="L56" s="44">
        <f>'CFilms-MSW'!L56+'CFilms-PackColl'!L56</f>
        <v>0</v>
      </c>
      <c r="M56" s="13"/>
      <c r="N56" s="14"/>
      <c r="O56" s="14"/>
      <c r="P56" s="14"/>
      <c r="Q56" s="14"/>
      <c r="R56" s="14"/>
      <c r="S56" s="53">
        <f t="shared" si="1"/>
        <v>4.4081660908397297E-2</v>
      </c>
      <c r="T56" s="47" t="s">
        <v>11</v>
      </c>
      <c r="U56" s="44">
        <f>'CFilms-MSW'!U56+'CFilms-PackColl'!U56</f>
        <v>0</v>
      </c>
      <c r="V56" s="13"/>
      <c r="W56" s="14"/>
      <c r="X56" s="14"/>
      <c r="Y56" s="14"/>
      <c r="Z56" s="14"/>
      <c r="AA56" s="14"/>
      <c r="AB56" s="53">
        <f t="shared" si="2"/>
        <v>4.4081660908397297E-2</v>
      </c>
      <c r="AC56" s="48" t="s">
        <v>12</v>
      </c>
      <c r="AD56" s="44">
        <f>'CFilms-MSW'!AD56+'CFilms-PackColl'!AD56</f>
        <v>0</v>
      </c>
      <c r="AE56" s="13"/>
      <c r="AF56" s="14"/>
      <c r="AG56" s="14"/>
      <c r="AH56" s="14"/>
      <c r="AI56" s="14"/>
      <c r="AJ56" s="14"/>
      <c r="AK56" s="53">
        <f t="shared" si="3"/>
        <v>4.4081660908397297E-2</v>
      </c>
      <c r="AL56" s="49" t="s">
        <v>13</v>
      </c>
      <c r="AM56" s="44">
        <f>'CFilms-MSW'!AM56+'CFilms-PackColl'!AM56</f>
        <v>0</v>
      </c>
      <c r="AN56" s="13"/>
      <c r="AO56" s="14"/>
      <c r="AP56" s="14"/>
      <c r="AQ56" s="14"/>
      <c r="AR56" s="14"/>
      <c r="AS56" s="14"/>
      <c r="AT56" s="53">
        <f t="shared" si="4"/>
        <v>4.4081660908397297E-2</v>
      </c>
      <c r="AU56" s="50" t="s">
        <v>14</v>
      </c>
      <c r="AV56" s="44">
        <f>'CFilms-MSW'!AV56+'CFilms-PackColl'!AV56</f>
        <v>0</v>
      </c>
      <c r="AW56" s="13"/>
      <c r="AX56" s="14"/>
      <c r="AY56" s="14"/>
      <c r="AZ56" s="14"/>
      <c r="BA56" s="14"/>
      <c r="BB56" s="14"/>
      <c r="BC56" s="53">
        <f t="shared" si="5"/>
        <v>4.4081660908397297E-2</v>
      </c>
      <c r="BD56" s="51" t="s">
        <v>15</v>
      </c>
      <c r="BE56" s="44">
        <f>'CFilms-MSW'!BE56+'CFilms-PackColl'!BE56</f>
        <v>0</v>
      </c>
      <c r="BF56" s="13"/>
      <c r="BG56" s="14"/>
      <c r="BH56" s="14"/>
      <c r="BI56" s="14"/>
      <c r="BJ56" s="14"/>
      <c r="BK56" s="14"/>
      <c r="BL56" s="53">
        <f t="shared" si="6"/>
        <v>4.4081660908397297E-2</v>
      </c>
      <c r="BM56" s="52" t="s">
        <v>16</v>
      </c>
      <c r="BN56" s="44">
        <f>'CFilms-MSW'!BN56+'CFilms-PackColl'!BN56</f>
        <v>0</v>
      </c>
      <c r="BO56" s="13"/>
      <c r="BP56" s="14"/>
      <c r="BQ56" s="14"/>
      <c r="BR56" s="14"/>
      <c r="BS56" s="14"/>
      <c r="BT56" s="14"/>
      <c r="BU56" s="53">
        <f t="shared" si="7"/>
        <v>4.4081660908397297E-2</v>
      </c>
    </row>
    <row r="57" spans="1:73">
      <c r="A57" s="11">
        <v>2003</v>
      </c>
      <c r="B57" s="43" t="s">
        <v>17</v>
      </c>
      <c r="C57" s="44">
        <f>'CFilms-MSW'!C57+'CFilms-PackColl'!C57</f>
        <v>0.79973000000000005</v>
      </c>
      <c r="D57" s="13"/>
      <c r="E57" s="14"/>
      <c r="F57" s="14"/>
      <c r="G57" s="14"/>
      <c r="H57" s="14"/>
      <c r="I57" s="14"/>
      <c r="J57" s="53">
        <f t="shared" si="0"/>
        <v>4.4081660908397297E-2</v>
      </c>
      <c r="K57" s="46" t="s">
        <v>10</v>
      </c>
      <c r="L57" s="44">
        <f>'CFilms-MSW'!L57+'CFilms-PackColl'!L57</f>
        <v>0</v>
      </c>
      <c r="M57" s="13"/>
      <c r="N57" s="14"/>
      <c r="O57" s="14"/>
      <c r="P57" s="14"/>
      <c r="Q57" s="14"/>
      <c r="R57" s="14"/>
      <c r="S57" s="53">
        <f t="shared" si="1"/>
        <v>4.4081660908397297E-2</v>
      </c>
      <c r="T57" s="47" t="s">
        <v>11</v>
      </c>
      <c r="U57" s="44">
        <f>'CFilms-MSW'!U57+'CFilms-PackColl'!U57</f>
        <v>0</v>
      </c>
      <c r="V57" s="13"/>
      <c r="W57" s="14"/>
      <c r="X57" s="14"/>
      <c r="Y57" s="14"/>
      <c r="Z57" s="14"/>
      <c r="AA57" s="14"/>
      <c r="AB57" s="53">
        <f t="shared" si="2"/>
        <v>4.4081660908397297E-2</v>
      </c>
      <c r="AC57" s="48" t="s">
        <v>12</v>
      </c>
      <c r="AD57" s="44">
        <f>'CFilms-MSW'!AD57+'CFilms-PackColl'!AD57</f>
        <v>0</v>
      </c>
      <c r="AE57" s="13"/>
      <c r="AF57" s="14"/>
      <c r="AG57" s="14"/>
      <c r="AH57" s="14"/>
      <c r="AI57" s="14"/>
      <c r="AJ57" s="14"/>
      <c r="AK57" s="53">
        <f t="shared" si="3"/>
        <v>4.4081660908397297E-2</v>
      </c>
      <c r="AL57" s="49" t="s">
        <v>13</v>
      </c>
      <c r="AM57" s="44">
        <f>'CFilms-MSW'!AM57+'CFilms-PackColl'!AM57</f>
        <v>0</v>
      </c>
      <c r="AN57" s="13"/>
      <c r="AO57" s="14"/>
      <c r="AP57" s="14"/>
      <c r="AQ57" s="14"/>
      <c r="AR57" s="14"/>
      <c r="AS57" s="14"/>
      <c r="AT57" s="53">
        <f t="shared" si="4"/>
        <v>4.4081660908397297E-2</v>
      </c>
      <c r="AU57" s="50" t="s">
        <v>14</v>
      </c>
      <c r="AV57" s="44">
        <f>'CFilms-MSW'!AV57+'CFilms-PackColl'!AV57</f>
        <v>0</v>
      </c>
      <c r="AW57" s="13"/>
      <c r="AX57" s="14"/>
      <c r="AY57" s="14"/>
      <c r="AZ57" s="14"/>
      <c r="BA57" s="14"/>
      <c r="BB57" s="14"/>
      <c r="BC57" s="53">
        <f t="shared" si="5"/>
        <v>4.4081660908397297E-2</v>
      </c>
      <c r="BD57" s="51" t="s">
        <v>15</v>
      </c>
      <c r="BE57" s="44">
        <f>'CFilms-MSW'!BE57+'CFilms-PackColl'!BE57</f>
        <v>0</v>
      </c>
      <c r="BF57" s="13"/>
      <c r="BG57" s="14"/>
      <c r="BH57" s="14"/>
      <c r="BI57" s="14"/>
      <c r="BJ57" s="14"/>
      <c r="BK57" s="14"/>
      <c r="BL57" s="53">
        <f t="shared" si="6"/>
        <v>4.4081660908397297E-2</v>
      </c>
      <c r="BM57" s="52" t="s">
        <v>16</v>
      </c>
      <c r="BN57" s="44">
        <f>'CFilms-MSW'!BN57+'CFilms-PackColl'!BN57</f>
        <v>0</v>
      </c>
      <c r="BO57" s="13"/>
      <c r="BP57" s="14"/>
      <c r="BQ57" s="14"/>
      <c r="BR57" s="14"/>
      <c r="BS57" s="14"/>
      <c r="BT57" s="14"/>
      <c r="BU57" s="53">
        <f t="shared" si="7"/>
        <v>4.4081660908397297E-2</v>
      </c>
    </row>
    <row r="58" spans="1:73">
      <c r="A58" s="11">
        <v>2004</v>
      </c>
      <c r="B58" s="43" t="s">
        <v>17</v>
      </c>
      <c r="C58" s="44">
        <f>'CFilms-MSW'!C58+'CFilms-PackColl'!C58</f>
        <v>0.79973000000000005</v>
      </c>
      <c r="D58" s="13"/>
      <c r="E58" s="14"/>
      <c r="F58" s="14"/>
      <c r="G58" s="14"/>
      <c r="H58" s="14"/>
      <c r="I58" s="14"/>
      <c r="J58" s="53">
        <f t="shared" si="0"/>
        <v>4.4081660908397297E-2</v>
      </c>
      <c r="K58" s="46" t="s">
        <v>10</v>
      </c>
      <c r="L58" s="44">
        <f>'CFilms-MSW'!L58+'CFilms-PackColl'!L58</f>
        <v>0</v>
      </c>
      <c r="M58" s="13"/>
      <c r="N58" s="14"/>
      <c r="O58" s="14"/>
      <c r="P58" s="14"/>
      <c r="Q58" s="14"/>
      <c r="R58" s="14"/>
      <c r="S58" s="53">
        <f t="shared" si="1"/>
        <v>4.4081660908397297E-2</v>
      </c>
      <c r="T58" s="47" t="s">
        <v>11</v>
      </c>
      <c r="U58" s="44">
        <f>'CFilms-MSW'!U58+'CFilms-PackColl'!U58</f>
        <v>0</v>
      </c>
      <c r="V58" s="13"/>
      <c r="W58" s="14"/>
      <c r="X58" s="14"/>
      <c r="Y58" s="14"/>
      <c r="Z58" s="14"/>
      <c r="AA58" s="14"/>
      <c r="AB58" s="53">
        <f t="shared" si="2"/>
        <v>4.4081660908397297E-2</v>
      </c>
      <c r="AC58" s="48" t="s">
        <v>12</v>
      </c>
      <c r="AD58" s="44">
        <f>'CFilms-MSW'!AD58+'CFilms-PackColl'!AD58</f>
        <v>0</v>
      </c>
      <c r="AE58" s="13"/>
      <c r="AF58" s="14"/>
      <c r="AG58" s="14"/>
      <c r="AH58" s="14"/>
      <c r="AI58" s="14"/>
      <c r="AJ58" s="14"/>
      <c r="AK58" s="53">
        <f t="shared" si="3"/>
        <v>4.4081660908397297E-2</v>
      </c>
      <c r="AL58" s="49" t="s">
        <v>13</v>
      </c>
      <c r="AM58" s="44">
        <f>'CFilms-MSW'!AM58+'CFilms-PackColl'!AM58</f>
        <v>0</v>
      </c>
      <c r="AN58" s="13"/>
      <c r="AO58" s="14"/>
      <c r="AP58" s="14"/>
      <c r="AQ58" s="14"/>
      <c r="AR58" s="14"/>
      <c r="AS58" s="14"/>
      <c r="AT58" s="53">
        <f t="shared" si="4"/>
        <v>4.4081660908397297E-2</v>
      </c>
      <c r="AU58" s="50" t="s">
        <v>14</v>
      </c>
      <c r="AV58" s="44">
        <f>'CFilms-MSW'!AV58+'CFilms-PackColl'!AV58</f>
        <v>0</v>
      </c>
      <c r="AW58" s="13"/>
      <c r="AX58" s="14"/>
      <c r="AY58" s="14"/>
      <c r="AZ58" s="14"/>
      <c r="BA58" s="14"/>
      <c r="BB58" s="14"/>
      <c r="BC58" s="53">
        <f t="shared" si="5"/>
        <v>4.4081660908397297E-2</v>
      </c>
      <c r="BD58" s="51" t="s">
        <v>15</v>
      </c>
      <c r="BE58" s="44">
        <f>'CFilms-MSW'!BE58+'CFilms-PackColl'!BE58</f>
        <v>0</v>
      </c>
      <c r="BF58" s="13"/>
      <c r="BG58" s="14"/>
      <c r="BH58" s="14"/>
      <c r="BI58" s="14"/>
      <c r="BJ58" s="14"/>
      <c r="BK58" s="14"/>
      <c r="BL58" s="53">
        <f t="shared" si="6"/>
        <v>4.4081660908397297E-2</v>
      </c>
      <c r="BM58" s="52" t="s">
        <v>16</v>
      </c>
      <c r="BN58" s="44">
        <f>'CFilms-MSW'!BN58+'CFilms-PackColl'!BN58</f>
        <v>0</v>
      </c>
      <c r="BO58" s="13"/>
      <c r="BP58" s="14"/>
      <c r="BQ58" s="14"/>
      <c r="BR58" s="14"/>
      <c r="BS58" s="14"/>
      <c r="BT58" s="14"/>
      <c r="BU58" s="53">
        <f t="shared" si="7"/>
        <v>4.4081660908397297E-2</v>
      </c>
    </row>
    <row r="59" spans="1:73">
      <c r="A59" s="11">
        <v>2005</v>
      </c>
      <c r="B59" s="43" t="s">
        <v>17</v>
      </c>
      <c r="C59" s="44">
        <f>'CFilms-MSW'!C59+'CFilms-PackColl'!C59</f>
        <v>0.79972999999999994</v>
      </c>
      <c r="D59" s="13"/>
      <c r="E59" s="14"/>
      <c r="F59" s="14"/>
      <c r="G59" s="14"/>
      <c r="H59" s="14"/>
      <c r="I59" s="14"/>
      <c r="J59" s="53">
        <f t="shared" si="0"/>
        <v>4.4081660908397297E-2</v>
      </c>
      <c r="K59" s="46" t="s">
        <v>10</v>
      </c>
      <c r="L59" s="44">
        <f>'CFilms-MSW'!L59+'CFilms-PackColl'!L59</f>
        <v>0</v>
      </c>
      <c r="M59" s="13"/>
      <c r="N59" s="14"/>
      <c r="O59" s="14"/>
      <c r="P59" s="14"/>
      <c r="Q59" s="14"/>
      <c r="R59" s="14"/>
      <c r="S59" s="53">
        <f t="shared" si="1"/>
        <v>4.4081660908397297E-2</v>
      </c>
      <c r="T59" s="47" t="s">
        <v>11</v>
      </c>
      <c r="U59" s="44">
        <f>'CFilms-MSW'!U59+'CFilms-PackColl'!U59</f>
        <v>0</v>
      </c>
      <c r="V59" s="13"/>
      <c r="W59" s="14"/>
      <c r="X59" s="14"/>
      <c r="Y59" s="14"/>
      <c r="Z59" s="14"/>
      <c r="AA59" s="14"/>
      <c r="AB59" s="53">
        <f t="shared" si="2"/>
        <v>4.4081660908397297E-2</v>
      </c>
      <c r="AC59" s="48" t="s">
        <v>12</v>
      </c>
      <c r="AD59" s="44">
        <f>'CFilms-MSW'!AD59+'CFilms-PackColl'!AD59</f>
        <v>0</v>
      </c>
      <c r="AE59" s="13"/>
      <c r="AF59" s="14"/>
      <c r="AG59" s="14"/>
      <c r="AH59" s="14"/>
      <c r="AI59" s="14"/>
      <c r="AJ59" s="14"/>
      <c r="AK59" s="53">
        <f t="shared" si="3"/>
        <v>4.4081660908397297E-2</v>
      </c>
      <c r="AL59" s="49" t="s">
        <v>13</v>
      </c>
      <c r="AM59" s="44">
        <f>'CFilms-MSW'!AM59+'CFilms-PackColl'!AM59</f>
        <v>0</v>
      </c>
      <c r="AN59" s="13"/>
      <c r="AO59" s="14"/>
      <c r="AP59" s="14"/>
      <c r="AQ59" s="14"/>
      <c r="AR59" s="14"/>
      <c r="AS59" s="14"/>
      <c r="AT59" s="53">
        <f t="shared" si="4"/>
        <v>4.4081660908397297E-2</v>
      </c>
      <c r="AU59" s="50" t="s">
        <v>14</v>
      </c>
      <c r="AV59" s="44">
        <f>'CFilms-MSW'!AV59+'CFilms-PackColl'!AV59</f>
        <v>0</v>
      </c>
      <c r="AW59" s="13"/>
      <c r="AX59" s="14"/>
      <c r="AY59" s="14"/>
      <c r="AZ59" s="14"/>
      <c r="BA59" s="14"/>
      <c r="BB59" s="14"/>
      <c r="BC59" s="53">
        <f t="shared" si="5"/>
        <v>4.4081660908397297E-2</v>
      </c>
      <c r="BD59" s="51" t="s">
        <v>15</v>
      </c>
      <c r="BE59" s="44">
        <f>'CFilms-MSW'!BE59+'CFilms-PackColl'!BE59</f>
        <v>0</v>
      </c>
      <c r="BF59" s="13"/>
      <c r="BG59" s="14"/>
      <c r="BH59" s="14"/>
      <c r="BI59" s="14"/>
      <c r="BJ59" s="14"/>
      <c r="BK59" s="14"/>
      <c r="BL59" s="53">
        <f t="shared" si="6"/>
        <v>4.4081660908397297E-2</v>
      </c>
      <c r="BM59" s="52" t="s">
        <v>16</v>
      </c>
      <c r="BN59" s="44">
        <f>'CFilms-MSW'!BN59+'CFilms-PackColl'!BN59</f>
        <v>0</v>
      </c>
      <c r="BO59" s="13"/>
      <c r="BP59" s="14"/>
      <c r="BQ59" s="14"/>
      <c r="BR59" s="14"/>
      <c r="BS59" s="14"/>
      <c r="BT59" s="14"/>
      <c r="BU59" s="53">
        <f t="shared" si="7"/>
        <v>4.4081660908397297E-2</v>
      </c>
    </row>
    <row r="60" spans="1:73">
      <c r="A60" s="11">
        <v>2006</v>
      </c>
      <c r="B60" s="43" t="s">
        <v>17</v>
      </c>
      <c r="C60" s="44">
        <f>'CFilms-MSW'!C60+'CFilms-PackColl'!C60</f>
        <v>0.79972999999999994</v>
      </c>
      <c r="D60" s="13"/>
      <c r="E60" s="14"/>
      <c r="F60" s="14"/>
      <c r="G60" s="14"/>
      <c r="H60" s="14"/>
      <c r="I60" s="14"/>
      <c r="J60" s="53">
        <f t="shared" si="0"/>
        <v>4.4081660908397297E-2</v>
      </c>
      <c r="K60" s="46" t="s">
        <v>10</v>
      </c>
      <c r="L60" s="44">
        <f>'CFilms-MSW'!L60+'CFilms-PackColl'!L60</f>
        <v>0</v>
      </c>
      <c r="M60" s="13"/>
      <c r="N60" s="14"/>
      <c r="O60" s="14"/>
      <c r="P60" s="14"/>
      <c r="Q60" s="14"/>
      <c r="R60" s="14"/>
      <c r="S60" s="53">
        <f t="shared" si="1"/>
        <v>4.4081660908397297E-2</v>
      </c>
      <c r="T60" s="47" t="s">
        <v>11</v>
      </c>
      <c r="U60" s="44">
        <f>'CFilms-MSW'!U60+'CFilms-PackColl'!U60</f>
        <v>0</v>
      </c>
      <c r="V60" s="13"/>
      <c r="W60" s="14"/>
      <c r="X60" s="14"/>
      <c r="Y60" s="14"/>
      <c r="Z60" s="14"/>
      <c r="AA60" s="14"/>
      <c r="AB60" s="53">
        <f t="shared" si="2"/>
        <v>4.4081660908397297E-2</v>
      </c>
      <c r="AC60" s="48" t="s">
        <v>12</v>
      </c>
      <c r="AD60" s="44">
        <f>'CFilms-MSW'!AD60+'CFilms-PackColl'!AD60</f>
        <v>0</v>
      </c>
      <c r="AE60" s="13"/>
      <c r="AF60" s="14"/>
      <c r="AG60" s="14"/>
      <c r="AH60" s="14"/>
      <c r="AI60" s="14"/>
      <c r="AJ60" s="14"/>
      <c r="AK60" s="53">
        <f t="shared" si="3"/>
        <v>4.4081660908397297E-2</v>
      </c>
      <c r="AL60" s="49" t="s">
        <v>13</v>
      </c>
      <c r="AM60" s="44">
        <f>'CFilms-MSW'!AM60+'CFilms-PackColl'!AM60</f>
        <v>0</v>
      </c>
      <c r="AN60" s="13"/>
      <c r="AO60" s="14"/>
      <c r="AP60" s="14"/>
      <c r="AQ60" s="14"/>
      <c r="AR60" s="14"/>
      <c r="AS60" s="14"/>
      <c r="AT60" s="53">
        <f t="shared" si="4"/>
        <v>4.4081660908397297E-2</v>
      </c>
      <c r="AU60" s="50" t="s">
        <v>14</v>
      </c>
      <c r="AV60" s="44">
        <f>'CFilms-MSW'!AV60+'CFilms-PackColl'!AV60</f>
        <v>0</v>
      </c>
      <c r="AW60" s="13"/>
      <c r="AX60" s="14"/>
      <c r="AY60" s="14"/>
      <c r="AZ60" s="14"/>
      <c r="BA60" s="14"/>
      <c r="BB60" s="14"/>
      <c r="BC60" s="53">
        <f t="shared" si="5"/>
        <v>4.4081660908397297E-2</v>
      </c>
      <c r="BD60" s="51" t="s">
        <v>15</v>
      </c>
      <c r="BE60" s="44">
        <f>'CFilms-MSW'!BE60+'CFilms-PackColl'!BE60</f>
        <v>0</v>
      </c>
      <c r="BF60" s="13"/>
      <c r="BG60" s="14"/>
      <c r="BH60" s="14"/>
      <c r="BI60" s="14"/>
      <c r="BJ60" s="14"/>
      <c r="BK60" s="14"/>
      <c r="BL60" s="53">
        <f t="shared" si="6"/>
        <v>4.4081660908397297E-2</v>
      </c>
      <c r="BM60" s="52" t="s">
        <v>16</v>
      </c>
      <c r="BN60" s="44">
        <f>'CFilms-MSW'!BN60+'CFilms-PackColl'!BN60</f>
        <v>0</v>
      </c>
      <c r="BO60" s="13"/>
      <c r="BP60" s="14"/>
      <c r="BQ60" s="14"/>
      <c r="BR60" s="14"/>
      <c r="BS60" s="14"/>
      <c r="BT60" s="14"/>
      <c r="BU60" s="53">
        <f t="shared" si="7"/>
        <v>4.4081660908397297E-2</v>
      </c>
    </row>
    <row r="61" spans="1:73">
      <c r="A61" s="11">
        <v>2007</v>
      </c>
      <c r="B61" s="43" t="s">
        <v>17</v>
      </c>
      <c r="C61" s="44">
        <f>'CFilms-MSW'!C61+'CFilms-PackColl'!C61</f>
        <v>0.79973000000000005</v>
      </c>
      <c r="D61" s="13"/>
      <c r="E61" s="14"/>
      <c r="F61" s="14"/>
      <c r="G61" s="14"/>
      <c r="H61" s="14"/>
      <c r="I61" s="14"/>
      <c r="J61" s="53">
        <f t="shared" si="0"/>
        <v>4.4081660908397297E-2</v>
      </c>
      <c r="K61" s="46" t="s">
        <v>10</v>
      </c>
      <c r="L61" s="44">
        <f>'CFilms-MSW'!L61+'CFilms-PackColl'!L61</f>
        <v>0</v>
      </c>
      <c r="M61" s="13"/>
      <c r="N61" s="14"/>
      <c r="O61" s="14"/>
      <c r="P61" s="14"/>
      <c r="Q61" s="14"/>
      <c r="R61" s="14"/>
      <c r="S61" s="53">
        <f t="shared" si="1"/>
        <v>4.4081660908397297E-2</v>
      </c>
      <c r="T61" s="47" t="s">
        <v>11</v>
      </c>
      <c r="U61" s="44">
        <f>'CFilms-MSW'!U61+'CFilms-PackColl'!U61</f>
        <v>0</v>
      </c>
      <c r="V61" s="13"/>
      <c r="W61" s="14"/>
      <c r="X61" s="14"/>
      <c r="Y61" s="14"/>
      <c r="Z61" s="14"/>
      <c r="AA61" s="14"/>
      <c r="AB61" s="53">
        <f t="shared" si="2"/>
        <v>4.4081660908397297E-2</v>
      </c>
      <c r="AC61" s="48" t="s">
        <v>12</v>
      </c>
      <c r="AD61" s="44">
        <f>'CFilms-MSW'!AD61+'CFilms-PackColl'!AD61</f>
        <v>0</v>
      </c>
      <c r="AE61" s="13"/>
      <c r="AF61" s="14"/>
      <c r="AG61" s="14"/>
      <c r="AH61" s="14"/>
      <c r="AI61" s="14"/>
      <c r="AJ61" s="14"/>
      <c r="AK61" s="53">
        <f t="shared" si="3"/>
        <v>4.4081660908397297E-2</v>
      </c>
      <c r="AL61" s="49" t="s">
        <v>13</v>
      </c>
      <c r="AM61" s="44">
        <f>'CFilms-MSW'!AM61+'CFilms-PackColl'!AM61</f>
        <v>0</v>
      </c>
      <c r="AN61" s="13"/>
      <c r="AO61" s="14"/>
      <c r="AP61" s="14"/>
      <c r="AQ61" s="14"/>
      <c r="AR61" s="14"/>
      <c r="AS61" s="14"/>
      <c r="AT61" s="53">
        <f t="shared" si="4"/>
        <v>4.4081660908397297E-2</v>
      </c>
      <c r="AU61" s="50" t="s">
        <v>14</v>
      </c>
      <c r="AV61" s="44">
        <f>'CFilms-MSW'!AV61+'CFilms-PackColl'!AV61</f>
        <v>0</v>
      </c>
      <c r="AW61" s="13"/>
      <c r="AX61" s="14"/>
      <c r="AY61" s="14"/>
      <c r="AZ61" s="14"/>
      <c r="BA61" s="14"/>
      <c r="BB61" s="14"/>
      <c r="BC61" s="53">
        <f t="shared" si="5"/>
        <v>4.4081660908397297E-2</v>
      </c>
      <c r="BD61" s="51" t="s">
        <v>15</v>
      </c>
      <c r="BE61" s="44">
        <f>'CFilms-MSW'!BE61+'CFilms-PackColl'!BE61</f>
        <v>0</v>
      </c>
      <c r="BF61" s="13"/>
      <c r="BG61" s="14"/>
      <c r="BH61" s="14"/>
      <c r="BI61" s="14"/>
      <c r="BJ61" s="14"/>
      <c r="BK61" s="14"/>
      <c r="BL61" s="53">
        <f t="shared" si="6"/>
        <v>4.4081660908397297E-2</v>
      </c>
      <c r="BM61" s="52" t="s">
        <v>16</v>
      </c>
      <c r="BN61" s="44">
        <f>'CFilms-MSW'!BN61+'CFilms-PackColl'!BN61</f>
        <v>0</v>
      </c>
      <c r="BO61" s="13"/>
      <c r="BP61" s="14"/>
      <c r="BQ61" s="14"/>
      <c r="BR61" s="14"/>
      <c r="BS61" s="14"/>
      <c r="BT61" s="14"/>
      <c r="BU61" s="53">
        <f t="shared" si="7"/>
        <v>4.4081660908397297E-2</v>
      </c>
    </row>
    <row r="62" spans="1:73">
      <c r="A62" s="11">
        <v>2008</v>
      </c>
      <c r="B62" s="43" t="s">
        <v>17</v>
      </c>
      <c r="C62" s="44">
        <f>'CFilms-MSW'!C62+'CFilms-PackColl'!C62</f>
        <v>0.79973000000000005</v>
      </c>
      <c r="D62" s="13"/>
      <c r="E62" s="14"/>
      <c r="F62" s="14"/>
      <c r="G62" s="14"/>
      <c r="H62" s="14"/>
      <c r="I62" s="14"/>
      <c r="J62" s="53">
        <f t="shared" si="0"/>
        <v>4.4081660908397297E-2</v>
      </c>
      <c r="K62" s="46" t="s">
        <v>10</v>
      </c>
      <c r="L62" s="44">
        <f>'CFilms-MSW'!L62+'CFilms-PackColl'!L62</f>
        <v>0</v>
      </c>
      <c r="M62" s="13"/>
      <c r="N62" s="14"/>
      <c r="O62" s="14"/>
      <c r="P62" s="14"/>
      <c r="Q62" s="14"/>
      <c r="R62" s="14"/>
      <c r="S62" s="53">
        <f t="shared" si="1"/>
        <v>4.4081660908397297E-2</v>
      </c>
      <c r="T62" s="47" t="s">
        <v>11</v>
      </c>
      <c r="U62" s="44">
        <f>'CFilms-MSW'!U62+'CFilms-PackColl'!U62</f>
        <v>0</v>
      </c>
      <c r="V62" s="13"/>
      <c r="W62" s="14"/>
      <c r="X62" s="14"/>
      <c r="Y62" s="14"/>
      <c r="Z62" s="14"/>
      <c r="AA62" s="14"/>
      <c r="AB62" s="53">
        <f t="shared" si="2"/>
        <v>4.4081660908397297E-2</v>
      </c>
      <c r="AC62" s="48" t="s">
        <v>12</v>
      </c>
      <c r="AD62" s="44">
        <f>'CFilms-MSW'!AD62+'CFilms-PackColl'!AD62</f>
        <v>0</v>
      </c>
      <c r="AE62" s="13"/>
      <c r="AF62" s="14"/>
      <c r="AG62" s="14"/>
      <c r="AH62" s="14"/>
      <c r="AI62" s="14"/>
      <c r="AJ62" s="14"/>
      <c r="AK62" s="53">
        <f t="shared" si="3"/>
        <v>4.4081660908397297E-2</v>
      </c>
      <c r="AL62" s="49" t="s">
        <v>13</v>
      </c>
      <c r="AM62" s="44">
        <f>'CFilms-MSW'!AM62+'CFilms-PackColl'!AM62</f>
        <v>0</v>
      </c>
      <c r="AN62" s="13"/>
      <c r="AO62" s="14"/>
      <c r="AP62" s="14"/>
      <c r="AQ62" s="14"/>
      <c r="AR62" s="14"/>
      <c r="AS62" s="14"/>
      <c r="AT62" s="53">
        <f t="shared" si="4"/>
        <v>4.4081660908397297E-2</v>
      </c>
      <c r="AU62" s="50" t="s">
        <v>14</v>
      </c>
      <c r="AV62" s="44">
        <f>'CFilms-MSW'!AV62+'CFilms-PackColl'!AV62</f>
        <v>0</v>
      </c>
      <c r="AW62" s="13"/>
      <c r="AX62" s="14"/>
      <c r="AY62" s="14"/>
      <c r="AZ62" s="14"/>
      <c r="BA62" s="14"/>
      <c r="BB62" s="14"/>
      <c r="BC62" s="53">
        <f t="shared" si="5"/>
        <v>4.4081660908397297E-2</v>
      </c>
      <c r="BD62" s="51" t="s">
        <v>15</v>
      </c>
      <c r="BE62" s="44">
        <f>'CFilms-MSW'!BE62+'CFilms-PackColl'!BE62</f>
        <v>0</v>
      </c>
      <c r="BF62" s="13"/>
      <c r="BG62" s="14"/>
      <c r="BH62" s="14"/>
      <c r="BI62" s="14"/>
      <c r="BJ62" s="14"/>
      <c r="BK62" s="14"/>
      <c r="BL62" s="53">
        <f t="shared" si="6"/>
        <v>4.4081660908397297E-2</v>
      </c>
      <c r="BM62" s="52" t="s">
        <v>16</v>
      </c>
      <c r="BN62" s="44">
        <f>'CFilms-MSW'!BN62+'CFilms-PackColl'!BN62</f>
        <v>0</v>
      </c>
      <c r="BO62" s="13"/>
      <c r="BP62" s="14"/>
      <c r="BQ62" s="14"/>
      <c r="BR62" s="14"/>
      <c r="BS62" s="14"/>
      <c r="BT62" s="14"/>
      <c r="BU62" s="53">
        <f t="shared" si="7"/>
        <v>4.4081660908397297E-2</v>
      </c>
    </row>
    <row r="63" spans="1:73">
      <c r="A63" s="11">
        <v>2009</v>
      </c>
      <c r="B63" s="43" t="s">
        <v>17</v>
      </c>
      <c r="C63" s="44">
        <f>'CFilms-MSW'!C63+'CFilms-PackColl'!C63</f>
        <v>0.79972999999999994</v>
      </c>
      <c r="D63" s="13"/>
      <c r="E63" s="14"/>
      <c r="F63" s="14"/>
      <c r="G63" s="14"/>
      <c r="H63" s="14"/>
      <c r="I63" s="14"/>
      <c r="J63" s="53">
        <f t="shared" si="0"/>
        <v>4.4081660908397297E-2</v>
      </c>
      <c r="K63" s="46" t="s">
        <v>10</v>
      </c>
      <c r="L63" s="44">
        <f>'CFilms-MSW'!L63+'CFilms-PackColl'!L63</f>
        <v>0</v>
      </c>
      <c r="M63" s="13"/>
      <c r="N63" s="14"/>
      <c r="O63" s="14"/>
      <c r="P63" s="14"/>
      <c r="Q63" s="14"/>
      <c r="R63" s="14"/>
      <c r="S63" s="53">
        <f t="shared" si="1"/>
        <v>4.4081660908397297E-2</v>
      </c>
      <c r="T63" s="47" t="s">
        <v>11</v>
      </c>
      <c r="U63" s="44">
        <f>'CFilms-MSW'!U63+'CFilms-PackColl'!U63</f>
        <v>0</v>
      </c>
      <c r="V63" s="13"/>
      <c r="W63" s="14"/>
      <c r="X63" s="14"/>
      <c r="Y63" s="14"/>
      <c r="Z63" s="14"/>
      <c r="AA63" s="14"/>
      <c r="AB63" s="53">
        <f t="shared" si="2"/>
        <v>4.4081660908397297E-2</v>
      </c>
      <c r="AC63" s="48" t="s">
        <v>12</v>
      </c>
      <c r="AD63" s="44">
        <f>'CFilms-MSW'!AD63+'CFilms-PackColl'!AD63</f>
        <v>0</v>
      </c>
      <c r="AE63" s="13"/>
      <c r="AF63" s="14"/>
      <c r="AG63" s="14"/>
      <c r="AH63" s="14"/>
      <c r="AI63" s="14"/>
      <c r="AJ63" s="14"/>
      <c r="AK63" s="53">
        <f t="shared" si="3"/>
        <v>4.4081660908397297E-2</v>
      </c>
      <c r="AL63" s="49" t="s">
        <v>13</v>
      </c>
      <c r="AM63" s="44">
        <f>'CFilms-MSW'!AM63+'CFilms-PackColl'!AM63</f>
        <v>0</v>
      </c>
      <c r="AN63" s="13"/>
      <c r="AO63" s="14"/>
      <c r="AP63" s="14"/>
      <c r="AQ63" s="14"/>
      <c r="AR63" s="14"/>
      <c r="AS63" s="14"/>
      <c r="AT63" s="53">
        <f t="shared" si="4"/>
        <v>4.4081660908397297E-2</v>
      </c>
      <c r="AU63" s="50" t="s">
        <v>14</v>
      </c>
      <c r="AV63" s="44">
        <f>'CFilms-MSW'!AV63+'CFilms-PackColl'!AV63</f>
        <v>0</v>
      </c>
      <c r="AW63" s="13"/>
      <c r="AX63" s="14"/>
      <c r="AY63" s="14"/>
      <c r="AZ63" s="14"/>
      <c r="BA63" s="14"/>
      <c r="BB63" s="14"/>
      <c r="BC63" s="53">
        <f t="shared" si="5"/>
        <v>4.4081660908397297E-2</v>
      </c>
      <c r="BD63" s="51" t="s">
        <v>15</v>
      </c>
      <c r="BE63" s="44">
        <f>'CFilms-MSW'!BE63+'CFilms-PackColl'!BE63</f>
        <v>0</v>
      </c>
      <c r="BF63" s="13"/>
      <c r="BG63" s="14"/>
      <c r="BH63" s="14"/>
      <c r="BI63" s="14"/>
      <c r="BJ63" s="14"/>
      <c r="BK63" s="14"/>
      <c r="BL63" s="53">
        <f t="shared" si="6"/>
        <v>4.4081660908397297E-2</v>
      </c>
      <c r="BM63" s="52" t="s">
        <v>16</v>
      </c>
      <c r="BN63" s="44">
        <f>'CFilms-MSW'!BN63+'CFilms-PackColl'!BN63</f>
        <v>0</v>
      </c>
      <c r="BO63" s="13"/>
      <c r="BP63" s="14"/>
      <c r="BQ63" s="14"/>
      <c r="BR63" s="14"/>
      <c r="BS63" s="14"/>
      <c r="BT63" s="14"/>
      <c r="BU63" s="53">
        <f t="shared" si="7"/>
        <v>4.4081660908397297E-2</v>
      </c>
    </row>
    <row r="64" spans="1:73">
      <c r="A64" s="11">
        <v>2010</v>
      </c>
      <c r="B64" s="43" t="s">
        <v>17</v>
      </c>
      <c r="C64" s="44">
        <f>'CFilms-MSW'!C64+'CFilms-PackColl'!C64</f>
        <v>0.79972999999999994</v>
      </c>
      <c r="D64" s="13"/>
      <c r="E64" s="14"/>
      <c r="F64" s="14"/>
      <c r="G64" s="14"/>
      <c r="H64" s="14"/>
      <c r="I64" s="14"/>
      <c r="J64" s="53">
        <f t="shared" si="0"/>
        <v>4.4081660908397297E-2</v>
      </c>
      <c r="K64" s="46" t="s">
        <v>10</v>
      </c>
      <c r="L64" s="44">
        <f>'CFilms-MSW'!L64+'CFilms-PackColl'!L64</f>
        <v>0</v>
      </c>
      <c r="M64" s="13"/>
      <c r="N64" s="14"/>
      <c r="O64" s="14"/>
      <c r="P64" s="14"/>
      <c r="Q64" s="14"/>
      <c r="R64" s="14"/>
      <c r="S64" s="53">
        <f t="shared" si="1"/>
        <v>4.4081660908397297E-2</v>
      </c>
      <c r="T64" s="47" t="s">
        <v>11</v>
      </c>
      <c r="U64" s="44">
        <f>'CFilms-MSW'!U64+'CFilms-PackColl'!U64</f>
        <v>0</v>
      </c>
      <c r="V64" s="13"/>
      <c r="W64" s="14"/>
      <c r="X64" s="14"/>
      <c r="Y64" s="14"/>
      <c r="Z64" s="14"/>
      <c r="AA64" s="14"/>
      <c r="AB64" s="53">
        <f t="shared" si="2"/>
        <v>4.4081660908397297E-2</v>
      </c>
      <c r="AC64" s="48" t="s">
        <v>12</v>
      </c>
      <c r="AD64" s="44">
        <f>'CFilms-MSW'!AD64+'CFilms-PackColl'!AD64</f>
        <v>0</v>
      </c>
      <c r="AE64" s="13"/>
      <c r="AF64" s="14"/>
      <c r="AG64" s="14"/>
      <c r="AH64" s="14"/>
      <c r="AI64" s="14"/>
      <c r="AJ64" s="14"/>
      <c r="AK64" s="53">
        <f t="shared" si="3"/>
        <v>4.4081660908397297E-2</v>
      </c>
      <c r="AL64" s="49" t="s">
        <v>13</v>
      </c>
      <c r="AM64" s="44">
        <f>'CFilms-MSW'!AM64+'CFilms-PackColl'!AM64</f>
        <v>0</v>
      </c>
      <c r="AN64" s="13"/>
      <c r="AO64" s="14"/>
      <c r="AP64" s="14"/>
      <c r="AQ64" s="14"/>
      <c r="AR64" s="14"/>
      <c r="AS64" s="14"/>
      <c r="AT64" s="53">
        <f t="shared" si="4"/>
        <v>4.4081660908397297E-2</v>
      </c>
      <c r="AU64" s="50" t="s">
        <v>14</v>
      </c>
      <c r="AV64" s="44">
        <f>'CFilms-MSW'!AV64+'CFilms-PackColl'!AV64</f>
        <v>0</v>
      </c>
      <c r="AW64" s="13"/>
      <c r="AX64" s="14"/>
      <c r="AY64" s="14"/>
      <c r="AZ64" s="14"/>
      <c r="BA64" s="14"/>
      <c r="BB64" s="14"/>
      <c r="BC64" s="53">
        <f t="shared" si="5"/>
        <v>4.4081660908397297E-2</v>
      </c>
      <c r="BD64" s="51" t="s">
        <v>15</v>
      </c>
      <c r="BE64" s="44">
        <f>'CFilms-MSW'!BE64+'CFilms-PackColl'!BE64</f>
        <v>0</v>
      </c>
      <c r="BF64" s="13"/>
      <c r="BG64" s="14"/>
      <c r="BH64" s="14"/>
      <c r="BI64" s="14"/>
      <c r="BJ64" s="14"/>
      <c r="BK64" s="14"/>
      <c r="BL64" s="53">
        <f t="shared" si="6"/>
        <v>4.4081660908397297E-2</v>
      </c>
      <c r="BM64" s="52" t="s">
        <v>16</v>
      </c>
      <c r="BN64" s="44">
        <f>'CFilms-MSW'!BN64+'CFilms-PackColl'!BN64</f>
        <v>0</v>
      </c>
      <c r="BO64" s="13"/>
      <c r="BP64" s="14"/>
      <c r="BQ64" s="14"/>
      <c r="BR64" s="14"/>
      <c r="BS64" s="14"/>
      <c r="BT64" s="14"/>
      <c r="BU64" s="53">
        <f t="shared" si="7"/>
        <v>4.4081660908397297E-2</v>
      </c>
    </row>
    <row r="65" spans="1:73">
      <c r="A65" s="11">
        <v>2011</v>
      </c>
      <c r="B65" s="43" t="s">
        <v>17</v>
      </c>
      <c r="C65" s="44">
        <f>'CFilms-MSW'!C65+'CFilms-PackColl'!C65</f>
        <v>0.79973000000000005</v>
      </c>
      <c r="D65" s="13"/>
      <c r="E65" s="14"/>
      <c r="F65" s="14"/>
      <c r="G65" s="14"/>
      <c r="H65" s="14"/>
      <c r="I65" s="14"/>
      <c r="J65" s="53">
        <f t="shared" si="0"/>
        <v>4.4081660908397297E-2</v>
      </c>
      <c r="K65" s="46" t="s">
        <v>10</v>
      </c>
      <c r="L65" s="44">
        <f>'CFilms-MSW'!L65+'CFilms-PackColl'!L65</f>
        <v>0</v>
      </c>
      <c r="M65" s="13"/>
      <c r="N65" s="14"/>
      <c r="O65" s="14"/>
      <c r="P65" s="14"/>
      <c r="Q65" s="14"/>
      <c r="R65" s="14"/>
      <c r="S65" s="53">
        <f t="shared" si="1"/>
        <v>4.4081660908397297E-2</v>
      </c>
      <c r="T65" s="47" t="s">
        <v>11</v>
      </c>
      <c r="U65" s="44">
        <f>'CFilms-MSW'!U65+'CFilms-PackColl'!U65</f>
        <v>0</v>
      </c>
      <c r="V65" s="13"/>
      <c r="W65" s="14"/>
      <c r="X65" s="14"/>
      <c r="Y65" s="14"/>
      <c r="Z65" s="14"/>
      <c r="AA65" s="14"/>
      <c r="AB65" s="53">
        <f t="shared" si="2"/>
        <v>4.4081660908397297E-2</v>
      </c>
      <c r="AC65" s="48" t="s">
        <v>12</v>
      </c>
      <c r="AD65" s="44">
        <f>'CFilms-MSW'!AD65+'CFilms-PackColl'!AD65</f>
        <v>0</v>
      </c>
      <c r="AE65" s="13"/>
      <c r="AF65" s="14"/>
      <c r="AG65" s="14"/>
      <c r="AH65" s="14"/>
      <c r="AI65" s="14"/>
      <c r="AJ65" s="14"/>
      <c r="AK65" s="53">
        <f t="shared" si="3"/>
        <v>4.4081660908397297E-2</v>
      </c>
      <c r="AL65" s="49" t="s">
        <v>13</v>
      </c>
      <c r="AM65" s="44">
        <f>'CFilms-MSW'!AM65+'CFilms-PackColl'!AM65</f>
        <v>0</v>
      </c>
      <c r="AN65" s="13"/>
      <c r="AO65" s="14"/>
      <c r="AP65" s="14"/>
      <c r="AQ65" s="14"/>
      <c r="AR65" s="14"/>
      <c r="AS65" s="14"/>
      <c r="AT65" s="53">
        <f t="shared" si="4"/>
        <v>4.4081660908397297E-2</v>
      </c>
      <c r="AU65" s="50" t="s">
        <v>14</v>
      </c>
      <c r="AV65" s="44">
        <f>'CFilms-MSW'!AV65+'CFilms-PackColl'!AV65</f>
        <v>0</v>
      </c>
      <c r="AW65" s="13"/>
      <c r="AX65" s="14"/>
      <c r="AY65" s="14"/>
      <c r="AZ65" s="14"/>
      <c r="BA65" s="14"/>
      <c r="BB65" s="14"/>
      <c r="BC65" s="53">
        <f t="shared" si="5"/>
        <v>4.4081660908397297E-2</v>
      </c>
      <c r="BD65" s="51" t="s">
        <v>15</v>
      </c>
      <c r="BE65" s="44">
        <f>'CFilms-MSW'!BE65+'CFilms-PackColl'!BE65</f>
        <v>0</v>
      </c>
      <c r="BF65" s="13"/>
      <c r="BG65" s="14"/>
      <c r="BH65" s="14"/>
      <c r="BI65" s="14"/>
      <c r="BJ65" s="14"/>
      <c r="BK65" s="14"/>
      <c r="BL65" s="53">
        <f t="shared" si="6"/>
        <v>4.4081660908397297E-2</v>
      </c>
      <c r="BM65" s="52" t="s">
        <v>16</v>
      </c>
      <c r="BN65" s="44">
        <f>'CFilms-MSW'!BN65+'CFilms-PackColl'!BN65</f>
        <v>0</v>
      </c>
      <c r="BO65" s="13"/>
      <c r="BP65" s="14"/>
      <c r="BQ65" s="14"/>
      <c r="BR65" s="14"/>
      <c r="BS65" s="14"/>
      <c r="BT65" s="14"/>
      <c r="BU65" s="53">
        <f t="shared" si="7"/>
        <v>4.4081660908397297E-2</v>
      </c>
    </row>
    <row r="66" spans="1:73">
      <c r="A66" s="11">
        <v>2012</v>
      </c>
      <c r="B66" s="43" t="s">
        <v>17</v>
      </c>
      <c r="C66" s="44">
        <f>'CFilms-MSW'!C66+'CFilms-PackColl'!C66</f>
        <v>0.79973000000000005</v>
      </c>
      <c r="D66" s="13"/>
      <c r="E66" s="14"/>
      <c r="F66" s="14"/>
      <c r="G66" s="14"/>
      <c r="H66" s="14"/>
      <c r="I66" s="14"/>
      <c r="J66" s="53">
        <f t="shared" si="0"/>
        <v>4.4081660908397297E-2</v>
      </c>
      <c r="K66" s="46" t="s">
        <v>10</v>
      </c>
      <c r="L66" s="44">
        <f>'CFilms-MSW'!L66+'CFilms-PackColl'!L66</f>
        <v>0</v>
      </c>
      <c r="M66" s="13"/>
      <c r="N66" s="14"/>
      <c r="O66" s="14"/>
      <c r="P66" s="14"/>
      <c r="Q66" s="14"/>
      <c r="R66" s="14"/>
      <c r="S66" s="53">
        <f t="shared" si="1"/>
        <v>4.4081660908397297E-2</v>
      </c>
      <c r="T66" s="47" t="s">
        <v>11</v>
      </c>
      <c r="U66" s="44">
        <f>'CFilms-MSW'!U66+'CFilms-PackColl'!U66</f>
        <v>0</v>
      </c>
      <c r="V66" s="13"/>
      <c r="W66" s="14"/>
      <c r="X66" s="14"/>
      <c r="Y66" s="14"/>
      <c r="Z66" s="14"/>
      <c r="AA66" s="14"/>
      <c r="AB66" s="53">
        <f t="shared" si="2"/>
        <v>4.4081660908397297E-2</v>
      </c>
      <c r="AC66" s="48" t="s">
        <v>12</v>
      </c>
      <c r="AD66" s="44">
        <f>'CFilms-MSW'!AD66+'CFilms-PackColl'!AD66</f>
        <v>0</v>
      </c>
      <c r="AE66" s="13"/>
      <c r="AF66" s="14"/>
      <c r="AG66" s="14"/>
      <c r="AH66" s="14"/>
      <c r="AI66" s="14"/>
      <c r="AJ66" s="14"/>
      <c r="AK66" s="53">
        <f t="shared" si="3"/>
        <v>4.4081660908397297E-2</v>
      </c>
      <c r="AL66" s="49" t="s">
        <v>13</v>
      </c>
      <c r="AM66" s="44">
        <f>'CFilms-MSW'!AM66+'CFilms-PackColl'!AM66</f>
        <v>0</v>
      </c>
      <c r="AN66" s="13"/>
      <c r="AO66" s="14"/>
      <c r="AP66" s="14"/>
      <c r="AQ66" s="14"/>
      <c r="AR66" s="14"/>
      <c r="AS66" s="14"/>
      <c r="AT66" s="53">
        <f t="shared" si="4"/>
        <v>4.4081660908397297E-2</v>
      </c>
      <c r="AU66" s="50" t="s">
        <v>14</v>
      </c>
      <c r="AV66" s="44">
        <f>'CFilms-MSW'!AV66+'CFilms-PackColl'!AV66</f>
        <v>0</v>
      </c>
      <c r="AW66" s="13"/>
      <c r="AX66" s="14"/>
      <c r="AY66" s="14"/>
      <c r="AZ66" s="14"/>
      <c r="BA66" s="14"/>
      <c r="BB66" s="14"/>
      <c r="BC66" s="53">
        <f t="shared" si="5"/>
        <v>4.4081660908397297E-2</v>
      </c>
      <c r="BD66" s="51" t="s">
        <v>15</v>
      </c>
      <c r="BE66" s="44">
        <f>'CFilms-MSW'!BE66+'CFilms-PackColl'!BE66</f>
        <v>0</v>
      </c>
      <c r="BF66" s="13"/>
      <c r="BG66" s="14"/>
      <c r="BH66" s="14"/>
      <c r="BI66" s="14"/>
      <c r="BJ66" s="14"/>
      <c r="BK66" s="14"/>
      <c r="BL66" s="53">
        <f t="shared" si="6"/>
        <v>4.4081660908397297E-2</v>
      </c>
      <c r="BM66" s="52" t="s">
        <v>16</v>
      </c>
      <c r="BN66" s="44">
        <f>'CFilms-MSW'!BN66+'CFilms-PackColl'!BN66</f>
        <v>0</v>
      </c>
      <c r="BO66" s="13"/>
      <c r="BP66" s="14"/>
      <c r="BQ66" s="14"/>
      <c r="BR66" s="14"/>
      <c r="BS66" s="14"/>
      <c r="BT66" s="14"/>
      <c r="BU66" s="53">
        <f t="shared" si="7"/>
        <v>4.4081660908397297E-2</v>
      </c>
    </row>
    <row r="67" spans="1:73">
      <c r="A67" s="11">
        <v>2013</v>
      </c>
      <c r="B67" s="43" t="s">
        <v>17</v>
      </c>
      <c r="C67" s="44">
        <f>'CFilms-MSW'!C67+'CFilms-PackColl'!C67</f>
        <v>0.79973000000000005</v>
      </c>
      <c r="D67" s="13"/>
      <c r="E67" s="14"/>
      <c r="F67" s="14"/>
      <c r="G67" s="14"/>
      <c r="H67" s="14"/>
      <c r="I67" s="14"/>
      <c r="J67" s="53">
        <f t="shared" si="0"/>
        <v>4.4081660908397297E-2</v>
      </c>
      <c r="K67" s="46" t="s">
        <v>10</v>
      </c>
      <c r="L67" s="44">
        <f>'CFilms-MSW'!L67+'CFilms-PackColl'!L67</f>
        <v>0</v>
      </c>
      <c r="M67" s="13"/>
      <c r="N67" s="14"/>
      <c r="O67" s="14"/>
      <c r="P67" s="14"/>
      <c r="Q67" s="14"/>
      <c r="R67" s="14"/>
      <c r="S67" s="53">
        <f t="shared" si="1"/>
        <v>4.4081660908397297E-2</v>
      </c>
      <c r="T67" s="47" t="s">
        <v>11</v>
      </c>
      <c r="U67" s="44">
        <f>'CFilms-MSW'!U67+'CFilms-PackColl'!U67</f>
        <v>0</v>
      </c>
      <c r="V67" s="13"/>
      <c r="W67" s="14"/>
      <c r="X67" s="14"/>
      <c r="Y67" s="14"/>
      <c r="Z67" s="14"/>
      <c r="AA67" s="14"/>
      <c r="AB67" s="53">
        <f t="shared" si="2"/>
        <v>4.4081660908397297E-2</v>
      </c>
      <c r="AC67" s="48" t="s">
        <v>12</v>
      </c>
      <c r="AD67" s="44">
        <f>'CFilms-MSW'!AD67+'CFilms-PackColl'!AD67</f>
        <v>0</v>
      </c>
      <c r="AE67" s="13"/>
      <c r="AF67" s="14"/>
      <c r="AG67" s="14"/>
      <c r="AH67" s="14"/>
      <c r="AI67" s="14"/>
      <c r="AJ67" s="14"/>
      <c r="AK67" s="53">
        <f t="shared" si="3"/>
        <v>4.4081660908397297E-2</v>
      </c>
      <c r="AL67" s="49" t="s">
        <v>13</v>
      </c>
      <c r="AM67" s="44">
        <f>'CFilms-MSW'!AM67+'CFilms-PackColl'!AM67</f>
        <v>0</v>
      </c>
      <c r="AN67" s="13"/>
      <c r="AO67" s="14"/>
      <c r="AP67" s="14"/>
      <c r="AQ67" s="14"/>
      <c r="AR67" s="14"/>
      <c r="AS67" s="14"/>
      <c r="AT67" s="53">
        <f t="shared" si="4"/>
        <v>4.4081660908397297E-2</v>
      </c>
      <c r="AU67" s="50" t="s">
        <v>14</v>
      </c>
      <c r="AV67" s="44">
        <f>'CFilms-MSW'!AV67+'CFilms-PackColl'!AV67</f>
        <v>0</v>
      </c>
      <c r="AW67" s="13"/>
      <c r="AX67" s="14"/>
      <c r="AY67" s="14"/>
      <c r="AZ67" s="14"/>
      <c r="BA67" s="14"/>
      <c r="BB67" s="14"/>
      <c r="BC67" s="53">
        <f t="shared" si="5"/>
        <v>4.4081660908397297E-2</v>
      </c>
      <c r="BD67" s="51" t="s">
        <v>15</v>
      </c>
      <c r="BE67" s="44">
        <f>'CFilms-MSW'!BE67+'CFilms-PackColl'!BE67</f>
        <v>0</v>
      </c>
      <c r="BF67" s="13"/>
      <c r="BG67" s="14"/>
      <c r="BH67" s="14"/>
      <c r="BI67" s="14"/>
      <c r="BJ67" s="14"/>
      <c r="BK67" s="14"/>
      <c r="BL67" s="53">
        <f t="shared" si="6"/>
        <v>4.4081660908397297E-2</v>
      </c>
      <c r="BM67" s="52" t="s">
        <v>16</v>
      </c>
      <c r="BN67" s="44">
        <f>'CFilms-MSW'!BN67+'CFilms-PackColl'!BN67</f>
        <v>0</v>
      </c>
      <c r="BO67" s="13"/>
      <c r="BP67" s="14"/>
      <c r="BQ67" s="14"/>
      <c r="BR67" s="14"/>
      <c r="BS67" s="14"/>
      <c r="BT67" s="14"/>
      <c r="BU67" s="53">
        <f t="shared" si="7"/>
        <v>4.4081660908397297E-2</v>
      </c>
    </row>
    <row r="68" spans="1:73">
      <c r="A68" s="11">
        <v>2014</v>
      </c>
      <c r="B68" s="43" t="s">
        <v>17</v>
      </c>
      <c r="C68" s="44">
        <f>'CFilms-MSW'!C68+'CFilms-PackColl'!C68</f>
        <v>0.79973000000000005</v>
      </c>
      <c r="D68" s="13"/>
      <c r="E68" s="14"/>
      <c r="F68" s="14"/>
      <c r="G68" s="14"/>
      <c r="H68" s="14"/>
      <c r="I68" s="14"/>
      <c r="J68" s="53">
        <f>SQRT((1.5*EXP(1.105*I68))^2+(1.5*EXP(1.105*(E68-1)))^2+(1.5*EXP(1.105*(F68-1)))^2+(1.5*EXP(1.105*(G68-1)))^2+(1.5*EXP(1.105*(H68-1)))^2)/100*2.45</f>
        <v>4.4081660908397297E-2</v>
      </c>
      <c r="K68" s="46" t="s">
        <v>10</v>
      </c>
      <c r="L68" s="44">
        <f>'CFilms-MSW'!L68+'CFilms-PackColl'!L68</f>
        <v>0</v>
      </c>
      <c r="M68" s="13"/>
      <c r="N68" s="14"/>
      <c r="O68" s="14"/>
      <c r="P68" s="14"/>
      <c r="Q68" s="14"/>
      <c r="R68" s="14"/>
      <c r="S68" s="53">
        <f>SQRT((1.5*EXP(1.105*R68))^2+(1.5*EXP(1.105*(N68-1)))^2+(1.5*EXP(1.105*(O68-1)))^2+(1.5*EXP(1.105*(P68-1)))^2+(1.5*EXP(1.105*(Q68-1)))^2)/100*2.45</f>
        <v>4.4081660908397297E-2</v>
      </c>
      <c r="T68" s="47" t="s">
        <v>11</v>
      </c>
      <c r="U68" s="44">
        <f>'CFilms-MSW'!U68+'CFilms-PackColl'!U68</f>
        <v>0</v>
      </c>
      <c r="V68" s="13"/>
      <c r="W68" s="14"/>
      <c r="X68" s="14"/>
      <c r="Y68" s="14"/>
      <c r="Z68" s="14"/>
      <c r="AA68" s="14"/>
      <c r="AB68" s="53">
        <f>SQRT((1.5*EXP(1.105*AA68))^2+(1.5*EXP(1.105*(W68-1)))^2+(1.5*EXP(1.105*(X68-1)))^2+(1.5*EXP(1.105*(Y68-1)))^2+(1.5*EXP(1.105*(Z68-1)))^2)/100*2.45</f>
        <v>4.4081660908397297E-2</v>
      </c>
      <c r="AC68" s="48" t="s">
        <v>12</v>
      </c>
      <c r="AD68" s="44">
        <f>'CFilms-MSW'!AD68+'CFilms-PackColl'!AD68</f>
        <v>0</v>
      </c>
      <c r="AE68" s="13"/>
      <c r="AF68" s="14"/>
      <c r="AG68" s="14"/>
      <c r="AH68" s="14"/>
      <c r="AI68" s="14"/>
      <c r="AJ68" s="14"/>
      <c r="AK68" s="53">
        <f>SQRT((1.5*EXP(1.105*AJ68))^2+(1.5*EXP(1.105*(AF68-1)))^2+(1.5*EXP(1.105*(AG68-1)))^2+(1.5*EXP(1.105*(AH68-1)))^2+(1.5*EXP(1.105*(AI68-1)))^2)/100*2.45</f>
        <v>4.4081660908397297E-2</v>
      </c>
      <c r="AL68" s="49" t="s">
        <v>13</v>
      </c>
      <c r="AM68" s="44">
        <f>'CFilms-MSW'!AM68+'CFilms-PackColl'!AM68</f>
        <v>0</v>
      </c>
      <c r="AN68" s="13"/>
      <c r="AO68" s="14"/>
      <c r="AP68" s="14"/>
      <c r="AQ68" s="14"/>
      <c r="AR68" s="14"/>
      <c r="AS68" s="14"/>
      <c r="AT68" s="53">
        <f>SQRT((1.5*EXP(1.105*AS68))^2+(1.5*EXP(1.105*(AO68-1)))^2+(1.5*EXP(1.105*(AP68-1)))^2+(1.5*EXP(1.105*(AQ68-1)))^2+(1.5*EXP(1.105*(AR68-1)))^2)/100*2.45</f>
        <v>4.4081660908397297E-2</v>
      </c>
      <c r="AU68" s="50" t="s">
        <v>14</v>
      </c>
      <c r="AV68" s="44">
        <f>'CFilms-MSW'!AV68+'CFilms-PackColl'!AV68</f>
        <v>0</v>
      </c>
      <c r="AW68" s="13"/>
      <c r="AX68" s="14"/>
      <c r="AY68" s="14"/>
      <c r="AZ68" s="14"/>
      <c r="BA68" s="14"/>
      <c r="BB68" s="14"/>
      <c r="BC68" s="53">
        <f>SQRT((1.5*EXP(1.105*BB68))^2+(1.5*EXP(1.105*(AX68-1)))^2+(1.5*EXP(1.105*(AY68-1)))^2+(1.5*EXP(1.105*(AZ68-1)))^2+(1.5*EXP(1.105*(BA68-1)))^2)/100*2.45</f>
        <v>4.4081660908397297E-2</v>
      </c>
      <c r="BD68" s="51" t="s">
        <v>15</v>
      </c>
      <c r="BE68" s="44">
        <f>'CFilms-MSW'!BE68+'CFilms-PackColl'!BE68</f>
        <v>0</v>
      </c>
      <c r="BF68" s="13"/>
      <c r="BG68" s="14"/>
      <c r="BH68" s="14"/>
      <c r="BI68" s="14"/>
      <c r="BJ68" s="14"/>
      <c r="BK68" s="14"/>
      <c r="BL68" s="53">
        <f>SQRT((1.5*EXP(1.105*BK68))^2+(1.5*EXP(1.105*(BG68-1)))^2+(1.5*EXP(1.105*(BH68-1)))^2+(1.5*EXP(1.105*(BI68-1)))^2+(1.5*EXP(1.105*(BJ68-1)))^2)/100*2.45</f>
        <v>4.4081660908397297E-2</v>
      </c>
      <c r="BM68" s="52" t="s">
        <v>16</v>
      </c>
      <c r="BN68" s="44">
        <f>'CFilms-MSW'!BN68+'CFilms-PackColl'!BN68</f>
        <v>0</v>
      </c>
      <c r="BO68" s="13"/>
      <c r="BP68" s="14"/>
      <c r="BQ68" s="14"/>
      <c r="BR68" s="14"/>
      <c r="BS68" s="14"/>
      <c r="BT68" s="14"/>
      <c r="BU68" s="53">
        <f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3" t="s">
        <v>17</v>
      </c>
      <c r="C69" s="44">
        <f>'CFilms-MSW'!C69+'CFilms-PackColl'!C69</f>
        <v>0.79973000000000005</v>
      </c>
      <c r="D69" s="13"/>
      <c r="E69" s="14"/>
      <c r="F69" s="14"/>
      <c r="G69" s="14"/>
      <c r="H69" s="14"/>
      <c r="I69" s="14"/>
      <c r="J69" s="53">
        <f>SQRT((1.5*EXP(1.105*I69))^2+(1.5*EXP(1.105*(E69-1)))^2+(1.5*EXP(1.105*(F69-1)))^2+(1.5*EXP(1.105*(G69-1)))^2+(1.5*EXP(1.105*(H69-1)))^2)/100*2.45</f>
        <v>4.4081660908397297E-2</v>
      </c>
      <c r="K69" s="46" t="s">
        <v>10</v>
      </c>
      <c r="L69" s="44">
        <f>'CFilms-MSW'!L69+'CFilms-PackColl'!L69</f>
        <v>0</v>
      </c>
      <c r="M69" s="13"/>
      <c r="N69" s="14"/>
      <c r="O69" s="14"/>
      <c r="P69" s="14"/>
      <c r="Q69" s="14"/>
      <c r="R69" s="14"/>
      <c r="S69" s="53">
        <f>SQRT((1.5*EXP(1.105*R69))^2+(1.5*EXP(1.105*(N69-1)))^2+(1.5*EXP(1.105*(O69-1)))^2+(1.5*EXP(1.105*(P69-1)))^2+(1.5*EXP(1.105*(Q69-1)))^2)/100*2.45</f>
        <v>4.4081660908397297E-2</v>
      </c>
      <c r="T69" s="47" t="s">
        <v>11</v>
      </c>
      <c r="U69" s="44">
        <f>'CFilms-MSW'!U69+'CFilms-PackColl'!U69</f>
        <v>0</v>
      </c>
      <c r="V69" s="13"/>
      <c r="W69" s="14"/>
      <c r="X69" s="14"/>
      <c r="Y69" s="14"/>
      <c r="Z69" s="14"/>
      <c r="AA69" s="14"/>
      <c r="AB69" s="53">
        <f>SQRT((1.5*EXP(1.105*AA69))^2+(1.5*EXP(1.105*(W69-1)))^2+(1.5*EXP(1.105*(X69-1)))^2+(1.5*EXP(1.105*(Y69-1)))^2+(1.5*EXP(1.105*(Z69-1)))^2)/100*2.45</f>
        <v>4.4081660908397297E-2</v>
      </c>
      <c r="AC69" s="48" t="s">
        <v>12</v>
      </c>
      <c r="AD69" s="44">
        <f>'CFilms-MSW'!AD69+'CFilms-PackColl'!AD69</f>
        <v>0</v>
      </c>
      <c r="AE69" s="13"/>
      <c r="AF69" s="14"/>
      <c r="AG69" s="14"/>
      <c r="AH69" s="14"/>
      <c r="AI69" s="14"/>
      <c r="AJ69" s="14"/>
      <c r="AK69" s="53">
        <f>SQRT((1.5*EXP(1.105*AJ69))^2+(1.5*EXP(1.105*(AF69-1)))^2+(1.5*EXP(1.105*(AG69-1)))^2+(1.5*EXP(1.105*(AH69-1)))^2+(1.5*EXP(1.105*(AI69-1)))^2)/100*2.45</f>
        <v>4.4081660908397297E-2</v>
      </c>
      <c r="AL69" s="49" t="s">
        <v>13</v>
      </c>
      <c r="AM69" s="44">
        <f>'CFilms-MSW'!AM69+'CFilms-PackColl'!AM69</f>
        <v>0</v>
      </c>
      <c r="AN69" s="13"/>
      <c r="AO69" s="14"/>
      <c r="AP69" s="14"/>
      <c r="AQ69" s="14"/>
      <c r="AR69" s="14"/>
      <c r="AS69" s="14"/>
      <c r="AT69" s="53">
        <f>SQRT((1.5*EXP(1.105*AS69))^2+(1.5*EXP(1.105*(AO69-1)))^2+(1.5*EXP(1.105*(AP69-1)))^2+(1.5*EXP(1.105*(AQ69-1)))^2+(1.5*EXP(1.105*(AR69-1)))^2)/100*2.45</f>
        <v>4.4081660908397297E-2</v>
      </c>
      <c r="AU69" s="50" t="s">
        <v>14</v>
      </c>
      <c r="AV69" s="44">
        <f>'CFilms-MSW'!AV69+'CFilms-PackColl'!AV69</f>
        <v>0</v>
      </c>
      <c r="AW69" s="13"/>
      <c r="AX69" s="14"/>
      <c r="AY69" s="14"/>
      <c r="AZ69" s="14"/>
      <c r="BA69" s="14"/>
      <c r="BB69" s="14"/>
      <c r="BC69" s="53">
        <f>SQRT((1.5*EXP(1.105*BB69))^2+(1.5*EXP(1.105*(AX69-1)))^2+(1.5*EXP(1.105*(AY69-1)))^2+(1.5*EXP(1.105*(AZ69-1)))^2+(1.5*EXP(1.105*(BA69-1)))^2)/100*2.45</f>
        <v>4.4081660908397297E-2</v>
      </c>
      <c r="BD69" s="51" t="s">
        <v>15</v>
      </c>
      <c r="BE69" s="44">
        <f>'CFilms-MSW'!BE69+'CFilms-PackColl'!BE69</f>
        <v>0</v>
      </c>
      <c r="BF69" s="13"/>
      <c r="BG69" s="14"/>
      <c r="BH69" s="14"/>
      <c r="BI69" s="14"/>
      <c r="BJ69" s="14"/>
      <c r="BK69" s="14"/>
      <c r="BL69" s="53">
        <f>SQRT((1.5*EXP(1.105*BK69))^2+(1.5*EXP(1.105*(BG69-1)))^2+(1.5*EXP(1.105*(BH69-1)))^2+(1.5*EXP(1.105*(BI69-1)))^2+(1.5*EXP(1.105*(BJ69-1)))^2)/100*2.45</f>
        <v>4.4081660908397297E-2</v>
      </c>
      <c r="BM69" s="52" t="s">
        <v>16</v>
      </c>
      <c r="BN69" s="44">
        <f>'CFilms-MSW'!BN69+'CFilms-PackColl'!BN69</f>
        <v>0</v>
      </c>
      <c r="BO69" s="13"/>
      <c r="BP69" s="14"/>
      <c r="BQ69" s="14"/>
      <c r="BR69" s="14"/>
      <c r="BS69" s="14"/>
      <c r="BT69" s="14"/>
      <c r="BU69" s="53">
        <f>SQRT((1.5*EXP(1.105*BT69))^2+(1.5*EXP(1.105*(BP69-1)))^2+(1.5*EXP(1.105*(BQ69-1)))^2+(1.5*EXP(1.105*(BR69-1)))^2+(1.5*EXP(1.105*(BS69-1)))^2)/100*2.45</f>
        <v>4.4081660908397297E-2</v>
      </c>
    </row>
    <row r="70" spans="1:73">
      <c r="A70" s="11">
        <v>2016</v>
      </c>
      <c r="B70" s="43" t="s">
        <v>17</v>
      </c>
      <c r="C70" s="44">
        <f>'CFilms-MSW'!C70+'CFilms-PackColl'!C70</f>
        <v>0.79973000000000005</v>
      </c>
      <c r="D70" s="13"/>
      <c r="E70" s="14"/>
      <c r="F70" s="14"/>
      <c r="G70" s="14"/>
      <c r="H70" s="14"/>
      <c r="I70" s="14"/>
      <c r="J70" s="53">
        <f>SQRT((1.5*EXP(1.105*I70))^2+(1.5*EXP(1.105*(E70-1)))^2+(1.5*EXP(1.105*(F70-1)))^2+(1.5*EXP(1.105*(G70-1)))^2+(1.5*EXP(1.105*(H70-1)))^2)/100*2.45</f>
        <v>4.4081660908397297E-2</v>
      </c>
      <c r="K70" s="46" t="s">
        <v>10</v>
      </c>
      <c r="L70" s="44">
        <f>'CFilms-MSW'!L70+'CFilms-PackColl'!L70</f>
        <v>0</v>
      </c>
      <c r="M70" s="13"/>
      <c r="N70" s="14"/>
      <c r="O70" s="14"/>
      <c r="P70" s="14"/>
      <c r="Q70" s="14"/>
      <c r="R70" s="14"/>
      <c r="S70" s="53">
        <f>SQRT((1.5*EXP(1.105*R70))^2+(1.5*EXP(1.105*(N70-1)))^2+(1.5*EXP(1.105*(O70-1)))^2+(1.5*EXP(1.105*(P70-1)))^2+(1.5*EXP(1.105*(Q70-1)))^2)/100*2.45</f>
        <v>4.4081660908397297E-2</v>
      </c>
      <c r="T70" s="47" t="s">
        <v>11</v>
      </c>
      <c r="U70" s="44">
        <f>'CFilms-MSW'!U70+'CFilms-PackColl'!U70</f>
        <v>0</v>
      </c>
      <c r="V70" s="13"/>
      <c r="W70" s="14"/>
      <c r="X70" s="14"/>
      <c r="Y70" s="14"/>
      <c r="Z70" s="14"/>
      <c r="AA70" s="14"/>
      <c r="AB70" s="53">
        <f>SQRT((1.5*EXP(1.105*AA70))^2+(1.5*EXP(1.105*(W70-1)))^2+(1.5*EXP(1.105*(X70-1)))^2+(1.5*EXP(1.105*(Y70-1)))^2+(1.5*EXP(1.105*(Z70-1)))^2)/100*2.45</f>
        <v>4.4081660908397297E-2</v>
      </c>
      <c r="AC70" s="48" t="s">
        <v>12</v>
      </c>
      <c r="AD70" s="44">
        <f>'CFilms-MSW'!AD70+'CFilms-PackColl'!AD70</f>
        <v>0</v>
      </c>
      <c r="AE70" s="13"/>
      <c r="AF70" s="14"/>
      <c r="AG70" s="14"/>
      <c r="AH70" s="14"/>
      <c r="AI70" s="14"/>
      <c r="AJ70" s="14"/>
      <c r="AK70" s="53">
        <f>SQRT((1.5*EXP(1.105*AJ70))^2+(1.5*EXP(1.105*(AF70-1)))^2+(1.5*EXP(1.105*(AG70-1)))^2+(1.5*EXP(1.105*(AH70-1)))^2+(1.5*EXP(1.105*(AI70-1)))^2)/100*2.45</f>
        <v>4.4081660908397297E-2</v>
      </c>
      <c r="AL70" s="49" t="s">
        <v>13</v>
      </c>
      <c r="AM70" s="44">
        <f>'CFilms-MSW'!AM70+'CFilms-PackColl'!AM70</f>
        <v>0</v>
      </c>
      <c r="AN70" s="13"/>
      <c r="AO70" s="14"/>
      <c r="AP70" s="14"/>
      <c r="AQ70" s="14"/>
      <c r="AR70" s="14"/>
      <c r="AS70" s="14"/>
      <c r="AT70" s="53">
        <f>SQRT((1.5*EXP(1.105*AS70))^2+(1.5*EXP(1.105*(AO70-1)))^2+(1.5*EXP(1.105*(AP70-1)))^2+(1.5*EXP(1.105*(AQ70-1)))^2+(1.5*EXP(1.105*(AR70-1)))^2)/100*2.45</f>
        <v>4.4081660908397297E-2</v>
      </c>
      <c r="AU70" s="50" t="s">
        <v>14</v>
      </c>
      <c r="AV70" s="44">
        <f>'CFilms-MSW'!AV70+'CFilms-PackColl'!AV70</f>
        <v>0</v>
      </c>
      <c r="AW70" s="13"/>
      <c r="AX70" s="14"/>
      <c r="AY70" s="14"/>
      <c r="AZ70" s="14"/>
      <c r="BA70" s="14"/>
      <c r="BB70" s="14"/>
      <c r="BC70" s="53">
        <f>SQRT((1.5*EXP(1.105*BB70))^2+(1.5*EXP(1.105*(AX70-1)))^2+(1.5*EXP(1.105*(AY70-1)))^2+(1.5*EXP(1.105*(AZ70-1)))^2+(1.5*EXP(1.105*(BA70-1)))^2)/100*2.45</f>
        <v>4.4081660908397297E-2</v>
      </c>
      <c r="BD70" s="51" t="s">
        <v>15</v>
      </c>
      <c r="BE70" s="44">
        <f>'CFilms-MSW'!BE70+'CFilms-PackColl'!BE70</f>
        <v>0</v>
      </c>
      <c r="BF70" s="13"/>
      <c r="BG70" s="14"/>
      <c r="BH70" s="14"/>
      <c r="BI70" s="14"/>
      <c r="BJ70" s="14"/>
      <c r="BK70" s="14"/>
      <c r="BL70" s="53">
        <f>SQRT((1.5*EXP(1.105*BK70))^2+(1.5*EXP(1.105*(BG70-1)))^2+(1.5*EXP(1.105*(BH70-1)))^2+(1.5*EXP(1.105*(BI70-1)))^2+(1.5*EXP(1.105*(BJ70-1)))^2)/100*2.45</f>
        <v>4.4081660908397297E-2</v>
      </c>
      <c r="BM70" s="52" t="s">
        <v>16</v>
      </c>
      <c r="BN70" s="44">
        <f>'CFilms-MSW'!BN70+'CFilms-PackColl'!BN70</f>
        <v>0</v>
      </c>
      <c r="BO70" s="13"/>
      <c r="BP70" s="14"/>
      <c r="BQ70" s="14"/>
      <c r="BR70" s="14"/>
      <c r="BS70" s="14"/>
      <c r="BT70" s="14"/>
      <c r="BU70" s="53">
        <f>SQRT((1.5*EXP(1.105*BT70))^2+(1.5*EXP(1.105*(BP70-1)))^2+(1.5*EXP(1.105*(BQ70-1)))^2+(1.5*EXP(1.105*(BR70-1)))^2+(1.5*EXP(1.105*(BS70-1)))^2)/100*2.45</f>
        <v>4.4081660908397297E-2</v>
      </c>
    </row>
    <row r="71" spans="1:73" s="42" customFormat="1">
      <c r="A71" s="11">
        <v>2017</v>
      </c>
      <c r="B71" s="43" t="s">
        <v>17</v>
      </c>
      <c r="C71" s="44">
        <f>'CFilms-MSW'!C73+'CFilms-PackColl'!C73</f>
        <v>0.79973000000000005</v>
      </c>
      <c r="D71" s="13"/>
      <c r="E71" s="14"/>
      <c r="F71" s="14"/>
      <c r="G71" s="14"/>
      <c r="H71" s="14"/>
      <c r="I71" s="14"/>
      <c r="J71" s="53">
        <f>SQRT((1.5*EXP(1.105*I71))^2+(1.5*EXP(1.105*(E71-1)))^2+(1.5*EXP(1.105*(F71-1)))^2+(1.5*EXP(1.105*(G71-1)))^2+(1.5*EXP(1.105*(H71-1)))^2)/100*2.45</f>
        <v>4.4081660908397297E-2</v>
      </c>
      <c r="K71" s="46" t="s">
        <v>10</v>
      </c>
      <c r="L71" s="44">
        <f>'CFilms-MSW'!L73+'CFilms-PackColl'!L73</f>
        <v>0</v>
      </c>
      <c r="M71" s="13"/>
      <c r="N71" s="14"/>
      <c r="O71" s="14"/>
      <c r="P71" s="14"/>
      <c r="Q71" s="14"/>
      <c r="R71" s="14"/>
      <c r="S71" s="53">
        <f>SQRT((1.5*EXP(1.105*R71))^2+(1.5*EXP(1.105*(N71-1)))^2+(1.5*EXP(1.105*(O71-1)))^2+(1.5*EXP(1.105*(P71-1)))^2+(1.5*EXP(1.105*(Q71-1)))^2)/100*2.45</f>
        <v>4.4081660908397297E-2</v>
      </c>
      <c r="T71" s="47" t="s">
        <v>11</v>
      </c>
      <c r="U71" s="44">
        <f>'CFilms-MSW'!U73+'CFilms-PackColl'!U73</f>
        <v>0</v>
      </c>
      <c r="V71" s="13"/>
      <c r="W71" s="14"/>
      <c r="X71" s="14"/>
      <c r="Y71" s="14"/>
      <c r="Z71" s="14"/>
      <c r="AA71" s="14"/>
      <c r="AB71" s="53">
        <f>SQRT((1.5*EXP(1.105*AA71))^2+(1.5*EXP(1.105*(W71-1)))^2+(1.5*EXP(1.105*(X71-1)))^2+(1.5*EXP(1.105*(Y71-1)))^2+(1.5*EXP(1.105*(Z71-1)))^2)/100*2.45</f>
        <v>4.4081660908397297E-2</v>
      </c>
      <c r="AC71" s="48" t="s">
        <v>12</v>
      </c>
      <c r="AD71" s="44">
        <f>'CFilms-MSW'!AD73+'CFilms-PackColl'!AD73</f>
        <v>0</v>
      </c>
      <c r="AE71" s="13"/>
      <c r="AF71" s="14"/>
      <c r="AG71" s="14"/>
      <c r="AH71" s="14"/>
      <c r="AI71" s="14"/>
      <c r="AJ71" s="14"/>
      <c r="AK71" s="53">
        <f>SQRT((1.5*EXP(1.105*AJ71))^2+(1.5*EXP(1.105*(AF71-1)))^2+(1.5*EXP(1.105*(AG71-1)))^2+(1.5*EXP(1.105*(AH71-1)))^2+(1.5*EXP(1.105*(AI71-1)))^2)/100*2.45</f>
        <v>4.4081660908397297E-2</v>
      </c>
      <c r="AL71" s="49" t="s">
        <v>13</v>
      </c>
      <c r="AM71" s="44">
        <f>'CFilms-MSW'!AM73+'CFilms-PackColl'!AM73</f>
        <v>0</v>
      </c>
      <c r="AN71" s="13"/>
      <c r="AO71" s="14"/>
      <c r="AP71" s="14"/>
      <c r="AQ71" s="14"/>
      <c r="AR71" s="14"/>
      <c r="AS71" s="14"/>
      <c r="AT71" s="53">
        <f>SQRT((1.5*EXP(1.105*AS71))^2+(1.5*EXP(1.105*(AO71-1)))^2+(1.5*EXP(1.105*(AP71-1)))^2+(1.5*EXP(1.105*(AQ71-1)))^2+(1.5*EXP(1.105*(AR71-1)))^2)/100*2.45</f>
        <v>4.4081660908397297E-2</v>
      </c>
      <c r="AU71" s="50" t="s">
        <v>14</v>
      </c>
      <c r="AV71" s="44">
        <f>'CFilms-MSW'!AV73+'CFilms-PackColl'!AV73</f>
        <v>0</v>
      </c>
      <c r="AW71" s="13"/>
      <c r="AX71" s="14"/>
      <c r="AY71" s="14"/>
      <c r="AZ71" s="14"/>
      <c r="BA71" s="14"/>
      <c r="BB71" s="14"/>
      <c r="BC71" s="53">
        <f>SQRT((1.5*EXP(1.105*BB71))^2+(1.5*EXP(1.105*(AX71-1)))^2+(1.5*EXP(1.105*(AY71-1)))^2+(1.5*EXP(1.105*(AZ71-1)))^2+(1.5*EXP(1.105*(BA71-1)))^2)/100*2.45</f>
        <v>4.4081660908397297E-2</v>
      </c>
      <c r="BD71" s="51" t="s">
        <v>15</v>
      </c>
      <c r="BE71" s="44">
        <f>'CFilms-MSW'!BE73+'CFilms-PackColl'!BE73</f>
        <v>0</v>
      </c>
      <c r="BF71" s="13"/>
      <c r="BG71" s="14"/>
      <c r="BH71" s="14"/>
      <c r="BI71" s="14"/>
      <c r="BJ71" s="14"/>
      <c r="BK71" s="14"/>
      <c r="BL71" s="53">
        <f>SQRT((1.5*EXP(1.105*BK71))^2+(1.5*EXP(1.105*(BG71-1)))^2+(1.5*EXP(1.105*(BH71-1)))^2+(1.5*EXP(1.105*(BI71-1)))^2+(1.5*EXP(1.105*(BJ71-1)))^2)/100*2.45</f>
        <v>4.4081660908397297E-2</v>
      </c>
      <c r="BM71" s="52" t="s">
        <v>16</v>
      </c>
      <c r="BN71" s="44">
        <f>'CFilms-MSW'!BN73+'CFilms-PackColl'!BN73</f>
        <v>0</v>
      </c>
      <c r="BO71" s="13"/>
      <c r="BP71" s="14"/>
      <c r="BQ71" s="14"/>
      <c r="BR71" s="14"/>
      <c r="BS71" s="14"/>
      <c r="BT71" s="14"/>
      <c r="BU71" s="53">
        <f>SQRT((1.5*EXP(1.105*BT71))^2+(1.5*EXP(1.105*(BP71-1)))^2+(1.5*EXP(1.105*(BQ71-1)))^2+(1.5*EXP(1.105*(BR71-1)))^2+(1.5*EXP(1.105*(BS71-1)))^2)/100*2.45</f>
        <v>4.4081660908397297E-2</v>
      </c>
    </row>
    <row r="72" spans="1:73" s="42" customFormat="1">
      <c r="A72" s="11">
        <v>2018</v>
      </c>
      <c r="B72" s="80" t="s">
        <v>17</v>
      </c>
      <c r="C72" s="44">
        <v>0.79973000000000005</v>
      </c>
      <c r="D72" s="13"/>
      <c r="E72" s="14"/>
      <c r="F72" s="14"/>
      <c r="G72" s="14"/>
      <c r="H72" s="14"/>
      <c r="I72" s="14"/>
      <c r="J72" s="53">
        <v>4.4081660908397297E-2</v>
      </c>
      <c r="K72" s="82" t="s">
        <v>10</v>
      </c>
      <c r="L72" s="44">
        <v>0</v>
      </c>
      <c r="M72" s="13"/>
      <c r="N72" s="14"/>
      <c r="O72" s="14"/>
      <c r="P72" s="14"/>
      <c r="Q72" s="14"/>
      <c r="R72" s="14"/>
      <c r="S72" s="53">
        <v>4.4081660908397297E-2</v>
      </c>
      <c r="T72" s="83" t="s">
        <v>11</v>
      </c>
      <c r="U72" s="44">
        <v>0</v>
      </c>
      <c r="V72" s="13"/>
      <c r="W72" s="14"/>
      <c r="X72" s="14"/>
      <c r="Y72" s="14"/>
      <c r="Z72" s="14"/>
      <c r="AA72" s="14"/>
      <c r="AB72" s="53">
        <v>4.4081660908397297E-2</v>
      </c>
      <c r="AC72" s="84" t="s">
        <v>12</v>
      </c>
      <c r="AD72" s="44">
        <v>0</v>
      </c>
      <c r="AE72" s="13"/>
      <c r="AF72" s="14"/>
      <c r="AG72" s="14"/>
      <c r="AH72" s="14"/>
      <c r="AI72" s="14"/>
      <c r="AJ72" s="14"/>
      <c r="AK72" s="53">
        <v>4.4081660908397297E-2</v>
      </c>
      <c r="AL72" s="85" t="s">
        <v>13</v>
      </c>
      <c r="AM72" s="44">
        <v>0</v>
      </c>
      <c r="AN72" s="13"/>
      <c r="AO72" s="14"/>
      <c r="AP72" s="14"/>
      <c r="AQ72" s="14"/>
      <c r="AR72" s="14"/>
      <c r="AS72" s="14"/>
      <c r="AT72" s="53">
        <v>4.4081660908397297E-2</v>
      </c>
      <c r="AU72" s="86" t="s">
        <v>14</v>
      </c>
      <c r="AV72" s="44">
        <v>0</v>
      </c>
      <c r="AW72" s="13"/>
      <c r="AX72" s="14"/>
      <c r="AY72" s="14"/>
      <c r="AZ72" s="14"/>
      <c r="BA72" s="14"/>
      <c r="BB72" s="14"/>
      <c r="BC72" s="53">
        <v>4.4081660908397297E-2</v>
      </c>
      <c r="BD72" s="87" t="s">
        <v>15</v>
      </c>
      <c r="BE72" s="44">
        <v>0</v>
      </c>
      <c r="BF72" s="13"/>
      <c r="BG72" s="14"/>
      <c r="BH72" s="14"/>
      <c r="BI72" s="14"/>
      <c r="BJ72" s="14"/>
      <c r="BK72" s="14"/>
      <c r="BL72" s="53">
        <v>4.4081660908397297E-2</v>
      </c>
      <c r="BM72" s="88" t="s">
        <v>16</v>
      </c>
      <c r="BN72" s="44">
        <v>0</v>
      </c>
      <c r="BO72" s="13"/>
      <c r="BP72" s="14"/>
      <c r="BQ72" s="14"/>
      <c r="BR72" s="14"/>
      <c r="BS72" s="14"/>
      <c r="BT72" s="14"/>
      <c r="BU72" s="53">
        <v>4.4081660908397297E-2</v>
      </c>
    </row>
    <row r="73" spans="1:73" s="42" customFormat="1">
      <c r="A73" s="11">
        <v>2019</v>
      </c>
      <c r="B73" s="80" t="s">
        <v>17</v>
      </c>
      <c r="C73" s="44">
        <v>0.79973000000000005</v>
      </c>
      <c r="D73" s="13"/>
      <c r="E73" s="14"/>
      <c r="F73" s="14"/>
      <c r="G73" s="14"/>
      <c r="H73" s="14"/>
      <c r="I73" s="14"/>
      <c r="J73" s="53">
        <v>4.4081660908397297E-2</v>
      </c>
      <c r="K73" s="82" t="s">
        <v>10</v>
      </c>
      <c r="L73" s="44">
        <v>0</v>
      </c>
      <c r="M73" s="13"/>
      <c r="N73" s="14"/>
      <c r="O73" s="14"/>
      <c r="P73" s="14"/>
      <c r="Q73" s="14"/>
      <c r="R73" s="14"/>
      <c r="S73" s="53">
        <v>4.4081660908397297E-2</v>
      </c>
      <c r="T73" s="83" t="s">
        <v>11</v>
      </c>
      <c r="U73" s="44">
        <v>0</v>
      </c>
      <c r="V73" s="13"/>
      <c r="W73" s="14"/>
      <c r="X73" s="14"/>
      <c r="Y73" s="14"/>
      <c r="Z73" s="14"/>
      <c r="AA73" s="14"/>
      <c r="AB73" s="53">
        <v>4.4081660908397297E-2</v>
      </c>
      <c r="AC73" s="84" t="s">
        <v>12</v>
      </c>
      <c r="AD73" s="44">
        <v>0</v>
      </c>
      <c r="AE73" s="13"/>
      <c r="AF73" s="14"/>
      <c r="AG73" s="14"/>
      <c r="AH73" s="14"/>
      <c r="AI73" s="14"/>
      <c r="AJ73" s="14"/>
      <c r="AK73" s="53">
        <v>4.4081660908397297E-2</v>
      </c>
      <c r="AL73" s="85" t="s">
        <v>13</v>
      </c>
      <c r="AM73" s="44">
        <v>0</v>
      </c>
      <c r="AN73" s="13"/>
      <c r="AO73" s="14"/>
      <c r="AP73" s="14"/>
      <c r="AQ73" s="14"/>
      <c r="AR73" s="14"/>
      <c r="AS73" s="14"/>
      <c r="AT73" s="53">
        <v>4.4081660908397297E-2</v>
      </c>
      <c r="AU73" s="86" t="s">
        <v>14</v>
      </c>
      <c r="AV73" s="44">
        <v>0</v>
      </c>
      <c r="AW73" s="13"/>
      <c r="AX73" s="14"/>
      <c r="AY73" s="14"/>
      <c r="AZ73" s="14"/>
      <c r="BA73" s="14"/>
      <c r="BB73" s="14"/>
      <c r="BC73" s="53">
        <v>4.4081660908397297E-2</v>
      </c>
      <c r="BD73" s="87" t="s">
        <v>15</v>
      </c>
      <c r="BE73" s="44">
        <v>0</v>
      </c>
      <c r="BF73" s="13"/>
      <c r="BG73" s="14"/>
      <c r="BH73" s="14"/>
      <c r="BI73" s="14"/>
      <c r="BJ73" s="14"/>
      <c r="BK73" s="14"/>
      <c r="BL73" s="53">
        <v>4.4081660908397297E-2</v>
      </c>
      <c r="BM73" s="88" t="s">
        <v>16</v>
      </c>
      <c r="BN73" s="44">
        <v>0</v>
      </c>
      <c r="BO73" s="13"/>
      <c r="BP73" s="14"/>
      <c r="BQ73" s="14"/>
      <c r="BR73" s="14"/>
      <c r="BS73" s="14"/>
      <c r="BT73" s="14"/>
      <c r="BU73" s="53">
        <v>4.4081660908397297E-2</v>
      </c>
    </row>
    <row r="74" spans="1:73" s="42" customFormat="1">
      <c r="A74" s="54"/>
      <c r="B74" s="55"/>
      <c r="C74" s="56"/>
      <c r="D74" s="24"/>
      <c r="E74" s="25"/>
      <c r="F74" s="25"/>
      <c r="G74" s="25"/>
      <c r="H74" s="25"/>
      <c r="I74" s="25"/>
      <c r="J74" s="57"/>
      <c r="K74" s="55"/>
      <c r="L74" s="56"/>
      <c r="M74" s="24"/>
      <c r="N74" s="25"/>
      <c r="O74" s="25"/>
      <c r="P74" s="25"/>
      <c r="Q74" s="25"/>
      <c r="R74" s="25"/>
      <c r="S74" s="57"/>
      <c r="T74" s="55"/>
      <c r="U74" s="56"/>
      <c r="V74" s="24"/>
      <c r="W74" s="25"/>
      <c r="X74" s="25"/>
      <c r="Y74" s="25"/>
      <c r="Z74" s="25"/>
      <c r="AA74" s="25"/>
      <c r="AB74" s="57"/>
      <c r="AC74" s="55"/>
      <c r="AD74" s="56"/>
      <c r="AE74" s="24"/>
      <c r="AF74" s="25"/>
      <c r="AG74" s="25"/>
      <c r="AH74" s="25"/>
      <c r="AI74" s="25"/>
      <c r="AJ74" s="25"/>
      <c r="AK74" s="57"/>
      <c r="AL74" s="55"/>
      <c r="AM74" s="56"/>
      <c r="AN74" s="24"/>
      <c r="AO74" s="25"/>
      <c r="AP74" s="25"/>
      <c r="AQ74" s="25"/>
      <c r="AR74" s="25"/>
      <c r="AS74" s="25"/>
      <c r="AT74" s="57"/>
      <c r="AU74" s="55"/>
      <c r="AV74" s="56"/>
      <c r="AW74" s="24"/>
      <c r="AX74" s="25"/>
      <c r="AY74" s="25"/>
      <c r="AZ74" s="25"/>
      <c r="BA74" s="25"/>
      <c r="BB74" s="25"/>
      <c r="BC74" s="57"/>
      <c r="BD74" s="55"/>
      <c r="BE74" s="56"/>
      <c r="BF74" s="24"/>
      <c r="BG74" s="25"/>
      <c r="BH74" s="25"/>
      <c r="BI74" s="25"/>
      <c r="BJ74" s="25"/>
      <c r="BK74" s="25"/>
      <c r="BL74" s="57"/>
      <c r="BM74" s="55"/>
      <c r="BN74" s="56"/>
      <c r="BO74" s="24"/>
      <c r="BP74" s="25"/>
      <c r="BQ74" s="25"/>
      <c r="BR74" s="25"/>
      <c r="BS74" s="25"/>
      <c r="BT74" s="25"/>
      <c r="BU74" s="57"/>
    </row>
  </sheetData>
  <conditionalFormatting sqref="S4:S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08" operator="equal">
      <formula>1</formula>
    </cfRule>
    <cfRule type="cellIs" priority="109" operator="equal">
      <formula>1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06" operator="greaterThan">
      <formula>1</formula>
    </cfRule>
    <cfRule type="cellIs" dxfId="21" priority="107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CFilms-CompostCollSmall</vt:lpstr>
      <vt:lpstr>CFilms-CompostCollLarge</vt:lpstr>
      <vt:lpstr>CFilms-OnTheGo</vt:lpstr>
      <vt:lpstr>CFilms-Dumping</vt:lpstr>
      <vt:lpstr>CFilms-PackColl</vt:lpstr>
      <vt:lpstr>CFilms-MSW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2023-12-21T14:18:44Z</dcterms:modified>
</cp:coreProperties>
</file>