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4E90F110-5A6F-4967-8933-B304D2C29328}" xr6:coauthVersionLast="47" xr6:coauthVersionMax="47" xr10:uidLastSave="{00000000-0000-0000-0000-000000000000}"/>
  <bookViews>
    <workbookView xWindow="-36240" yWindow="-3240" windowWidth="24795" windowHeight="17055" activeTab="1" xr2:uid="{00000000-000D-0000-FFFF-FFFF00000000}"/>
  </bookViews>
  <sheets>
    <sheet name="COther-CompostCollLarge" sheetId="24" r:id="rId1"/>
    <sheet name="COther-CompostCollSmall" sheetId="23" r:id="rId2"/>
    <sheet name="COther-OnTheGo" sheetId="22" r:id="rId3"/>
    <sheet name="COther-Dumping" sheetId="21" r:id="rId4"/>
    <sheet name="COther-PackColl" sheetId="17" r:id="rId5"/>
    <sheet name="COther-MSW" sheetId="16" r:id="rId6"/>
    <sheet name="test" sheetId="20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6" l="1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U72" i="16"/>
  <c r="BL72" i="16"/>
  <c r="BC72" i="16"/>
  <c r="AT72" i="16"/>
  <c r="AK72" i="16"/>
  <c r="AB72" i="16"/>
  <c r="S72" i="16"/>
  <c r="C72" i="16"/>
  <c r="BU71" i="16"/>
  <c r="BL71" i="16"/>
  <c r="BC71" i="16"/>
  <c r="AT71" i="16"/>
  <c r="AK71" i="16"/>
  <c r="AB71" i="16"/>
  <c r="S71" i="16"/>
  <c r="C71" i="16"/>
  <c r="BU74" i="16"/>
  <c r="BL74" i="16"/>
  <c r="BC74" i="16"/>
  <c r="AT74" i="16"/>
  <c r="AK74" i="16"/>
  <c r="AB74" i="16"/>
  <c r="S74" i="16"/>
  <c r="C74" i="16"/>
  <c r="BU72" i="17"/>
  <c r="BL72" i="17"/>
  <c r="BC72" i="17"/>
  <c r="AT72" i="17"/>
  <c r="AK72" i="17"/>
  <c r="AB72" i="17"/>
  <c r="S72" i="17"/>
  <c r="J72" i="17"/>
  <c r="BU71" i="17"/>
  <c r="BL71" i="17"/>
  <c r="BC71" i="17"/>
  <c r="AT71" i="17"/>
  <c r="AK71" i="17"/>
  <c r="AB71" i="17"/>
  <c r="S71" i="17"/>
  <c r="J71" i="17"/>
  <c r="BU74" i="17"/>
  <c r="BL74" i="17"/>
  <c r="BC74" i="17"/>
  <c r="AT74" i="17"/>
  <c r="AK74" i="17"/>
  <c r="AB74" i="17"/>
  <c r="S74" i="17"/>
  <c r="J74" i="17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BU72" i="23"/>
  <c r="BL72" i="23"/>
  <c r="BC72" i="23"/>
  <c r="AT72" i="23"/>
  <c r="AK72" i="23"/>
  <c r="AB72" i="23"/>
  <c r="S72" i="23"/>
  <c r="J72" i="23"/>
  <c r="BU71" i="23"/>
  <c r="BL71" i="23"/>
  <c r="BC71" i="23"/>
  <c r="AT71" i="23"/>
  <c r="AK71" i="23"/>
  <c r="AB71" i="23"/>
  <c r="S71" i="23"/>
  <c r="J71" i="23"/>
  <c r="BU74" i="23"/>
  <c r="BL74" i="23"/>
  <c r="BC74" i="23"/>
  <c r="AT74" i="23"/>
  <c r="AK74" i="23"/>
  <c r="AB74" i="23"/>
  <c r="S74" i="23"/>
  <c r="J74" i="23"/>
  <c r="BU72" i="24"/>
  <c r="BL72" i="24"/>
  <c r="BC72" i="24"/>
  <c r="AT72" i="24"/>
  <c r="AK72" i="24"/>
  <c r="AB72" i="24"/>
  <c r="S72" i="24"/>
  <c r="J72" i="24"/>
  <c r="BU71" i="24"/>
  <c r="BL71" i="24"/>
  <c r="BC71" i="24"/>
  <c r="AT71" i="24"/>
  <c r="AK71" i="24"/>
  <c r="AB71" i="24"/>
  <c r="S71" i="24"/>
  <c r="J71" i="24"/>
  <c r="BU74" i="24"/>
  <c r="BL74" i="24"/>
  <c r="BC74" i="24"/>
  <c r="AT74" i="24"/>
  <c r="AK74" i="24"/>
  <c r="AB74" i="24"/>
  <c r="S74" i="24"/>
  <c r="J74" i="24"/>
  <c r="BU73" i="24"/>
  <c r="BL73" i="24"/>
  <c r="BC73" i="24"/>
  <c r="AT73" i="24"/>
  <c r="AK73" i="24"/>
  <c r="AB73" i="24"/>
  <c r="S73" i="24"/>
  <c r="J73" i="24"/>
  <c r="BU70" i="24"/>
  <c r="BL70" i="24"/>
  <c r="BC70" i="24"/>
  <c r="AT70" i="24"/>
  <c r="AK70" i="24"/>
  <c r="AB70" i="24"/>
  <c r="S70" i="24"/>
  <c r="J70" i="24"/>
  <c r="BU69" i="24"/>
  <c r="BL69" i="24"/>
  <c r="BC69" i="24"/>
  <c r="AT69" i="24"/>
  <c r="AK69" i="24"/>
  <c r="AB69" i="24"/>
  <c r="S69" i="24"/>
  <c r="J69" i="24"/>
  <c r="BU68" i="24"/>
  <c r="BL68" i="24"/>
  <c r="BC68" i="24"/>
  <c r="AT68" i="24"/>
  <c r="AK68" i="24"/>
  <c r="AB68" i="24"/>
  <c r="S68" i="24"/>
  <c r="J68" i="24"/>
  <c r="BU67" i="24"/>
  <c r="BL67" i="24"/>
  <c r="BC67" i="24"/>
  <c r="AT67" i="24"/>
  <c r="AK67" i="24"/>
  <c r="AB67" i="24"/>
  <c r="S67" i="24"/>
  <c r="J67" i="24"/>
  <c r="BU66" i="24"/>
  <c r="BL66" i="24"/>
  <c r="BC66" i="24"/>
  <c r="AT66" i="24"/>
  <c r="AK66" i="24"/>
  <c r="AB66" i="24"/>
  <c r="S66" i="24"/>
  <c r="J66" i="24"/>
  <c r="BU65" i="24"/>
  <c r="BL65" i="24"/>
  <c r="BC65" i="24"/>
  <c r="AT65" i="24"/>
  <c r="AK65" i="24"/>
  <c r="AB65" i="24"/>
  <c r="S65" i="24"/>
  <c r="J65" i="24"/>
  <c r="BU64" i="24"/>
  <c r="BL64" i="24"/>
  <c r="BC64" i="24"/>
  <c r="AT64" i="24"/>
  <c r="AK64" i="24"/>
  <c r="AB64" i="24"/>
  <c r="S64" i="24"/>
  <c r="J64" i="24"/>
  <c r="BU63" i="24"/>
  <c r="BL63" i="24"/>
  <c r="BC63" i="24"/>
  <c r="AT63" i="24"/>
  <c r="AK63" i="24"/>
  <c r="AB63" i="24"/>
  <c r="S63" i="24"/>
  <c r="J63" i="24"/>
  <c r="BU62" i="24"/>
  <c r="BL62" i="24"/>
  <c r="BC62" i="24"/>
  <c r="AT62" i="24"/>
  <c r="AK62" i="24"/>
  <c r="AB62" i="24"/>
  <c r="S62" i="24"/>
  <c r="J62" i="24"/>
  <c r="BU61" i="24"/>
  <c r="BL61" i="24"/>
  <c r="BC61" i="24"/>
  <c r="AT61" i="24"/>
  <c r="AK61" i="24"/>
  <c r="AB61" i="24"/>
  <c r="S61" i="24"/>
  <c r="J61" i="24"/>
  <c r="BU60" i="24"/>
  <c r="BL60" i="24"/>
  <c r="BC60" i="24"/>
  <c r="AT60" i="24"/>
  <c r="AK60" i="24"/>
  <c r="AB60" i="24"/>
  <c r="S60" i="24"/>
  <c r="J60" i="24"/>
  <c r="BU59" i="24"/>
  <c r="BL59" i="24"/>
  <c r="BC59" i="24"/>
  <c r="AT59" i="24"/>
  <c r="AK59" i="24"/>
  <c r="AB59" i="24"/>
  <c r="S59" i="24"/>
  <c r="J59" i="24"/>
  <c r="BU58" i="24"/>
  <c r="BL58" i="24"/>
  <c r="BC58" i="24"/>
  <c r="AT58" i="24"/>
  <c r="AK58" i="24"/>
  <c r="AB58" i="24"/>
  <c r="S58" i="24"/>
  <c r="J58" i="24"/>
  <c r="BU57" i="24"/>
  <c r="BL57" i="24"/>
  <c r="BC57" i="24"/>
  <c r="AT57" i="24"/>
  <c r="AK57" i="24"/>
  <c r="AB57" i="24"/>
  <c r="S57" i="24"/>
  <c r="J57" i="24"/>
  <c r="BU56" i="24"/>
  <c r="BL56" i="24"/>
  <c r="BC56" i="24"/>
  <c r="AT56" i="24"/>
  <c r="AK56" i="24"/>
  <c r="AB56" i="24"/>
  <c r="S56" i="24"/>
  <c r="J56" i="24"/>
  <c r="BU55" i="24"/>
  <c r="BL55" i="24"/>
  <c r="BC55" i="24"/>
  <c r="AT55" i="24"/>
  <c r="AK55" i="24"/>
  <c r="AB55" i="24"/>
  <c r="S55" i="24"/>
  <c r="J55" i="24"/>
  <c r="BU54" i="24"/>
  <c r="BL54" i="24"/>
  <c r="BC54" i="24"/>
  <c r="AT54" i="24"/>
  <c r="AK54" i="24"/>
  <c r="AB54" i="24"/>
  <c r="S54" i="24"/>
  <c r="J54" i="24"/>
  <c r="BU53" i="24"/>
  <c r="BL53" i="24"/>
  <c r="BC53" i="24"/>
  <c r="AT53" i="24"/>
  <c r="AK53" i="24"/>
  <c r="AB53" i="24"/>
  <c r="S53" i="24"/>
  <c r="J53" i="24"/>
  <c r="BU52" i="24"/>
  <c r="BL52" i="24"/>
  <c r="BC52" i="24"/>
  <c r="AT52" i="24"/>
  <c r="AK52" i="24"/>
  <c r="AB52" i="24"/>
  <c r="S52" i="24"/>
  <c r="J52" i="24"/>
  <c r="BU51" i="24"/>
  <c r="BL51" i="24"/>
  <c r="BC51" i="24"/>
  <c r="AT51" i="24"/>
  <c r="AK51" i="24"/>
  <c r="AB51" i="24"/>
  <c r="S51" i="24"/>
  <c r="J51" i="24"/>
  <c r="BU50" i="24"/>
  <c r="BL50" i="24"/>
  <c r="BC50" i="24"/>
  <c r="AT50" i="24"/>
  <c r="AK50" i="24"/>
  <c r="AB50" i="24"/>
  <c r="S50" i="24"/>
  <c r="J50" i="24"/>
  <c r="BU49" i="24"/>
  <c r="BL49" i="24"/>
  <c r="BC49" i="24"/>
  <c r="AT49" i="24"/>
  <c r="AK49" i="24"/>
  <c r="AB49" i="24"/>
  <c r="S49" i="24"/>
  <c r="J49" i="24"/>
  <c r="BU48" i="24"/>
  <c r="BL48" i="24"/>
  <c r="BC48" i="24"/>
  <c r="AT48" i="24"/>
  <c r="AK48" i="24"/>
  <c r="AB48" i="24"/>
  <c r="S48" i="24"/>
  <c r="J48" i="24"/>
  <c r="BU47" i="24"/>
  <c r="BL47" i="24"/>
  <c r="BC47" i="24"/>
  <c r="AT47" i="24"/>
  <c r="AK47" i="24"/>
  <c r="AB47" i="24"/>
  <c r="S47" i="24"/>
  <c r="J47" i="24"/>
  <c r="BU46" i="24"/>
  <c r="BL46" i="24"/>
  <c r="BC46" i="24"/>
  <c r="AT46" i="24"/>
  <c r="AK46" i="24"/>
  <c r="AB46" i="24"/>
  <c r="S46" i="24"/>
  <c r="J46" i="24"/>
  <c r="BU45" i="24"/>
  <c r="BL45" i="24"/>
  <c r="BC45" i="24"/>
  <c r="AT45" i="24"/>
  <c r="AK45" i="24"/>
  <c r="AB45" i="24"/>
  <c r="S45" i="24"/>
  <c r="J45" i="24"/>
  <c r="BU44" i="24"/>
  <c r="BL44" i="24"/>
  <c r="BC44" i="24"/>
  <c r="AT44" i="24"/>
  <c r="AK44" i="24"/>
  <c r="AB44" i="24"/>
  <c r="S44" i="24"/>
  <c r="J44" i="24"/>
  <c r="BU43" i="24"/>
  <c r="BL43" i="24"/>
  <c r="BC43" i="24"/>
  <c r="AT43" i="24"/>
  <c r="AK43" i="24"/>
  <c r="AB43" i="24"/>
  <c r="S43" i="24"/>
  <c r="J43" i="24"/>
  <c r="BU42" i="24"/>
  <c r="BL42" i="24"/>
  <c r="BC42" i="24"/>
  <c r="AT42" i="24"/>
  <c r="AK42" i="24"/>
  <c r="AB42" i="24"/>
  <c r="S42" i="24"/>
  <c r="J42" i="24"/>
  <c r="BU41" i="24"/>
  <c r="BL41" i="24"/>
  <c r="BC41" i="24"/>
  <c r="AT41" i="24"/>
  <c r="AK41" i="24"/>
  <c r="AB41" i="24"/>
  <c r="S41" i="24"/>
  <c r="J41" i="24"/>
  <c r="BU40" i="24"/>
  <c r="BL40" i="24"/>
  <c r="BC40" i="24"/>
  <c r="AT40" i="24"/>
  <c r="AK40" i="24"/>
  <c r="AB40" i="24"/>
  <c r="S40" i="24"/>
  <c r="J40" i="24"/>
  <c r="BU39" i="24"/>
  <c r="BL39" i="24"/>
  <c r="BC39" i="24"/>
  <c r="AT39" i="24"/>
  <c r="AK39" i="24"/>
  <c r="AB39" i="24"/>
  <c r="S39" i="24"/>
  <c r="J39" i="24"/>
  <c r="BU38" i="24"/>
  <c r="BL38" i="24"/>
  <c r="BC38" i="24"/>
  <c r="AT38" i="24"/>
  <c r="AK38" i="24"/>
  <c r="AB38" i="24"/>
  <c r="S38" i="24"/>
  <c r="J38" i="24"/>
  <c r="BU37" i="24"/>
  <c r="BL37" i="24"/>
  <c r="BC37" i="24"/>
  <c r="AT37" i="24"/>
  <c r="AK37" i="24"/>
  <c r="AB37" i="24"/>
  <c r="S37" i="24"/>
  <c r="J37" i="24"/>
  <c r="BU36" i="24"/>
  <c r="BL36" i="24"/>
  <c r="BC36" i="24"/>
  <c r="AT36" i="24"/>
  <c r="AK36" i="24"/>
  <c r="AB36" i="24"/>
  <c r="S36" i="24"/>
  <c r="J36" i="24"/>
  <c r="BU35" i="24"/>
  <c r="BL35" i="24"/>
  <c r="BC35" i="24"/>
  <c r="AT35" i="24"/>
  <c r="AK35" i="24"/>
  <c r="AB35" i="24"/>
  <c r="S35" i="24"/>
  <c r="J35" i="24"/>
  <c r="BU34" i="24"/>
  <c r="BL34" i="24"/>
  <c r="BC34" i="24"/>
  <c r="AT34" i="24"/>
  <c r="AK34" i="24"/>
  <c r="AB34" i="24"/>
  <c r="S34" i="24"/>
  <c r="J34" i="24"/>
  <c r="BU33" i="24"/>
  <c r="BL33" i="24"/>
  <c r="BC33" i="24"/>
  <c r="AT33" i="24"/>
  <c r="AK33" i="24"/>
  <c r="AB33" i="24"/>
  <c r="S33" i="24"/>
  <c r="J33" i="24"/>
  <c r="BU32" i="24"/>
  <c r="BL32" i="24"/>
  <c r="BC32" i="24"/>
  <c r="AT32" i="24"/>
  <c r="AK32" i="24"/>
  <c r="AB32" i="24"/>
  <c r="S32" i="24"/>
  <c r="J32" i="24"/>
  <c r="BU31" i="24"/>
  <c r="BL31" i="24"/>
  <c r="BC31" i="24"/>
  <c r="AT31" i="24"/>
  <c r="AK31" i="24"/>
  <c r="AB31" i="24"/>
  <c r="S31" i="24"/>
  <c r="J31" i="24"/>
  <c r="BU30" i="24"/>
  <c r="BL30" i="24"/>
  <c r="BC30" i="24"/>
  <c r="AT30" i="24"/>
  <c r="AK30" i="24"/>
  <c r="AB30" i="24"/>
  <c r="S30" i="24"/>
  <c r="J30" i="24"/>
  <c r="BU29" i="24"/>
  <c r="BL29" i="24"/>
  <c r="BC29" i="24"/>
  <c r="AT29" i="24"/>
  <c r="AK29" i="24"/>
  <c r="AB29" i="24"/>
  <c r="S29" i="24"/>
  <c r="J29" i="24"/>
  <c r="BU28" i="24"/>
  <c r="BL28" i="24"/>
  <c r="BC28" i="24"/>
  <c r="AT28" i="24"/>
  <c r="AK28" i="24"/>
  <c r="AB28" i="24"/>
  <c r="S28" i="24"/>
  <c r="J28" i="24"/>
  <c r="BU27" i="24"/>
  <c r="BL27" i="24"/>
  <c r="BC27" i="24"/>
  <c r="AT27" i="24"/>
  <c r="AK27" i="24"/>
  <c r="AB27" i="24"/>
  <c r="S27" i="24"/>
  <c r="J27" i="24"/>
  <c r="BU26" i="24"/>
  <c r="BL26" i="24"/>
  <c r="BC26" i="24"/>
  <c r="AT26" i="24"/>
  <c r="AK26" i="24"/>
  <c r="AB26" i="24"/>
  <c r="S26" i="24"/>
  <c r="J26" i="24"/>
  <c r="BU25" i="24"/>
  <c r="BL25" i="24"/>
  <c r="BC25" i="24"/>
  <c r="AT25" i="24"/>
  <c r="AK25" i="24"/>
  <c r="AB25" i="24"/>
  <c r="S25" i="24"/>
  <c r="J25" i="24"/>
  <c r="BU24" i="24"/>
  <c r="BL24" i="24"/>
  <c r="BC24" i="24"/>
  <c r="AT24" i="24"/>
  <c r="AK24" i="24"/>
  <c r="AB24" i="24"/>
  <c r="S24" i="24"/>
  <c r="J24" i="24"/>
  <c r="BU23" i="24"/>
  <c r="BL23" i="24"/>
  <c r="BC23" i="24"/>
  <c r="AT23" i="24"/>
  <c r="AK23" i="24"/>
  <c r="AB23" i="24"/>
  <c r="S23" i="24"/>
  <c r="J23" i="24"/>
  <c r="BU22" i="24"/>
  <c r="BL22" i="24"/>
  <c r="BC22" i="24"/>
  <c r="AT22" i="24"/>
  <c r="AK22" i="24"/>
  <c r="AB22" i="24"/>
  <c r="S22" i="24"/>
  <c r="J22" i="24"/>
  <c r="BU21" i="24"/>
  <c r="BL21" i="24"/>
  <c r="BC21" i="24"/>
  <c r="AT21" i="24"/>
  <c r="AK21" i="24"/>
  <c r="AB21" i="24"/>
  <c r="S21" i="24"/>
  <c r="J21" i="24"/>
  <c r="BU20" i="24"/>
  <c r="BL20" i="24"/>
  <c r="BC20" i="24"/>
  <c r="AT20" i="24"/>
  <c r="AK20" i="24"/>
  <c r="AB20" i="24"/>
  <c r="S20" i="24"/>
  <c r="J20" i="24"/>
  <c r="BU19" i="24"/>
  <c r="BL19" i="24"/>
  <c r="BC19" i="24"/>
  <c r="AT19" i="24"/>
  <c r="AK19" i="24"/>
  <c r="AB19" i="24"/>
  <c r="S19" i="24"/>
  <c r="J19" i="24"/>
  <c r="BU18" i="24"/>
  <c r="BL18" i="24"/>
  <c r="BC18" i="24"/>
  <c r="AT18" i="24"/>
  <c r="AK18" i="24"/>
  <c r="AB18" i="24"/>
  <c r="S18" i="24"/>
  <c r="J18" i="24"/>
  <c r="BU17" i="24"/>
  <c r="BL17" i="24"/>
  <c r="BC17" i="24"/>
  <c r="AT17" i="24"/>
  <c r="AK17" i="24"/>
  <c r="AB17" i="24"/>
  <c r="S17" i="24"/>
  <c r="J17" i="24"/>
  <c r="BU16" i="24"/>
  <c r="BL16" i="24"/>
  <c r="BC16" i="24"/>
  <c r="AT16" i="24"/>
  <c r="AK16" i="24"/>
  <c r="AB16" i="24"/>
  <c r="S16" i="24"/>
  <c r="J16" i="24"/>
  <c r="BU15" i="24"/>
  <c r="BL15" i="24"/>
  <c r="BC15" i="24"/>
  <c r="AT15" i="24"/>
  <c r="AK15" i="24"/>
  <c r="AB15" i="24"/>
  <c r="S15" i="24"/>
  <c r="J15" i="24"/>
  <c r="BU14" i="24"/>
  <c r="BL14" i="24"/>
  <c r="BC14" i="24"/>
  <c r="AT14" i="24"/>
  <c r="AK14" i="24"/>
  <c r="AB14" i="24"/>
  <c r="S14" i="24"/>
  <c r="J14" i="24"/>
  <c r="BU13" i="24"/>
  <c r="BL13" i="24"/>
  <c r="BC13" i="24"/>
  <c r="AT13" i="24"/>
  <c r="AK13" i="24"/>
  <c r="AB13" i="24"/>
  <c r="S13" i="24"/>
  <c r="J13" i="24"/>
  <c r="BU12" i="24"/>
  <c r="BL12" i="24"/>
  <c r="BC12" i="24"/>
  <c r="AT12" i="24"/>
  <c r="AK12" i="24"/>
  <c r="AB12" i="24"/>
  <c r="S12" i="24"/>
  <c r="J12" i="24"/>
  <c r="BU11" i="24"/>
  <c r="BL11" i="24"/>
  <c r="BC11" i="24"/>
  <c r="AT11" i="24"/>
  <c r="AK11" i="24"/>
  <c r="AB11" i="24"/>
  <c r="S11" i="24"/>
  <c r="J11" i="24"/>
  <c r="BU10" i="24"/>
  <c r="BL10" i="24"/>
  <c r="BC10" i="24"/>
  <c r="AT10" i="24"/>
  <c r="AK10" i="24"/>
  <c r="AB10" i="24"/>
  <c r="S10" i="24"/>
  <c r="J10" i="24"/>
  <c r="BU9" i="24"/>
  <c r="BL9" i="24"/>
  <c r="BC9" i="24"/>
  <c r="AT9" i="24"/>
  <c r="AK9" i="24"/>
  <c r="AB9" i="24"/>
  <c r="S9" i="24"/>
  <c r="J9" i="24"/>
  <c r="BU8" i="24"/>
  <c r="BL8" i="24"/>
  <c r="BC8" i="24"/>
  <c r="AT8" i="24"/>
  <c r="AK8" i="24"/>
  <c r="AB8" i="24"/>
  <c r="S8" i="24"/>
  <c r="J8" i="24"/>
  <c r="BU7" i="24"/>
  <c r="BL7" i="24"/>
  <c r="BC7" i="24"/>
  <c r="AT7" i="24"/>
  <c r="AK7" i="24"/>
  <c r="AB7" i="24"/>
  <c r="S7" i="24"/>
  <c r="J7" i="24"/>
  <c r="BU6" i="24"/>
  <c r="BL6" i="24"/>
  <c r="BC6" i="24"/>
  <c r="AT6" i="24"/>
  <c r="AK6" i="24"/>
  <c r="AB6" i="24"/>
  <c r="S6" i="24"/>
  <c r="J6" i="24"/>
  <c r="BU5" i="24"/>
  <c r="BL5" i="24"/>
  <c r="BC5" i="24"/>
  <c r="AT5" i="24"/>
  <c r="AK5" i="24"/>
  <c r="AB5" i="24"/>
  <c r="S5" i="24"/>
  <c r="J5" i="24"/>
  <c r="BU4" i="24"/>
  <c r="BL4" i="24"/>
  <c r="BC4" i="24"/>
  <c r="AT4" i="24"/>
  <c r="AK4" i="24"/>
  <c r="AB4" i="24"/>
  <c r="S4" i="24"/>
  <c r="J4" i="24"/>
  <c r="BU73" i="23"/>
  <c r="BL73" i="23"/>
  <c r="BC73" i="23"/>
  <c r="AT73" i="23"/>
  <c r="AK73" i="23"/>
  <c r="AB73" i="23"/>
  <c r="S73" i="23"/>
  <c r="J73" i="23"/>
  <c r="BU70" i="23"/>
  <c r="BL70" i="23"/>
  <c r="BC70" i="23"/>
  <c r="AT70" i="23"/>
  <c r="AK70" i="23"/>
  <c r="AB70" i="23"/>
  <c r="S70" i="23"/>
  <c r="J70" i="23"/>
  <c r="BU69" i="23"/>
  <c r="BL69" i="23"/>
  <c r="BC69" i="23"/>
  <c r="AT69" i="23"/>
  <c r="AK69" i="23"/>
  <c r="AB69" i="23"/>
  <c r="S69" i="23"/>
  <c r="J69" i="23"/>
  <c r="BU68" i="23"/>
  <c r="BL68" i="23"/>
  <c r="BC68" i="23"/>
  <c r="AT68" i="23"/>
  <c r="AK68" i="23"/>
  <c r="AB68" i="23"/>
  <c r="S68" i="23"/>
  <c r="J68" i="23"/>
  <c r="BU67" i="23"/>
  <c r="BL67" i="23"/>
  <c r="BC67" i="23"/>
  <c r="AT67" i="23"/>
  <c r="AK67" i="23"/>
  <c r="AB67" i="23"/>
  <c r="S67" i="23"/>
  <c r="J67" i="23"/>
  <c r="BU66" i="23"/>
  <c r="BL66" i="23"/>
  <c r="BC66" i="23"/>
  <c r="AT66" i="23"/>
  <c r="AK66" i="23"/>
  <c r="AB66" i="23"/>
  <c r="S66" i="23"/>
  <c r="J66" i="23"/>
  <c r="BU65" i="23"/>
  <c r="BL65" i="23"/>
  <c r="BC65" i="23"/>
  <c r="AT65" i="23"/>
  <c r="AK65" i="23"/>
  <c r="AB65" i="23"/>
  <c r="S65" i="23"/>
  <c r="J65" i="23"/>
  <c r="BU64" i="23"/>
  <c r="BL64" i="23"/>
  <c r="BC64" i="23"/>
  <c r="AT64" i="23"/>
  <c r="AK64" i="23"/>
  <c r="AB64" i="23"/>
  <c r="S64" i="23"/>
  <c r="J64" i="23"/>
  <c r="BU63" i="23"/>
  <c r="BL63" i="23"/>
  <c r="BC63" i="23"/>
  <c r="AT63" i="23"/>
  <c r="AK63" i="23"/>
  <c r="AB63" i="23"/>
  <c r="S63" i="23"/>
  <c r="J63" i="23"/>
  <c r="BU62" i="23"/>
  <c r="BL62" i="23"/>
  <c r="BC62" i="23"/>
  <c r="AT62" i="23"/>
  <c r="AK62" i="23"/>
  <c r="AB62" i="23"/>
  <c r="S62" i="23"/>
  <c r="J62" i="23"/>
  <c r="BU61" i="23"/>
  <c r="BL61" i="23"/>
  <c r="BC61" i="23"/>
  <c r="AT61" i="23"/>
  <c r="AK61" i="23"/>
  <c r="AB61" i="23"/>
  <c r="S61" i="23"/>
  <c r="J61" i="23"/>
  <c r="BU60" i="23"/>
  <c r="BL60" i="23"/>
  <c r="BC60" i="23"/>
  <c r="AT60" i="23"/>
  <c r="AK60" i="23"/>
  <c r="AB60" i="23"/>
  <c r="S60" i="23"/>
  <c r="J60" i="23"/>
  <c r="BU59" i="23"/>
  <c r="BL59" i="23"/>
  <c r="BC59" i="23"/>
  <c r="AT59" i="23"/>
  <c r="AK59" i="23"/>
  <c r="AB59" i="23"/>
  <c r="S59" i="23"/>
  <c r="J59" i="23"/>
  <c r="BU58" i="23"/>
  <c r="BL58" i="23"/>
  <c r="BC58" i="23"/>
  <c r="AT58" i="23"/>
  <c r="AK58" i="23"/>
  <c r="AB58" i="23"/>
  <c r="S58" i="23"/>
  <c r="J58" i="23"/>
  <c r="BU57" i="23"/>
  <c r="BL57" i="23"/>
  <c r="BC57" i="23"/>
  <c r="AT57" i="23"/>
  <c r="AK57" i="23"/>
  <c r="AB57" i="23"/>
  <c r="S57" i="23"/>
  <c r="J57" i="23"/>
  <c r="BU56" i="23"/>
  <c r="BL56" i="23"/>
  <c r="BC56" i="23"/>
  <c r="AT56" i="23"/>
  <c r="AK56" i="23"/>
  <c r="AB56" i="23"/>
  <c r="S56" i="23"/>
  <c r="J56" i="23"/>
  <c r="BU55" i="23"/>
  <c r="BL55" i="23"/>
  <c r="BC55" i="23"/>
  <c r="AT55" i="23"/>
  <c r="AK55" i="23"/>
  <c r="AB55" i="23"/>
  <c r="S55" i="23"/>
  <c r="J55" i="23"/>
  <c r="BU54" i="23"/>
  <c r="BL54" i="23"/>
  <c r="BC54" i="23"/>
  <c r="AT54" i="23"/>
  <c r="AK54" i="23"/>
  <c r="AB54" i="23"/>
  <c r="S54" i="23"/>
  <c r="J54" i="23"/>
  <c r="BU53" i="23"/>
  <c r="BL53" i="23"/>
  <c r="BC53" i="23"/>
  <c r="AT53" i="23"/>
  <c r="AK53" i="23"/>
  <c r="AB53" i="23"/>
  <c r="S53" i="23"/>
  <c r="J53" i="23"/>
  <c r="BU52" i="23"/>
  <c r="BL52" i="23"/>
  <c r="BC52" i="23"/>
  <c r="AT52" i="23"/>
  <c r="AK52" i="23"/>
  <c r="AB52" i="23"/>
  <c r="S52" i="23"/>
  <c r="J52" i="23"/>
  <c r="BU51" i="23"/>
  <c r="BL51" i="23"/>
  <c r="BC51" i="23"/>
  <c r="AT51" i="23"/>
  <c r="AK51" i="23"/>
  <c r="AB51" i="23"/>
  <c r="S51" i="23"/>
  <c r="J51" i="23"/>
  <c r="BU50" i="23"/>
  <c r="BL50" i="23"/>
  <c r="BC50" i="23"/>
  <c r="AT50" i="23"/>
  <c r="AK50" i="23"/>
  <c r="AB50" i="23"/>
  <c r="S50" i="23"/>
  <c r="J50" i="23"/>
  <c r="BU49" i="23"/>
  <c r="BL49" i="23"/>
  <c r="BC49" i="23"/>
  <c r="AT49" i="23"/>
  <c r="AK49" i="23"/>
  <c r="AB49" i="23"/>
  <c r="S49" i="23"/>
  <c r="J49" i="23"/>
  <c r="BU48" i="23"/>
  <c r="BL48" i="23"/>
  <c r="BC48" i="23"/>
  <c r="AT48" i="23"/>
  <c r="AK48" i="23"/>
  <c r="AB48" i="23"/>
  <c r="S48" i="23"/>
  <c r="J48" i="23"/>
  <c r="BU47" i="23"/>
  <c r="BL47" i="23"/>
  <c r="BC47" i="23"/>
  <c r="AT47" i="23"/>
  <c r="AK47" i="23"/>
  <c r="AB47" i="23"/>
  <c r="S47" i="23"/>
  <c r="J47" i="23"/>
  <c r="BU46" i="23"/>
  <c r="BL46" i="23"/>
  <c r="BC46" i="23"/>
  <c r="AT46" i="23"/>
  <c r="AK46" i="23"/>
  <c r="AB46" i="23"/>
  <c r="S46" i="23"/>
  <c r="J46" i="23"/>
  <c r="BU45" i="23"/>
  <c r="BL45" i="23"/>
  <c r="BC45" i="23"/>
  <c r="AT45" i="23"/>
  <c r="AK45" i="23"/>
  <c r="AB45" i="23"/>
  <c r="S45" i="23"/>
  <c r="J45" i="23"/>
  <c r="BU44" i="23"/>
  <c r="BL44" i="23"/>
  <c r="BC44" i="23"/>
  <c r="AT44" i="23"/>
  <c r="AK44" i="23"/>
  <c r="AB44" i="23"/>
  <c r="S44" i="23"/>
  <c r="J44" i="23"/>
  <c r="BU43" i="23"/>
  <c r="BL43" i="23"/>
  <c r="BC43" i="23"/>
  <c r="AT43" i="23"/>
  <c r="AK43" i="23"/>
  <c r="AB43" i="23"/>
  <c r="S43" i="23"/>
  <c r="J43" i="23"/>
  <c r="BU42" i="23"/>
  <c r="BL42" i="23"/>
  <c r="BC42" i="23"/>
  <c r="AT42" i="23"/>
  <c r="AK42" i="23"/>
  <c r="AB42" i="23"/>
  <c r="S42" i="23"/>
  <c r="J42" i="23"/>
  <c r="BU41" i="23"/>
  <c r="BL41" i="23"/>
  <c r="BC41" i="23"/>
  <c r="AT41" i="23"/>
  <c r="AK41" i="23"/>
  <c r="AB41" i="23"/>
  <c r="S41" i="23"/>
  <c r="J41" i="23"/>
  <c r="BU40" i="23"/>
  <c r="BL40" i="23"/>
  <c r="BC40" i="23"/>
  <c r="AT40" i="23"/>
  <c r="AK40" i="23"/>
  <c r="AB40" i="23"/>
  <c r="S40" i="23"/>
  <c r="J40" i="23"/>
  <c r="BU39" i="23"/>
  <c r="BL39" i="23"/>
  <c r="BC39" i="23"/>
  <c r="AT39" i="23"/>
  <c r="AK39" i="23"/>
  <c r="AB39" i="23"/>
  <c r="S39" i="23"/>
  <c r="J39" i="23"/>
  <c r="BU38" i="23"/>
  <c r="BL38" i="23"/>
  <c r="BC38" i="23"/>
  <c r="AT38" i="23"/>
  <c r="AK38" i="23"/>
  <c r="AB38" i="23"/>
  <c r="S38" i="23"/>
  <c r="J38" i="23"/>
  <c r="BU37" i="23"/>
  <c r="BL37" i="23"/>
  <c r="BC37" i="23"/>
  <c r="AT37" i="23"/>
  <c r="AK37" i="23"/>
  <c r="AB37" i="23"/>
  <c r="S37" i="23"/>
  <c r="J37" i="23"/>
  <c r="BU36" i="23"/>
  <c r="BL36" i="23"/>
  <c r="BC36" i="23"/>
  <c r="AT36" i="23"/>
  <c r="AK36" i="23"/>
  <c r="AB36" i="23"/>
  <c r="S36" i="23"/>
  <c r="J36" i="23"/>
  <c r="BU35" i="23"/>
  <c r="BL35" i="23"/>
  <c r="BC35" i="23"/>
  <c r="AT35" i="23"/>
  <c r="AK35" i="23"/>
  <c r="AB35" i="23"/>
  <c r="S35" i="23"/>
  <c r="J35" i="23"/>
  <c r="BU34" i="23"/>
  <c r="BL34" i="23"/>
  <c r="BC34" i="23"/>
  <c r="AT34" i="23"/>
  <c r="AK34" i="23"/>
  <c r="AB34" i="23"/>
  <c r="S34" i="23"/>
  <c r="J34" i="23"/>
  <c r="BU33" i="23"/>
  <c r="BL33" i="23"/>
  <c r="BC33" i="23"/>
  <c r="AT33" i="23"/>
  <c r="AK33" i="23"/>
  <c r="AB33" i="23"/>
  <c r="S33" i="23"/>
  <c r="J33" i="23"/>
  <c r="BU32" i="23"/>
  <c r="BL32" i="23"/>
  <c r="BC32" i="23"/>
  <c r="AT32" i="23"/>
  <c r="AK32" i="23"/>
  <c r="AB32" i="23"/>
  <c r="S32" i="23"/>
  <c r="J32" i="23"/>
  <c r="BU31" i="23"/>
  <c r="BL31" i="23"/>
  <c r="BC31" i="23"/>
  <c r="AT31" i="23"/>
  <c r="AK31" i="23"/>
  <c r="AB31" i="23"/>
  <c r="S31" i="23"/>
  <c r="J31" i="23"/>
  <c r="BU30" i="23"/>
  <c r="BL30" i="23"/>
  <c r="BC30" i="23"/>
  <c r="AT30" i="23"/>
  <c r="AK30" i="23"/>
  <c r="AB30" i="23"/>
  <c r="S30" i="23"/>
  <c r="J30" i="23"/>
  <c r="BU29" i="23"/>
  <c r="BL29" i="23"/>
  <c r="BC29" i="23"/>
  <c r="AT29" i="23"/>
  <c r="AK29" i="23"/>
  <c r="AB29" i="23"/>
  <c r="S29" i="23"/>
  <c r="J29" i="23"/>
  <c r="BU28" i="23"/>
  <c r="BL28" i="23"/>
  <c r="BC28" i="23"/>
  <c r="AT28" i="23"/>
  <c r="AK28" i="23"/>
  <c r="AB28" i="23"/>
  <c r="S28" i="23"/>
  <c r="J28" i="23"/>
  <c r="BU27" i="23"/>
  <c r="BL27" i="23"/>
  <c r="BC27" i="23"/>
  <c r="AT27" i="23"/>
  <c r="AK27" i="23"/>
  <c r="AB27" i="23"/>
  <c r="S27" i="23"/>
  <c r="J27" i="23"/>
  <c r="BU26" i="23"/>
  <c r="BL26" i="23"/>
  <c r="BC26" i="23"/>
  <c r="AT26" i="23"/>
  <c r="AK26" i="23"/>
  <c r="AB26" i="23"/>
  <c r="S26" i="23"/>
  <c r="J26" i="23"/>
  <c r="BU25" i="23"/>
  <c r="BL25" i="23"/>
  <c r="BC25" i="23"/>
  <c r="AT25" i="23"/>
  <c r="AK25" i="23"/>
  <c r="AB25" i="23"/>
  <c r="S25" i="23"/>
  <c r="J25" i="23"/>
  <c r="BU24" i="23"/>
  <c r="BL24" i="23"/>
  <c r="BC24" i="23"/>
  <c r="AT24" i="23"/>
  <c r="AK24" i="23"/>
  <c r="AB24" i="23"/>
  <c r="S24" i="23"/>
  <c r="J24" i="23"/>
  <c r="BU23" i="23"/>
  <c r="BL23" i="23"/>
  <c r="BC23" i="23"/>
  <c r="AT23" i="23"/>
  <c r="AK23" i="23"/>
  <c r="AB23" i="23"/>
  <c r="S23" i="23"/>
  <c r="J23" i="23"/>
  <c r="BU22" i="23"/>
  <c r="BL22" i="23"/>
  <c r="BC22" i="23"/>
  <c r="AT22" i="23"/>
  <c r="AK22" i="23"/>
  <c r="AB22" i="23"/>
  <c r="S22" i="23"/>
  <c r="J22" i="23"/>
  <c r="BU21" i="23"/>
  <c r="BL21" i="23"/>
  <c r="BC21" i="23"/>
  <c r="AT21" i="23"/>
  <c r="AK21" i="23"/>
  <c r="AB21" i="23"/>
  <c r="S21" i="23"/>
  <c r="J21" i="23"/>
  <c r="BU20" i="23"/>
  <c r="BL20" i="23"/>
  <c r="BC20" i="23"/>
  <c r="AT20" i="23"/>
  <c r="AK20" i="23"/>
  <c r="AB20" i="23"/>
  <c r="S20" i="23"/>
  <c r="J20" i="23"/>
  <c r="BU19" i="23"/>
  <c r="BL19" i="23"/>
  <c r="BC19" i="23"/>
  <c r="AT19" i="23"/>
  <c r="AK19" i="23"/>
  <c r="AB19" i="23"/>
  <c r="S19" i="23"/>
  <c r="J19" i="23"/>
  <c r="BU18" i="23"/>
  <c r="BL18" i="23"/>
  <c r="BC18" i="23"/>
  <c r="AT18" i="23"/>
  <c r="AK18" i="23"/>
  <c r="AB18" i="23"/>
  <c r="S18" i="23"/>
  <c r="J18" i="23"/>
  <c r="BU17" i="23"/>
  <c r="BL17" i="23"/>
  <c r="BC17" i="23"/>
  <c r="AT17" i="23"/>
  <c r="AK17" i="23"/>
  <c r="AB17" i="23"/>
  <c r="S17" i="23"/>
  <c r="J17" i="23"/>
  <c r="BU16" i="23"/>
  <c r="BL16" i="23"/>
  <c r="BC16" i="23"/>
  <c r="AT16" i="23"/>
  <c r="AK16" i="23"/>
  <c r="AB16" i="23"/>
  <c r="S16" i="23"/>
  <c r="J16" i="23"/>
  <c r="BU15" i="23"/>
  <c r="BL15" i="23"/>
  <c r="BC15" i="23"/>
  <c r="AT15" i="23"/>
  <c r="AK15" i="23"/>
  <c r="AB15" i="23"/>
  <c r="S15" i="23"/>
  <c r="J15" i="23"/>
  <c r="BU14" i="23"/>
  <c r="BL14" i="23"/>
  <c r="BC14" i="23"/>
  <c r="AT14" i="23"/>
  <c r="AK14" i="23"/>
  <c r="AB14" i="23"/>
  <c r="S14" i="23"/>
  <c r="J14" i="23"/>
  <c r="BU13" i="23"/>
  <c r="BL13" i="23"/>
  <c r="BC13" i="23"/>
  <c r="AT13" i="23"/>
  <c r="AK13" i="23"/>
  <c r="AB13" i="23"/>
  <c r="S13" i="23"/>
  <c r="J13" i="23"/>
  <c r="BU12" i="23"/>
  <c r="BL12" i="23"/>
  <c r="BC12" i="23"/>
  <c r="AT12" i="23"/>
  <c r="AK12" i="23"/>
  <c r="AB12" i="23"/>
  <c r="S12" i="23"/>
  <c r="J12" i="23"/>
  <c r="BU11" i="23"/>
  <c r="BL11" i="23"/>
  <c r="BC11" i="23"/>
  <c r="AT11" i="23"/>
  <c r="AK11" i="23"/>
  <c r="AB11" i="23"/>
  <c r="S11" i="23"/>
  <c r="J11" i="23"/>
  <c r="BU10" i="23"/>
  <c r="BL10" i="23"/>
  <c r="BC10" i="23"/>
  <c r="AT10" i="23"/>
  <c r="AK10" i="23"/>
  <c r="AB10" i="23"/>
  <c r="S10" i="23"/>
  <c r="J10" i="23"/>
  <c r="BU9" i="23"/>
  <c r="BL9" i="23"/>
  <c r="BC9" i="23"/>
  <c r="AT9" i="23"/>
  <c r="AK9" i="23"/>
  <c r="AB9" i="23"/>
  <c r="S9" i="23"/>
  <c r="J9" i="23"/>
  <c r="BU8" i="23"/>
  <c r="BL8" i="23"/>
  <c r="BC8" i="23"/>
  <c r="AT8" i="23"/>
  <c r="AK8" i="23"/>
  <c r="AB8" i="23"/>
  <c r="S8" i="23"/>
  <c r="J8" i="23"/>
  <c r="BU7" i="23"/>
  <c r="BL7" i="23"/>
  <c r="BC7" i="23"/>
  <c r="AT7" i="23"/>
  <c r="AK7" i="23"/>
  <c r="AB7" i="23"/>
  <c r="S7" i="23"/>
  <c r="J7" i="23"/>
  <c r="BU6" i="23"/>
  <c r="BL6" i="23"/>
  <c r="BC6" i="23"/>
  <c r="AT6" i="23"/>
  <c r="AK6" i="23"/>
  <c r="AB6" i="23"/>
  <c r="S6" i="23"/>
  <c r="J6" i="23"/>
  <c r="BU5" i="23"/>
  <c r="BL5" i="23"/>
  <c r="BC5" i="23"/>
  <c r="AT5" i="23"/>
  <c r="AK5" i="23"/>
  <c r="AB5" i="23"/>
  <c r="S5" i="23"/>
  <c r="J5" i="23"/>
  <c r="BU4" i="23"/>
  <c r="BL4" i="23"/>
  <c r="BC4" i="23"/>
  <c r="AT4" i="23"/>
  <c r="AK4" i="23"/>
  <c r="AB4" i="23"/>
  <c r="S4" i="23"/>
  <c r="J4" i="23"/>
  <c r="BU73" i="22"/>
  <c r="BL73" i="22"/>
  <c r="BC73" i="22"/>
  <c r="AT73" i="22"/>
  <c r="AK73" i="22"/>
  <c r="AB73" i="22"/>
  <c r="S73" i="22"/>
  <c r="J73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J45" i="17"/>
  <c r="J46" i="17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3" i="16"/>
  <c r="C4" i="16"/>
  <c r="BU73" i="16"/>
  <c r="BL73" i="16"/>
  <c r="BC73" i="16"/>
  <c r="AT73" i="16"/>
  <c r="AK73" i="16"/>
  <c r="AB73" i="16"/>
  <c r="S73" i="16"/>
  <c r="BU70" i="16"/>
  <c r="BL70" i="16"/>
  <c r="BC70" i="16"/>
  <c r="AT70" i="16"/>
  <c r="AK70" i="16"/>
  <c r="AB70" i="16"/>
  <c r="S70" i="16"/>
  <c r="BU69" i="16"/>
  <c r="BL69" i="16"/>
  <c r="BC69" i="16"/>
  <c r="AT69" i="16"/>
  <c r="AK69" i="16"/>
  <c r="AB69" i="16"/>
  <c r="S69" i="16"/>
  <c r="BU68" i="16"/>
  <c r="BL68" i="16"/>
  <c r="BC68" i="16"/>
  <c r="AT68" i="16"/>
  <c r="AK68" i="16"/>
  <c r="AB68" i="16"/>
  <c r="S68" i="16"/>
  <c r="BU67" i="16"/>
  <c r="BL67" i="16"/>
  <c r="BC67" i="16"/>
  <c r="AT67" i="16"/>
  <c r="AK67" i="16"/>
  <c r="AB67" i="16"/>
  <c r="S67" i="16"/>
  <c r="BU66" i="16"/>
  <c r="BL66" i="16"/>
  <c r="BC66" i="16"/>
  <c r="AT66" i="16"/>
  <c r="AK66" i="16"/>
  <c r="AB66" i="16"/>
  <c r="S66" i="16"/>
  <c r="BU65" i="16"/>
  <c r="BL65" i="16"/>
  <c r="BC65" i="16"/>
  <c r="AT65" i="16"/>
  <c r="AK65" i="16"/>
  <c r="AB65" i="16"/>
  <c r="S65" i="16"/>
  <c r="BU64" i="16"/>
  <c r="BL64" i="16"/>
  <c r="BC64" i="16"/>
  <c r="AT64" i="16"/>
  <c r="AK64" i="16"/>
  <c r="AB64" i="16"/>
  <c r="S64" i="16"/>
  <c r="BU63" i="16"/>
  <c r="BL63" i="16"/>
  <c r="BC63" i="16"/>
  <c r="AT63" i="16"/>
  <c r="AK63" i="16"/>
  <c r="AB63" i="16"/>
  <c r="S63" i="16"/>
  <c r="BU62" i="16"/>
  <c r="BL62" i="16"/>
  <c r="BC62" i="16"/>
  <c r="AT62" i="16"/>
  <c r="AK62" i="16"/>
  <c r="AB62" i="16"/>
  <c r="S62" i="16"/>
  <c r="BU61" i="16"/>
  <c r="BL61" i="16"/>
  <c r="BC61" i="16"/>
  <c r="AT61" i="16"/>
  <c r="AK61" i="16"/>
  <c r="AB61" i="16"/>
  <c r="S61" i="16"/>
  <c r="BU60" i="16"/>
  <c r="BL60" i="16"/>
  <c r="BC60" i="16"/>
  <c r="AT60" i="16"/>
  <c r="AK60" i="16"/>
  <c r="AB60" i="16"/>
  <c r="S60" i="16"/>
  <c r="BU59" i="16"/>
  <c r="BL59" i="16"/>
  <c r="BC59" i="16"/>
  <c r="AT59" i="16"/>
  <c r="AK59" i="16"/>
  <c r="AB59" i="16"/>
  <c r="S59" i="16"/>
  <c r="BU58" i="16"/>
  <c r="BL58" i="16"/>
  <c r="BC58" i="16"/>
  <c r="AT58" i="16"/>
  <c r="AK58" i="16"/>
  <c r="AB58" i="16"/>
  <c r="S58" i="16"/>
  <c r="BU57" i="16"/>
  <c r="BL57" i="16"/>
  <c r="BC57" i="16"/>
  <c r="AT57" i="16"/>
  <c r="AK57" i="16"/>
  <c r="AB57" i="16"/>
  <c r="S57" i="16"/>
  <c r="BU56" i="16"/>
  <c r="BL56" i="16"/>
  <c r="BC56" i="16"/>
  <c r="AT56" i="16"/>
  <c r="AK56" i="16"/>
  <c r="AB56" i="16"/>
  <c r="S56" i="16"/>
  <c r="BU55" i="16"/>
  <c r="BL55" i="16"/>
  <c r="BC55" i="16"/>
  <c r="AT55" i="16"/>
  <c r="AK55" i="16"/>
  <c r="AB55" i="16"/>
  <c r="S55" i="16"/>
  <c r="BU54" i="16"/>
  <c r="BL54" i="16"/>
  <c r="BC54" i="16"/>
  <c r="AT54" i="16"/>
  <c r="AK54" i="16"/>
  <c r="AB54" i="16"/>
  <c r="S54" i="16"/>
  <c r="BU53" i="16"/>
  <c r="BL53" i="16"/>
  <c r="BC53" i="16"/>
  <c r="AT53" i="16"/>
  <c r="AK53" i="16"/>
  <c r="AB53" i="16"/>
  <c r="S53" i="16"/>
  <c r="BU52" i="16"/>
  <c r="BL52" i="16"/>
  <c r="BC52" i="16"/>
  <c r="AT52" i="16"/>
  <c r="AK52" i="16"/>
  <c r="AB52" i="16"/>
  <c r="S52" i="16"/>
  <c r="BU51" i="16"/>
  <c r="BL51" i="16"/>
  <c r="BC51" i="16"/>
  <c r="AT51" i="16"/>
  <c r="AK51" i="16"/>
  <c r="AB51" i="16"/>
  <c r="S51" i="16"/>
  <c r="BU50" i="16"/>
  <c r="BL50" i="16"/>
  <c r="BC50" i="16"/>
  <c r="AT50" i="16"/>
  <c r="AK50" i="16"/>
  <c r="AB50" i="16"/>
  <c r="S50" i="16"/>
  <c r="BU49" i="16"/>
  <c r="BL49" i="16"/>
  <c r="BC49" i="16"/>
  <c r="AT49" i="16"/>
  <c r="AK49" i="16"/>
  <c r="AB49" i="16"/>
  <c r="S49" i="16"/>
  <c r="BU48" i="16"/>
  <c r="BL48" i="16"/>
  <c r="BC48" i="16"/>
  <c r="AT48" i="16"/>
  <c r="AK48" i="16"/>
  <c r="AB48" i="16"/>
  <c r="S48" i="16"/>
  <c r="BU47" i="16"/>
  <c r="BL47" i="16"/>
  <c r="BC47" i="16"/>
  <c r="AT47" i="16"/>
  <c r="AK47" i="16"/>
  <c r="AB47" i="16"/>
  <c r="S47" i="16"/>
  <c r="BU46" i="16"/>
  <c r="BL46" i="16"/>
  <c r="BC46" i="16"/>
  <c r="AT46" i="16"/>
  <c r="AK46" i="16"/>
  <c r="AB46" i="16"/>
  <c r="S46" i="16"/>
  <c r="BU45" i="16"/>
  <c r="BL45" i="16"/>
  <c r="BC45" i="16"/>
  <c r="AT45" i="16"/>
  <c r="AK45" i="16"/>
  <c r="AB45" i="16"/>
  <c r="S45" i="16"/>
  <c r="BU44" i="16"/>
  <c r="BL44" i="16"/>
  <c r="BC44" i="16"/>
  <c r="AT44" i="16"/>
  <c r="AK44" i="16"/>
  <c r="AB44" i="16"/>
  <c r="S44" i="16"/>
  <c r="BU43" i="16"/>
  <c r="BL43" i="16"/>
  <c r="BC43" i="16"/>
  <c r="AT43" i="16"/>
  <c r="AK43" i="16"/>
  <c r="AB43" i="16"/>
  <c r="S43" i="16"/>
  <c r="BU42" i="16"/>
  <c r="BL42" i="16"/>
  <c r="BC42" i="16"/>
  <c r="AT42" i="16"/>
  <c r="AK42" i="16"/>
  <c r="AB42" i="16"/>
  <c r="S42" i="16"/>
  <c r="BU41" i="16"/>
  <c r="BL41" i="16"/>
  <c r="BC41" i="16"/>
  <c r="AT41" i="16"/>
  <c r="AK41" i="16"/>
  <c r="AB41" i="16"/>
  <c r="S41" i="16"/>
  <c r="BU40" i="16"/>
  <c r="BL40" i="16"/>
  <c r="BC40" i="16"/>
  <c r="AT40" i="16"/>
  <c r="AK40" i="16"/>
  <c r="AB40" i="16"/>
  <c r="S40" i="16"/>
  <c r="BU39" i="16"/>
  <c r="BL39" i="16"/>
  <c r="BC39" i="16"/>
  <c r="AT39" i="16"/>
  <c r="AK39" i="16"/>
  <c r="AB39" i="16"/>
  <c r="S39" i="16"/>
  <c r="BU38" i="16"/>
  <c r="BL38" i="16"/>
  <c r="BC38" i="16"/>
  <c r="AT38" i="16"/>
  <c r="AK38" i="16"/>
  <c r="AB38" i="16"/>
  <c r="S38" i="16"/>
  <c r="BU37" i="16"/>
  <c r="BL37" i="16"/>
  <c r="BC37" i="16"/>
  <c r="AT37" i="16"/>
  <c r="AK37" i="16"/>
  <c r="AB37" i="16"/>
  <c r="S37" i="16"/>
  <c r="BU36" i="16"/>
  <c r="BL36" i="16"/>
  <c r="BC36" i="16"/>
  <c r="AT36" i="16"/>
  <c r="AK36" i="16"/>
  <c r="AB36" i="16"/>
  <c r="S36" i="16"/>
  <c r="BU35" i="16"/>
  <c r="BL35" i="16"/>
  <c r="BC35" i="16"/>
  <c r="AT35" i="16"/>
  <c r="AK35" i="16"/>
  <c r="AB35" i="16"/>
  <c r="S35" i="16"/>
  <c r="BU34" i="16"/>
  <c r="BL34" i="16"/>
  <c r="BC34" i="16"/>
  <c r="AT34" i="16"/>
  <c r="AK34" i="16"/>
  <c r="AB34" i="16"/>
  <c r="S34" i="16"/>
  <c r="BU33" i="16"/>
  <c r="BL33" i="16"/>
  <c r="BC33" i="16"/>
  <c r="AT33" i="16"/>
  <c r="AK33" i="16"/>
  <c r="AB33" i="16"/>
  <c r="S33" i="16"/>
  <c r="BU32" i="16"/>
  <c r="BL32" i="16"/>
  <c r="BC32" i="16"/>
  <c r="AT32" i="16"/>
  <c r="AK32" i="16"/>
  <c r="AB32" i="16"/>
  <c r="S32" i="16"/>
  <c r="BU31" i="16"/>
  <c r="BL31" i="16"/>
  <c r="BC31" i="16"/>
  <c r="AT31" i="16"/>
  <c r="AK31" i="16"/>
  <c r="AB31" i="16"/>
  <c r="S31" i="16"/>
  <c r="BU30" i="16"/>
  <c r="BL30" i="16"/>
  <c r="BC30" i="16"/>
  <c r="AT30" i="16"/>
  <c r="AK30" i="16"/>
  <c r="AB30" i="16"/>
  <c r="S30" i="16"/>
  <c r="BU29" i="16"/>
  <c r="BL29" i="16"/>
  <c r="BC29" i="16"/>
  <c r="AT29" i="16"/>
  <c r="AK29" i="16"/>
  <c r="AB29" i="16"/>
  <c r="S29" i="16"/>
  <c r="BU28" i="16"/>
  <c r="BL28" i="16"/>
  <c r="BC28" i="16"/>
  <c r="AT28" i="16"/>
  <c r="AK28" i="16"/>
  <c r="AB28" i="16"/>
  <c r="S28" i="16"/>
  <c r="BU27" i="16"/>
  <c r="BL27" i="16"/>
  <c r="BC27" i="16"/>
  <c r="AT27" i="16"/>
  <c r="AK27" i="16"/>
  <c r="AB27" i="16"/>
  <c r="S27" i="16"/>
  <c r="BU26" i="16"/>
  <c r="BL26" i="16"/>
  <c r="BC26" i="16"/>
  <c r="AT26" i="16"/>
  <c r="AK26" i="16"/>
  <c r="AB26" i="16"/>
  <c r="S26" i="16"/>
  <c r="BU25" i="16"/>
  <c r="BL25" i="16"/>
  <c r="BC25" i="16"/>
  <c r="AT25" i="16"/>
  <c r="AK25" i="16"/>
  <c r="AB25" i="16"/>
  <c r="S25" i="16"/>
  <c r="BU24" i="16"/>
  <c r="BL24" i="16"/>
  <c r="BC24" i="16"/>
  <c r="AT24" i="16"/>
  <c r="AK24" i="16"/>
  <c r="AB24" i="16"/>
  <c r="S24" i="16"/>
  <c r="BU23" i="16"/>
  <c r="BL23" i="16"/>
  <c r="BC23" i="16"/>
  <c r="AT23" i="16"/>
  <c r="AK23" i="16"/>
  <c r="AB23" i="16"/>
  <c r="S23" i="16"/>
  <c r="BU22" i="16"/>
  <c r="BL22" i="16"/>
  <c r="BC22" i="16"/>
  <c r="AT22" i="16"/>
  <c r="AK22" i="16"/>
  <c r="AB22" i="16"/>
  <c r="S22" i="16"/>
  <c r="BU21" i="16"/>
  <c r="BL21" i="16"/>
  <c r="BC21" i="16"/>
  <c r="AT21" i="16"/>
  <c r="AK21" i="16"/>
  <c r="AB21" i="16"/>
  <c r="S21" i="16"/>
  <c r="BU20" i="16"/>
  <c r="BL20" i="16"/>
  <c r="BC20" i="16"/>
  <c r="AT20" i="16"/>
  <c r="AK20" i="16"/>
  <c r="AB20" i="16"/>
  <c r="S20" i="16"/>
  <c r="BU19" i="16"/>
  <c r="BL19" i="16"/>
  <c r="BC19" i="16"/>
  <c r="AT19" i="16"/>
  <c r="AK19" i="16"/>
  <c r="AB19" i="16"/>
  <c r="S19" i="16"/>
  <c r="BU18" i="16"/>
  <c r="BL18" i="16"/>
  <c r="BC18" i="16"/>
  <c r="AT18" i="16"/>
  <c r="AK18" i="16"/>
  <c r="AB18" i="16"/>
  <c r="S18" i="16"/>
  <c r="BU17" i="16"/>
  <c r="BL17" i="16"/>
  <c r="BC17" i="16"/>
  <c r="AT17" i="16"/>
  <c r="AK17" i="16"/>
  <c r="AB17" i="16"/>
  <c r="S17" i="16"/>
  <c r="BU16" i="16"/>
  <c r="BL16" i="16"/>
  <c r="BC16" i="16"/>
  <c r="AT16" i="16"/>
  <c r="AK16" i="16"/>
  <c r="AB16" i="16"/>
  <c r="S16" i="16"/>
  <c r="BU15" i="16"/>
  <c r="BL15" i="16"/>
  <c r="BC15" i="16"/>
  <c r="AT15" i="16"/>
  <c r="AK15" i="16"/>
  <c r="AB15" i="16"/>
  <c r="S15" i="16"/>
  <c r="BU14" i="16"/>
  <c r="BL14" i="16"/>
  <c r="BC14" i="16"/>
  <c r="AT14" i="16"/>
  <c r="AK14" i="16"/>
  <c r="AB14" i="16"/>
  <c r="S14" i="16"/>
  <c r="BU13" i="16"/>
  <c r="BL13" i="16"/>
  <c r="BC13" i="16"/>
  <c r="AT13" i="16"/>
  <c r="AK13" i="16"/>
  <c r="AB13" i="16"/>
  <c r="S13" i="16"/>
  <c r="BU12" i="16"/>
  <c r="BL12" i="16"/>
  <c r="BC12" i="16"/>
  <c r="AT12" i="16"/>
  <c r="AK12" i="16"/>
  <c r="AB12" i="16"/>
  <c r="S12" i="16"/>
  <c r="BU11" i="16"/>
  <c r="BL11" i="16"/>
  <c r="BC11" i="16"/>
  <c r="AT11" i="16"/>
  <c r="AK11" i="16"/>
  <c r="AB11" i="16"/>
  <c r="S11" i="16"/>
  <c r="BU10" i="16"/>
  <c r="BL10" i="16"/>
  <c r="BC10" i="16"/>
  <c r="AT10" i="16"/>
  <c r="AK10" i="16"/>
  <c r="AB10" i="16"/>
  <c r="S10" i="16"/>
  <c r="BU9" i="16"/>
  <c r="BL9" i="16"/>
  <c r="BC9" i="16"/>
  <c r="AT9" i="16"/>
  <c r="AK9" i="16"/>
  <c r="AB9" i="16"/>
  <c r="S9" i="16"/>
  <c r="BU8" i="16"/>
  <c r="BL8" i="16"/>
  <c r="BC8" i="16"/>
  <c r="AT8" i="16"/>
  <c r="AK8" i="16"/>
  <c r="AB8" i="16"/>
  <c r="S8" i="16"/>
  <c r="BU7" i="16"/>
  <c r="BL7" i="16"/>
  <c r="BC7" i="16"/>
  <c r="AT7" i="16"/>
  <c r="AK7" i="16"/>
  <c r="AB7" i="16"/>
  <c r="S7" i="16"/>
  <c r="BU6" i="16"/>
  <c r="BL6" i="16"/>
  <c r="BC6" i="16"/>
  <c r="AT6" i="16"/>
  <c r="AK6" i="16"/>
  <c r="AB6" i="16"/>
  <c r="S6" i="16"/>
  <c r="BU5" i="16"/>
  <c r="BL5" i="16"/>
  <c r="BC5" i="16"/>
  <c r="AT5" i="16"/>
  <c r="AK5" i="16"/>
  <c r="AB5" i="16"/>
  <c r="S5" i="16"/>
  <c r="BU4" i="16"/>
  <c r="BL4" i="16"/>
  <c r="BC4" i="16"/>
  <c r="AT4" i="16"/>
  <c r="AK4" i="16"/>
  <c r="AB4" i="16"/>
  <c r="S4" i="16"/>
  <c r="BC73" i="17"/>
  <c r="BC70" i="17"/>
  <c r="BC69" i="17"/>
  <c r="BC68" i="17"/>
  <c r="BC67" i="17"/>
  <c r="BC66" i="17"/>
  <c r="BC65" i="17"/>
  <c r="BC64" i="17"/>
  <c r="BC63" i="17"/>
  <c r="BC62" i="17"/>
  <c r="BC61" i="17"/>
  <c r="BC60" i="17"/>
  <c r="BC59" i="17"/>
  <c r="BC58" i="17"/>
  <c r="BC57" i="17"/>
  <c r="BC56" i="17"/>
  <c r="BC55" i="17"/>
  <c r="BC54" i="17"/>
  <c r="BC53" i="17"/>
  <c r="BC52" i="17"/>
  <c r="BC51" i="17"/>
  <c r="BC50" i="17"/>
  <c r="BC49" i="17"/>
  <c r="BC48" i="17"/>
  <c r="BC47" i="17"/>
  <c r="BC46" i="17"/>
  <c r="BC45" i="17"/>
  <c r="BC44" i="17"/>
  <c r="BC43" i="17"/>
  <c r="BC42" i="17"/>
  <c r="BC41" i="17"/>
  <c r="BC40" i="17"/>
  <c r="BC39" i="17"/>
  <c r="BC38" i="17"/>
  <c r="BC37" i="17"/>
  <c r="BC36" i="17"/>
  <c r="BC35" i="17"/>
  <c r="BC34" i="17"/>
  <c r="BC33" i="17"/>
  <c r="BC32" i="17"/>
  <c r="BC31" i="17"/>
  <c r="BC30" i="17"/>
  <c r="BC29" i="17"/>
  <c r="BC28" i="17"/>
  <c r="BC27" i="17"/>
  <c r="BC26" i="17"/>
  <c r="BC25" i="17"/>
  <c r="BC24" i="17"/>
  <c r="BC23" i="17"/>
  <c r="BC22" i="17"/>
  <c r="BC21" i="17"/>
  <c r="BC20" i="17"/>
  <c r="BC19" i="17"/>
  <c r="BC18" i="17"/>
  <c r="BC17" i="17"/>
  <c r="BC16" i="17"/>
  <c r="BC15" i="17"/>
  <c r="BC14" i="17"/>
  <c r="BC13" i="17"/>
  <c r="BC12" i="17"/>
  <c r="BC11" i="17"/>
  <c r="BC10" i="17"/>
  <c r="BC9" i="17"/>
  <c r="BC8" i="17"/>
  <c r="BC7" i="17"/>
  <c r="BC6" i="17"/>
  <c r="BC5" i="17"/>
  <c r="BC4" i="17"/>
  <c r="BL73" i="17"/>
  <c r="BL70" i="17"/>
  <c r="BL69" i="17"/>
  <c r="BL68" i="17"/>
  <c r="BL67" i="17"/>
  <c r="BL66" i="17"/>
  <c r="BL65" i="17"/>
  <c r="BL64" i="17"/>
  <c r="BL63" i="17"/>
  <c r="BL62" i="17"/>
  <c r="BL61" i="17"/>
  <c r="BL60" i="17"/>
  <c r="BL59" i="17"/>
  <c r="BL58" i="17"/>
  <c r="BL57" i="17"/>
  <c r="BL56" i="17"/>
  <c r="BL55" i="17"/>
  <c r="BL54" i="17"/>
  <c r="BL53" i="17"/>
  <c r="BL52" i="17"/>
  <c r="BL51" i="17"/>
  <c r="BL50" i="17"/>
  <c r="BL49" i="17"/>
  <c r="BL48" i="17"/>
  <c r="BL47" i="17"/>
  <c r="BL46" i="17"/>
  <c r="BL45" i="17"/>
  <c r="BL44" i="17"/>
  <c r="BL43" i="17"/>
  <c r="BL42" i="17"/>
  <c r="BL41" i="17"/>
  <c r="BL40" i="17"/>
  <c r="BL39" i="17"/>
  <c r="BL38" i="17"/>
  <c r="BL37" i="17"/>
  <c r="BL36" i="17"/>
  <c r="BL35" i="17"/>
  <c r="BL34" i="17"/>
  <c r="BL33" i="17"/>
  <c r="BL32" i="17"/>
  <c r="BL31" i="17"/>
  <c r="BL30" i="17"/>
  <c r="BL29" i="17"/>
  <c r="BL28" i="17"/>
  <c r="BL27" i="17"/>
  <c r="BL26" i="17"/>
  <c r="BL25" i="17"/>
  <c r="BL24" i="17"/>
  <c r="BL23" i="17"/>
  <c r="BL22" i="17"/>
  <c r="BL21" i="17"/>
  <c r="BL20" i="17"/>
  <c r="BL19" i="17"/>
  <c r="BL18" i="17"/>
  <c r="BL17" i="17"/>
  <c r="BL16" i="17"/>
  <c r="BL15" i="17"/>
  <c r="BL14" i="17"/>
  <c r="BL13" i="17"/>
  <c r="BL12" i="17"/>
  <c r="BL11" i="17"/>
  <c r="BL10" i="17"/>
  <c r="BL9" i="17"/>
  <c r="BL8" i="17"/>
  <c r="BL7" i="17"/>
  <c r="BL6" i="17"/>
  <c r="BL5" i="17"/>
  <c r="BL4" i="17"/>
  <c r="AT73" i="17"/>
  <c r="AT70" i="17"/>
  <c r="AT69" i="17"/>
  <c r="AT68" i="17"/>
  <c r="AT67" i="17"/>
  <c r="AT66" i="17"/>
  <c r="AT65" i="17"/>
  <c r="AT64" i="17"/>
  <c r="AT63" i="17"/>
  <c r="AT62" i="17"/>
  <c r="AT61" i="17"/>
  <c r="AT60" i="17"/>
  <c r="AT59" i="17"/>
  <c r="AT58" i="17"/>
  <c r="AT57" i="17"/>
  <c r="AT56" i="17"/>
  <c r="AT55" i="17"/>
  <c r="AT54" i="17"/>
  <c r="AT53" i="17"/>
  <c r="AT52" i="17"/>
  <c r="AT51" i="17"/>
  <c r="AT50" i="17"/>
  <c r="AT49" i="17"/>
  <c r="AT48" i="17"/>
  <c r="AT47" i="17"/>
  <c r="AT46" i="17"/>
  <c r="AT45" i="17"/>
  <c r="AT44" i="17"/>
  <c r="AT43" i="17"/>
  <c r="AT42" i="17"/>
  <c r="AT41" i="17"/>
  <c r="AT40" i="17"/>
  <c r="AT39" i="17"/>
  <c r="AT38" i="17"/>
  <c r="AT37" i="17"/>
  <c r="AT36" i="17"/>
  <c r="AT35" i="17"/>
  <c r="AT34" i="17"/>
  <c r="AT33" i="17"/>
  <c r="AT32" i="17"/>
  <c r="AT31" i="17"/>
  <c r="AT30" i="17"/>
  <c r="AT29" i="17"/>
  <c r="AT28" i="17"/>
  <c r="AT27" i="17"/>
  <c r="AT26" i="17"/>
  <c r="AT25" i="17"/>
  <c r="AT24" i="17"/>
  <c r="AT23" i="17"/>
  <c r="AT22" i="17"/>
  <c r="AT21" i="17"/>
  <c r="AT20" i="17"/>
  <c r="AT19" i="17"/>
  <c r="AT18" i="17"/>
  <c r="AT17" i="17"/>
  <c r="AT16" i="17"/>
  <c r="AT15" i="17"/>
  <c r="AT14" i="17"/>
  <c r="AT13" i="17"/>
  <c r="AT12" i="17"/>
  <c r="AT11" i="17"/>
  <c r="AT10" i="17"/>
  <c r="AT9" i="17"/>
  <c r="AT8" i="17"/>
  <c r="AT7" i="17"/>
  <c r="AT6" i="17"/>
  <c r="AT5" i="17"/>
  <c r="AT4" i="17"/>
  <c r="S73" i="17"/>
  <c r="S70" i="17"/>
  <c r="S69" i="17"/>
  <c r="S68" i="17"/>
  <c r="S67" i="17"/>
  <c r="S66" i="17"/>
  <c r="S65" i="17"/>
  <c r="S64" i="17"/>
  <c r="S63" i="17"/>
  <c r="S62" i="17"/>
  <c r="S61" i="17"/>
  <c r="S60" i="17"/>
  <c r="S59" i="17"/>
  <c r="S58" i="17"/>
  <c r="S57" i="17"/>
  <c r="S56" i="17"/>
  <c r="S55" i="17"/>
  <c r="S54" i="17"/>
  <c r="S53" i="17"/>
  <c r="S52" i="17"/>
  <c r="S51" i="17"/>
  <c r="S50" i="17"/>
  <c r="S49" i="17"/>
  <c r="S48" i="17"/>
  <c r="S47" i="17"/>
  <c r="S46" i="17"/>
  <c r="S45" i="17"/>
  <c r="S44" i="17"/>
  <c r="S43" i="17"/>
  <c r="S42" i="17"/>
  <c r="S41" i="17"/>
  <c r="S40" i="17"/>
  <c r="S39" i="17"/>
  <c r="S38" i="17"/>
  <c r="S37" i="17"/>
  <c r="S36" i="17"/>
  <c r="S35" i="17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  <c r="BU73" i="17"/>
  <c r="AK73" i="17"/>
  <c r="AB73" i="17"/>
  <c r="J73" i="17"/>
  <c r="BU70" i="17"/>
  <c r="AK70" i="17"/>
  <c r="AB70" i="17"/>
  <c r="J70" i="17"/>
  <c r="BU69" i="17"/>
  <c r="AK69" i="17"/>
  <c r="AB69" i="17"/>
  <c r="J69" i="17"/>
  <c r="BU68" i="17"/>
  <c r="AK68" i="17"/>
  <c r="AB68" i="17"/>
  <c r="J68" i="17"/>
  <c r="BU67" i="17"/>
  <c r="AK67" i="17"/>
  <c r="AB67" i="17"/>
  <c r="J67" i="17"/>
  <c r="BU66" i="17"/>
  <c r="AK66" i="17"/>
  <c r="AB66" i="17"/>
  <c r="J66" i="17"/>
  <c r="BU65" i="17"/>
  <c r="AK65" i="17"/>
  <c r="AB65" i="17"/>
  <c r="J65" i="17"/>
  <c r="BU64" i="17"/>
  <c r="AK64" i="17"/>
  <c r="AB64" i="17"/>
  <c r="J64" i="17"/>
  <c r="BU63" i="17"/>
  <c r="AK63" i="17"/>
  <c r="AB63" i="17"/>
  <c r="J63" i="17"/>
  <c r="BU62" i="17"/>
  <c r="AK62" i="17"/>
  <c r="AB62" i="17"/>
  <c r="J62" i="17"/>
  <c r="BU61" i="17"/>
  <c r="AK61" i="17"/>
  <c r="AB61" i="17"/>
  <c r="J61" i="17"/>
  <c r="BU60" i="17"/>
  <c r="AK60" i="17"/>
  <c r="AB60" i="17"/>
  <c r="J60" i="17"/>
  <c r="BU59" i="17"/>
  <c r="AK59" i="17"/>
  <c r="AB59" i="17"/>
  <c r="J59" i="17"/>
  <c r="BU58" i="17"/>
  <c r="AK58" i="17"/>
  <c r="AB58" i="17"/>
  <c r="J58" i="17"/>
  <c r="BU57" i="17"/>
  <c r="AK57" i="17"/>
  <c r="AB57" i="17"/>
  <c r="J57" i="17"/>
  <c r="BU56" i="17"/>
  <c r="AK56" i="17"/>
  <c r="AB56" i="17"/>
  <c r="J56" i="17"/>
  <c r="BU55" i="17"/>
  <c r="AK55" i="17"/>
  <c r="AB55" i="17"/>
  <c r="J55" i="17"/>
  <c r="BU54" i="17"/>
  <c r="AK54" i="17"/>
  <c r="AB54" i="17"/>
  <c r="J54" i="17"/>
  <c r="BU53" i="17"/>
  <c r="AK53" i="17"/>
  <c r="AB53" i="17"/>
  <c r="J53" i="17"/>
  <c r="BU52" i="17"/>
  <c r="AK52" i="17"/>
  <c r="AB52" i="17"/>
  <c r="J52" i="17"/>
  <c r="BU51" i="17"/>
  <c r="AK51" i="17"/>
  <c r="AB51" i="17"/>
  <c r="J51" i="17"/>
  <c r="BU50" i="17"/>
  <c r="AK50" i="17"/>
  <c r="AB50" i="17"/>
  <c r="J50" i="17"/>
  <c r="BU49" i="17"/>
  <c r="AK49" i="17"/>
  <c r="AB49" i="17"/>
  <c r="J49" i="17"/>
  <c r="BU48" i="17"/>
  <c r="AK48" i="17"/>
  <c r="AB48" i="17"/>
  <c r="J48" i="17"/>
  <c r="BU47" i="17"/>
  <c r="AK47" i="17"/>
  <c r="AB47" i="17"/>
  <c r="J47" i="17"/>
  <c r="BU46" i="17"/>
  <c r="AK46" i="17"/>
  <c r="AB46" i="17"/>
  <c r="BU45" i="17"/>
  <c r="AK45" i="17"/>
  <c r="AB45" i="17"/>
  <c r="BU44" i="17"/>
  <c r="AK44" i="17"/>
  <c r="AB44" i="17"/>
  <c r="BU43" i="17"/>
  <c r="AK43" i="17"/>
  <c r="AB43" i="17"/>
  <c r="BU42" i="17"/>
  <c r="AK42" i="17"/>
  <c r="AB42" i="17"/>
  <c r="BU41" i="17"/>
  <c r="AK41" i="17"/>
  <c r="AB41" i="17"/>
  <c r="BU40" i="17"/>
  <c r="AK40" i="17"/>
  <c r="AB40" i="17"/>
  <c r="BU39" i="17"/>
  <c r="AK39" i="17"/>
  <c r="AB39" i="17"/>
  <c r="BU38" i="17"/>
  <c r="AK38" i="17"/>
  <c r="AB38" i="17"/>
  <c r="BU37" i="17"/>
  <c r="AK37" i="17"/>
  <c r="AB37" i="17"/>
  <c r="BU36" i="17"/>
  <c r="AK36" i="17"/>
  <c r="AB36" i="17"/>
  <c r="BU35" i="17"/>
  <c r="AK35" i="17"/>
  <c r="AB35" i="17"/>
  <c r="BU34" i="17"/>
  <c r="AK34" i="17"/>
  <c r="AB34" i="17"/>
  <c r="BU33" i="17"/>
  <c r="AK33" i="17"/>
  <c r="AB33" i="17"/>
  <c r="BU32" i="17"/>
  <c r="AK32" i="17"/>
  <c r="AB32" i="17"/>
  <c r="BU31" i="17"/>
  <c r="AK31" i="17"/>
  <c r="AB31" i="17"/>
  <c r="BU30" i="17"/>
  <c r="AK30" i="17"/>
  <c r="AB30" i="17"/>
  <c r="BU29" i="17"/>
  <c r="AK29" i="17"/>
  <c r="AB29" i="17"/>
  <c r="BU28" i="17"/>
  <c r="AK28" i="17"/>
  <c r="AB28" i="17"/>
  <c r="BU27" i="17"/>
  <c r="AK27" i="17"/>
  <c r="AB27" i="17"/>
  <c r="BU26" i="17"/>
  <c r="AK26" i="17"/>
  <c r="AB26" i="17"/>
  <c r="BU25" i="17"/>
  <c r="AK25" i="17"/>
  <c r="AB25" i="17"/>
  <c r="BU24" i="17"/>
  <c r="AK24" i="17"/>
  <c r="AB24" i="17"/>
  <c r="BU23" i="17"/>
  <c r="AK23" i="17"/>
  <c r="AB23" i="17"/>
  <c r="BU22" i="17"/>
  <c r="AK22" i="17"/>
  <c r="AB22" i="17"/>
  <c r="BU21" i="17"/>
  <c r="AK21" i="17"/>
  <c r="AB21" i="17"/>
  <c r="BU20" i="17"/>
  <c r="AK20" i="17"/>
  <c r="AB20" i="17"/>
  <c r="BU19" i="17"/>
  <c r="AK19" i="17"/>
  <c r="AB19" i="17"/>
  <c r="BU18" i="17"/>
  <c r="AK18" i="17"/>
  <c r="AB18" i="17"/>
  <c r="BU17" i="17"/>
  <c r="AK17" i="17"/>
  <c r="AB17" i="17"/>
  <c r="BU16" i="17"/>
  <c r="AK16" i="17"/>
  <c r="AB16" i="17"/>
  <c r="BU15" i="17"/>
  <c r="AK15" i="17"/>
  <c r="AB15" i="17"/>
  <c r="BU14" i="17"/>
  <c r="AK14" i="17"/>
  <c r="AB14" i="17"/>
  <c r="BU13" i="17"/>
  <c r="AK13" i="17"/>
  <c r="AB13" i="17"/>
  <c r="BU12" i="17"/>
  <c r="AK12" i="17"/>
  <c r="AB12" i="17"/>
  <c r="BU11" i="17"/>
  <c r="AK11" i="17"/>
  <c r="AB11" i="17"/>
  <c r="BU10" i="17"/>
  <c r="AK10" i="17"/>
  <c r="AB10" i="17"/>
  <c r="BU9" i="17"/>
  <c r="AK9" i="17"/>
  <c r="AB9" i="17"/>
  <c r="BU8" i="17"/>
  <c r="AK8" i="17"/>
  <c r="AB8" i="17"/>
  <c r="BU7" i="17"/>
  <c r="AK7" i="17"/>
  <c r="AB7" i="17"/>
  <c r="BU6" i="17"/>
  <c r="AK6" i="17"/>
  <c r="AB6" i="17"/>
  <c r="BU5" i="17"/>
  <c r="AK5" i="17"/>
  <c r="AB5" i="17"/>
  <c r="BU4" i="17"/>
  <c r="AK4" i="17"/>
  <c r="AB4" i="17"/>
</calcChain>
</file>

<file path=xl/sharedStrings.xml><?xml version="1.0" encoding="utf-8"?>
<sst xmlns="http://schemas.openxmlformats.org/spreadsheetml/2006/main" count="5465" uniqueCount="35">
  <si>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</si>
  <si>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</si>
  <si>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</si>
  <si>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</si>
  <si>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</si>
  <si>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</si>
  <si>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</si>
  <si>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</si>
  <si>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</si>
  <si>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</si>
  <si>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</si>
  <si>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</si>
  <si>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</si>
  <si>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</si>
  <si>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</si>
  <si>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</si>
  <si>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</si>
  <si>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</si>
  <si>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</si>
  <si>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</si>
  <si>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</si>
  <si>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guess</t>
  </si>
  <si>
    <t>5%-est.</t>
  </si>
  <si>
    <t>Schelker, Raymond, and Patrik Geisselhardt, Welche Fraktionen - Hauptkunststoffe, 2011</t>
  </si>
  <si>
    <t>equal</t>
  </si>
  <si>
    <t>See description in SI</t>
  </si>
  <si>
    <t>WRAP. Report: Plastic packaging Composition 2011. (2013).</t>
  </si>
  <si>
    <t>Based on Schleiss, K. Bericht Zur Analyse von Fremdstoffen in Kompost Und Festem Gärgut Der Kompostier- Und Vergärungsanlagen in Der Schweiz Gemäss ChemRRV; 2017 AND Faure, F.; De Alencastro, L. F. Recherche de fragments de plastique dans les composts et digestats industriels; 2016.</t>
  </si>
  <si>
    <t>Other Consumer Packaging to Packaging Collection</t>
  </si>
  <si>
    <t>Other Consumer Packaging to Mixed Waste Collection</t>
  </si>
  <si>
    <t>Other Consumer Packaging to Dumping</t>
  </si>
  <si>
    <t>Other Consumer Packaging to On-the-go consumption</t>
  </si>
  <si>
    <t>rest</t>
  </si>
  <si>
    <t>Other Consumer Packaging to Compost collection (1mm+)</t>
  </si>
  <si>
    <t>Other Consumer Packaging to Compost collection (1mm-)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</si>
</sst>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94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0" fontId="21" fillId="5" borderId="10" xfId="0" applyFont="1" applyFill="1" applyBorder="1" applyAlignment="1">
      <alignment vertical="center"/>
    </xf>
    <xf numFmtId="0" fontId="22" fillId="0" borderId="11" xfId="0" applyNumberFormat="1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2" fontId="22" fillId="0" borderId="12" xfId="0" applyNumberFormat="1" applyFont="1" applyFill="1" applyBorder="1" applyAlignment="1">
      <alignment vertical="center"/>
    </xf>
    <xf numFmtId="0" fontId="22" fillId="0" borderId="0" xfId="0" applyNumberFormat="1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0" xfId="0" applyFont="1" applyFill="1" applyBorder="1" applyAlignment="1">
      <alignment vertical="center"/>
    </xf>
    <xf numFmtId="2" fontId="22" fillId="0" borderId="10" xfId="0" applyNumberFormat="1" applyFont="1" applyFill="1" applyBorder="1" applyAlignment="1">
      <alignment vertical="center"/>
    </xf>
    <xf numFmtId="0" fontId="21" fillId="0" borderId="0" xfId="0" applyFont="1" applyFill="1" applyBorder="1"/>
    <xf numFmtId="0" fontId="22" fillId="0" borderId="13" xfId="0" applyFont="1" applyFill="1" applyBorder="1" applyAlignment="1">
      <alignment vertical="center"/>
    </xf>
    <xf numFmtId="2" fontId="0" fillId="0" borderId="13" xfId="0" applyNumberFormat="1" applyFill="1" applyBorder="1"/>
    <xf numFmtId="164" fontId="4" fillId="6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2" fontId="0" fillId="0" borderId="0" xfId="0" applyNumberFormat="1" applyFill="1" applyBorder="1"/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21" fillId="0" borderId="0" xfId="0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vertical="center"/>
    </xf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8849-9FEE-4D09-9CBA-CAB404E8B1F9}">
  <sheetPr codeName="Sheet6">
    <tabColor theme="4" tint="0.39997558519241921"/>
  </sheetPr>
  <dimension ref="A1:EF76"/>
  <sheetViews>
    <sheetView zoomScale="85" zoomScaleNormal="85" workbookViewId="0">
      <pane xSplit="1" ySplit="3" topLeftCell="B60" activePane="bottomRight" state="frozen"/>
      <selection pane="topRight"/>
      <selection pane="bottomLeft"/>
      <selection pane="bottomRight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33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6.5" thickTop="1">
      <c r="A4" s="11">
        <v>1950</v>
      </c>
      <c r="B4" s="44" t="s">
        <v>17</v>
      </c>
      <c r="C4" s="61">
        <v>0.01</v>
      </c>
      <c r="D4" s="71" t="s">
        <v>27</v>
      </c>
      <c r="E4" s="68">
        <v>2</v>
      </c>
      <c r="F4" s="68">
        <v>2</v>
      </c>
      <c r="G4" s="68">
        <v>3</v>
      </c>
      <c r="H4" s="68">
        <v>3</v>
      </c>
      <c r="I4" s="72">
        <v>2</v>
      </c>
      <c r="J4" s="73">
        <f t="shared" ref="J4:J67" si="0">IF( OR( ISBLANK(E4),ISBLANK(F4), ISBLANK(G4), ISBLANK(H4), ISBLANK(I4) ), "", 1.5*SQRT(   EXP(2.21*(E4-1)) + EXP(2.21*(F4-1)) + EXP(2.21*(G4-1)) + EXP(2.21*(H4-1)) + EXP(2.21*I4)   )/100*2.45 )</f>
        <v>0.60108474454521421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 ht="15.75">
      <c r="A5" s="11">
        <v>1951</v>
      </c>
      <c r="B5" s="44" t="s">
        <v>17</v>
      </c>
      <c r="C5" s="61">
        <v>0.01</v>
      </c>
      <c r="D5" s="71" t="s">
        <v>27</v>
      </c>
      <c r="E5" s="68">
        <v>2</v>
      </c>
      <c r="F5" s="68">
        <v>2</v>
      </c>
      <c r="G5" s="68">
        <v>3</v>
      </c>
      <c r="H5" s="68">
        <v>3</v>
      </c>
      <c r="I5" s="72">
        <v>2</v>
      </c>
      <c r="J5" s="73">
        <f t="shared" si="0"/>
        <v>0.60108474454521421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 ht="15.75">
      <c r="A6" s="11">
        <v>1952</v>
      </c>
      <c r="B6" s="44" t="s">
        <v>17</v>
      </c>
      <c r="C6" s="61">
        <v>0.01</v>
      </c>
      <c r="D6" s="71" t="s">
        <v>27</v>
      </c>
      <c r="E6" s="68">
        <v>2</v>
      </c>
      <c r="F6" s="68">
        <v>2</v>
      </c>
      <c r="G6" s="68">
        <v>3</v>
      </c>
      <c r="H6" s="68">
        <v>3</v>
      </c>
      <c r="I6" s="72">
        <v>2</v>
      </c>
      <c r="J6" s="73">
        <f t="shared" si="0"/>
        <v>0.60108474454521421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.75">
      <c r="A7" s="11">
        <v>1953</v>
      </c>
      <c r="B7" s="44" t="s">
        <v>17</v>
      </c>
      <c r="C7" s="61">
        <v>0.01</v>
      </c>
      <c r="D7" s="71" t="s">
        <v>27</v>
      </c>
      <c r="E7" s="68">
        <v>2</v>
      </c>
      <c r="F7" s="68">
        <v>2</v>
      </c>
      <c r="G7" s="68">
        <v>3</v>
      </c>
      <c r="H7" s="68">
        <v>3</v>
      </c>
      <c r="I7" s="72">
        <v>2</v>
      </c>
      <c r="J7" s="73">
        <f t="shared" si="0"/>
        <v>0.60108474454521421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.75">
      <c r="A8" s="11">
        <v>1954</v>
      </c>
      <c r="B8" s="44" t="s">
        <v>17</v>
      </c>
      <c r="C8" s="61">
        <v>0.01</v>
      </c>
      <c r="D8" s="71" t="s">
        <v>27</v>
      </c>
      <c r="E8" s="68">
        <v>2</v>
      </c>
      <c r="F8" s="68">
        <v>2</v>
      </c>
      <c r="G8" s="68">
        <v>3</v>
      </c>
      <c r="H8" s="68">
        <v>3</v>
      </c>
      <c r="I8" s="72">
        <v>2</v>
      </c>
      <c r="J8" s="73">
        <f t="shared" si="0"/>
        <v>0.60108474454521421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.75">
      <c r="A9" s="11">
        <v>1955</v>
      </c>
      <c r="B9" s="44" t="s">
        <v>17</v>
      </c>
      <c r="C9" s="61">
        <v>0.01</v>
      </c>
      <c r="D9" s="71" t="s">
        <v>27</v>
      </c>
      <c r="E9" s="68">
        <v>2</v>
      </c>
      <c r="F9" s="68">
        <v>2</v>
      </c>
      <c r="G9" s="68">
        <v>3</v>
      </c>
      <c r="H9" s="68">
        <v>3</v>
      </c>
      <c r="I9" s="72">
        <v>2</v>
      </c>
      <c r="J9" s="73">
        <f t="shared" si="0"/>
        <v>0.60108474454521421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.75">
      <c r="A10" s="11">
        <v>1956</v>
      </c>
      <c r="B10" s="44" t="s">
        <v>17</v>
      </c>
      <c r="C10" s="61">
        <v>0.01</v>
      </c>
      <c r="D10" s="71" t="s">
        <v>27</v>
      </c>
      <c r="E10" s="68">
        <v>2</v>
      </c>
      <c r="F10" s="68">
        <v>2</v>
      </c>
      <c r="G10" s="68">
        <v>3</v>
      </c>
      <c r="H10" s="68">
        <v>3</v>
      </c>
      <c r="I10" s="72">
        <v>2</v>
      </c>
      <c r="J10" s="73">
        <f t="shared" si="0"/>
        <v>0.60108474454521421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.75">
      <c r="A11" s="11">
        <v>1957</v>
      </c>
      <c r="B11" s="44" t="s">
        <v>17</v>
      </c>
      <c r="C11" s="61">
        <v>0.01</v>
      </c>
      <c r="D11" s="71" t="s">
        <v>27</v>
      </c>
      <c r="E11" s="68">
        <v>2</v>
      </c>
      <c r="F11" s="68">
        <v>2</v>
      </c>
      <c r="G11" s="68">
        <v>3</v>
      </c>
      <c r="H11" s="68">
        <v>3</v>
      </c>
      <c r="I11" s="72">
        <v>2</v>
      </c>
      <c r="J11" s="73">
        <f t="shared" si="0"/>
        <v>0.60108474454521421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 ht="15.75">
      <c r="A12" s="11">
        <v>1958</v>
      </c>
      <c r="B12" s="44" t="s">
        <v>17</v>
      </c>
      <c r="C12" s="61">
        <v>0.01</v>
      </c>
      <c r="D12" s="71" t="s">
        <v>27</v>
      </c>
      <c r="E12" s="68">
        <v>2</v>
      </c>
      <c r="F12" s="68">
        <v>2</v>
      </c>
      <c r="G12" s="68">
        <v>3</v>
      </c>
      <c r="H12" s="68">
        <v>3</v>
      </c>
      <c r="I12" s="72">
        <v>2</v>
      </c>
      <c r="J12" s="73">
        <f t="shared" si="0"/>
        <v>0.60108474454521421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.75">
      <c r="A13" s="11">
        <v>1959</v>
      </c>
      <c r="B13" s="44" t="s">
        <v>17</v>
      </c>
      <c r="C13" s="61">
        <v>0.01</v>
      </c>
      <c r="D13" s="71" t="s">
        <v>27</v>
      </c>
      <c r="E13" s="68">
        <v>2</v>
      </c>
      <c r="F13" s="68">
        <v>2</v>
      </c>
      <c r="G13" s="68">
        <v>3</v>
      </c>
      <c r="H13" s="68">
        <v>3</v>
      </c>
      <c r="I13" s="72">
        <v>2</v>
      </c>
      <c r="J13" s="73">
        <f t="shared" si="0"/>
        <v>0.60108474454521421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.75">
      <c r="A14" s="11">
        <v>1960</v>
      </c>
      <c r="B14" s="44" t="s">
        <v>17</v>
      </c>
      <c r="C14" s="61">
        <v>0.01</v>
      </c>
      <c r="D14" s="71" t="s">
        <v>27</v>
      </c>
      <c r="E14" s="68">
        <v>2</v>
      </c>
      <c r="F14" s="68">
        <v>2</v>
      </c>
      <c r="G14" s="68">
        <v>3</v>
      </c>
      <c r="H14" s="68">
        <v>3</v>
      </c>
      <c r="I14" s="72">
        <v>2</v>
      </c>
      <c r="J14" s="73">
        <f t="shared" si="0"/>
        <v>0.60108474454521421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.75">
      <c r="A15" s="11">
        <v>1961</v>
      </c>
      <c r="B15" s="44" t="s">
        <v>17</v>
      </c>
      <c r="C15" s="61">
        <v>0.01</v>
      </c>
      <c r="D15" s="71" t="s">
        <v>27</v>
      </c>
      <c r="E15" s="68">
        <v>2</v>
      </c>
      <c r="F15" s="68">
        <v>2</v>
      </c>
      <c r="G15" s="68">
        <v>3</v>
      </c>
      <c r="H15" s="68">
        <v>3</v>
      </c>
      <c r="I15" s="72">
        <v>2</v>
      </c>
      <c r="J15" s="73">
        <f t="shared" si="0"/>
        <v>0.60108474454521421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.75">
      <c r="A16" s="11">
        <v>1962</v>
      </c>
      <c r="B16" s="44" t="s">
        <v>17</v>
      </c>
      <c r="C16" s="61">
        <v>0.01</v>
      </c>
      <c r="D16" s="71" t="s">
        <v>27</v>
      </c>
      <c r="E16" s="68">
        <v>2</v>
      </c>
      <c r="F16" s="68">
        <v>2</v>
      </c>
      <c r="G16" s="68">
        <v>3</v>
      </c>
      <c r="H16" s="68">
        <v>3</v>
      </c>
      <c r="I16" s="72">
        <v>2</v>
      </c>
      <c r="J16" s="73">
        <f t="shared" si="0"/>
        <v>0.60108474454521421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.75">
      <c r="A17" s="11">
        <v>1963</v>
      </c>
      <c r="B17" s="44" t="s">
        <v>17</v>
      </c>
      <c r="C17" s="61">
        <v>0.01</v>
      </c>
      <c r="D17" s="71" t="s">
        <v>27</v>
      </c>
      <c r="E17" s="68">
        <v>2</v>
      </c>
      <c r="F17" s="68">
        <v>2</v>
      </c>
      <c r="G17" s="68">
        <v>3</v>
      </c>
      <c r="H17" s="68">
        <v>3</v>
      </c>
      <c r="I17" s="72">
        <v>2</v>
      </c>
      <c r="J17" s="73">
        <f t="shared" si="0"/>
        <v>0.60108474454521421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.75">
      <c r="A18" s="11">
        <v>1964</v>
      </c>
      <c r="B18" s="44" t="s">
        <v>17</v>
      </c>
      <c r="C18" s="61">
        <v>0.01</v>
      </c>
      <c r="D18" s="71" t="s">
        <v>27</v>
      </c>
      <c r="E18" s="68">
        <v>2</v>
      </c>
      <c r="F18" s="68">
        <v>2</v>
      </c>
      <c r="G18" s="68">
        <v>3</v>
      </c>
      <c r="H18" s="68">
        <v>3</v>
      </c>
      <c r="I18" s="72">
        <v>2</v>
      </c>
      <c r="J18" s="73">
        <f t="shared" si="0"/>
        <v>0.60108474454521421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.75">
      <c r="A19" s="11">
        <v>1965</v>
      </c>
      <c r="B19" s="44" t="s">
        <v>17</v>
      </c>
      <c r="C19" s="61">
        <v>0.01</v>
      </c>
      <c r="D19" s="71" t="s">
        <v>27</v>
      </c>
      <c r="E19" s="68">
        <v>2</v>
      </c>
      <c r="F19" s="68">
        <v>2</v>
      </c>
      <c r="G19" s="68">
        <v>3</v>
      </c>
      <c r="H19" s="68">
        <v>3</v>
      </c>
      <c r="I19" s="72">
        <v>2</v>
      </c>
      <c r="J19" s="73">
        <f t="shared" si="0"/>
        <v>0.60108474454521421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.75">
      <c r="A20" s="11">
        <v>1966</v>
      </c>
      <c r="B20" s="44" t="s">
        <v>17</v>
      </c>
      <c r="C20" s="61">
        <v>0.01</v>
      </c>
      <c r="D20" s="71" t="s">
        <v>27</v>
      </c>
      <c r="E20" s="68">
        <v>2</v>
      </c>
      <c r="F20" s="68">
        <v>2</v>
      </c>
      <c r="G20" s="68">
        <v>3</v>
      </c>
      <c r="H20" s="68">
        <v>3</v>
      </c>
      <c r="I20" s="72">
        <v>2</v>
      </c>
      <c r="J20" s="73">
        <f t="shared" si="0"/>
        <v>0.60108474454521421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.75">
      <c r="A21" s="11">
        <v>1967</v>
      </c>
      <c r="B21" s="44" t="s">
        <v>17</v>
      </c>
      <c r="C21" s="61">
        <v>0.01</v>
      </c>
      <c r="D21" s="71" t="s">
        <v>27</v>
      </c>
      <c r="E21" s="68">
        <v>2</v>
      </c>
      <c r="F21" s="68">
        <v>2</v>
      </c>
      <c r="G21" s="68">
        <v>3</v>
      </c>
      <c r="H21" s="68">
        <v>3</v>
      </c>
      <c r="I21" s="72">
        <v>2</v>
      </c>
      <c r="J21" s="73">
        <f t="shared" si="0"/>
        <v>0.60108474454521421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.75">
      <c r="A22" s="11">
        <v>1968</v>
      </c>
      <c r="B22" s="44" t="s">
        <v>17</v>
      </c>
      <c r="C22" s="61">
        <v>0.01</v>
      </c>
      <c r="D22" s="71" t="s">
        <v>27</v>
      </c>
      <c r="E22" s="68">
        <v>2</v>
      </c>
      <c r="F22" s="68">
        <v>2</v>
      </c>
      <c r="G22" s="68">
        <v>3</v>
      </c>
      <c r="H22" s="68">
        <v>3</v>
      </c>
      <c r="I22" s="72">
        <v>2</v>
      </c>
      <c r="J22" s="73">
        <f t="shared" si="0"/>
        <v>0.60108474454521421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.75">
      <c r="A23" s="11">
        <v>1969</v>
      </c>
      <c r="B23" s="44" t="s">
        <v>17</v>
      </c>
      <c r="C23" s="61">
        <v>0.01</v>
      </c>
      <c r="D23" s="71" t="s">
        <v>27</v>
      </c>
      <c r="E23" s="68">
        <v>2</v>
      </c>
      <c r="F23" s="68">
        <v>2</v>
      </c>
      <c r="G23" s="68">
        <v>3</v>
      </c>
      <c r="H23" s="68">
        <v>3</v>
      </c>
      <c r="I23" s="72">
        <v>2</v>
      </c>
      <c r="J23" s="73">
        <f t="shared" si="0"/>
        <v>0.60108474454521421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.75">
      <c r="A24" s="11">
        <v>1970</v>
      </c>
      <c r="B24" s="44" t="s">
        <v>17</v>
      </c>
      <c r="C24" s="61">
        <v>0.01</v>
      </c>
      <c r="D24" s="71" t="s">
        <v>27</v>
      </c>
      <c r="E24" s="68">
        <v>2</v>
      </c>
      <c r="F24" s="68">
        <v>2</v>
      </c>
      <c r="G24" s="68">
        <v>3</v>
      </c>
      <c r="H24" s="68">
        <v>3</v>
      </c>
      <c r="I24" s="72">
        <v>2</v>
      </c>
      <c r="J24" s="73">
        <f t="shared" si="0"/>
        <v>0.60108474454521421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.75">
      <c r="A25" s="11">
        <v>1971</v>
      </c>
      <c r="B25" s="44" t="s">
        <v>17</v>
      </c>
      <c r="C25" s="61">
        <v>0.01</v>
      </c>
      <c r="D25" s="71" t="s">
        <v>27</v>
      </c>
      <c r="E25" s="68">
        <v>2</v>
      </c>
      <c r="F25" s="68">
        <v>2</v>
      </c>
      <c r="G25" s="68">
        <v>3</v>
      </c>
      <c r="H25" s="68">
        <v>3</v>
      </c>
      <c r="I25" s="72">
        <v>2</v>
      </c>
      <c r="J25" s="73">
        <f t="shared" si="0"/>
        <v>0.60108474454521421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.75">
      <c r="A26" s="11">
        <v>1972</v>
      </c>
      <c r="B26" s="44" t="s">
        <v>17</v>
      </c>
      <c r="C26" s="61">
        <v>0.01</v>
      </c>
      <c r="D26" s="71" t="s">
        <v>27</v>
      </c>
      <c r="E26" s="68">
        <v>2</v>
      </c>
      <c r="F26" s="68">
        <v>2</v>
      </c>
      <c r="G26" s="68">
        <v>3</v>
      </c>
      <c r="H26" s="68">
        <v>3</v>
      </c>
      <c r="I26" s="72">
        <v>2</v>
      </c>
      <c r="J26" s="73">
        <f t="shared" si="0"/>
        <v>0.60108474454521421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.75">
      <c r="A27" s="11">
        <v>1973</v>
      </c>
      <c r="B27" s="44" t="s">
        <v>17</v>
      </c>
      <c r="C27" s="61">
        <v>0.01</v>
      </c>
      <c r="D27" s="71" t="s">
        <v>27</v>
      </c>
      <c r="E27" s="68">
        <v>2</v>
      </c>
      <c r="F27" s="68">
        <v>2</v>
      </c>
      <c r="G27" s="68">
        <v>3</v>
      </c>
      <c r="H27" s="68">
        <v>3</v>
      </c>
      <c r="I27" s="72">
        <v>2</v>
      </c>
      <c r="J27" s="73">
        <f t="shared" si="0"/>
        <v>0.60108474454521421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.75">
      <c r="A28" s="11">
        <v>1974</v>
      </c>
      <c r="B28" s="44" t="s">
        <v>17</v>
      </c>
      <c r="C28" s="61">
        <v>0.01</v>
      </c>
      <c r="D28" s="71" t="s">
        <v>27</v>
      </c>
      <c r="E28" s="68">
        <v>2</v>
      </c>
      <c r="F28" s="68">
        <v>2</v>
      </c>
      <c r="G28" s="68">
        <v>3</v>
      </c>
      <c r="H28" s="68">
        <v>3</v>
      </c>
      <c r="I28" s="72">
        <v>2</v>
      </c>
      <c r="J28" s="73">
        <f t="shared" si="0"/>
        <v>0.60108474454521421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.75">
      <c r="A29" s="11">
        <v>1975</v>
      </c>
      <c r="B29" s="44" t="s">
        <v>17</v>
      </c>
      <c r="C29" s="61">
        <v>0.01</v>
      </c>
      <c r="D29" s="71" t="s">
        <v>27</v>
      </c>
      <c r="E29" s="68">
        <v>2</v>
      </c>
      <c r="F29" s="68">
        <v>2</v>
      </c>
      <c r="G29" s="68">
        <v>3</v>
      </c>
      <c r="H29" s="68">
        <v>3</v>
      </c>
      <c r="I29" s="72">
        <v>2</v>
      </c>
      <c r="J29" s="73">
        <f t="shared" si="0"/>
        <v>0.60108474454521421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.75">
      <c r="A30" s="11">
        <v>1976</v>
      </c>
      <c r="B30" s="44" t="s">
        <v>17</v>
      </c>
      <c r="C30" s="61">
        <v>0.01</v>
      </c>
      <c r="D30" s="71" t="s">
        <v>27</v>
      </c>
      <c r="E30" s="68">
        <v>2</v>
      </c>
      <c r="F30" s="68">
        <v>2</v>
      </c>
      <c r="G30" s="68">
        <v>3</v>
      </c>
      <c r="H30" s="68">
        <v>3</v>
      </c>
      <c r="I30" s="72">
        <v>2</v>
      </c>
      <c r="J30" s="73">
        <f t="shared" si="0"/>
        <v>0.60108474454521421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.75">
      <c r="A31" s="11">
        <v>1977</v>
      </c>
      <c r="B31" s="44" t="s">
        <v>17</v>
      </c>
      <c r="C31" s="61">
        <v>0.01</v>
      </c>
      <c r="D31" s="71" t="s">
        <v>27</v>
      </c>
      <c r="E31" s="68">
        <v>2</v>
      </c>
      <c r="F31" s="68">
        <v>2</v>
      </c>
      <c r="G31" s="68">
        <v>3</v>
      </c>
      <c r="H31" s="68">
        <v>3</v>
      </c>
      <c r="I31" s="72">
        <v>2</v>
      </c>
      <c r="J31" s="73">
        <f t="shared" si="0"/>
        <v>0.60108474454521421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.75">
      <c r="A32" s="11">
        <v>1978</v>
      </c>
      <c r="B32" s="44" t="s">
        <v>17</v>
      </c>
      <c r="C32" s="61">
        <v>0.01</v>
      </c>
      <c r="D32" s="71" t="s">
        <v>27</v>
      </c>
      <c r="E32" s="68">
        <v>2</v>
      </c>
      <c r="F32" s="68">
        <v>2</v>
      </c>
      <c r="G32" s="68">
        <v>3</v>
      </c>
      <c r="H32" s="68">
        <v>3</v>
      </c>
      <c r="I32" s="72">
        <v>2</v>
      </c>
      <c r="J32" s="73">
        <f t="shared" si="0"/>
        <v>0.60108474454521421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.75">
      <c r="A33" s="11">
        <v>1979</v>
      </c>
      <c r="B33" s="44" t="s">
        <v>17</v>
      </c>
      <c r="C33" s="61">
        <v>0.01</v>
      </c>
      <c r="D33" s="71" t="s">
        <v>27</v>
      </c>
      <c r="E33" s="68">
        <v>2</v>
      </c>
      <c r="F33" s="68">
        <v>2</v>
      </c>
      <c r="G33" s="68">
        <v>3</v>
      </c>
      <c r="H33" s="68">
        <v>3</v>
      </c>
      <c r="I33" s="72">
        <v>2</v>
      </c>
      <c r="J33" s="73">
        <f t="shared" si="0"/>
        <v>0.60108474454521421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.75">
      <c r="A34" s="11">
        <v>1980</v>
      </c>
      <c r="B34" s="44" t="s">
        <v>17</v>
      </c>
      <c r="C34" s="61">
        <v>0.01</v>
      </c>
      <c r="D34" s="71" t="s">
        <v>27</v>
      </c>
      <c r="E34" s="68">
        <v>2</v>
      </c>
      <c r="F34" s="68">
        <v>2</v>
      </c>
      <c r="G34" s="68">
        <v>3</v>
      </c>
      <c r="H34" s="68">
        <v>3</v>
      </c>
      <c r="I34" s="72">
        <v>2</v>
      </c>
      <c r="J34" s="73">
        <f t="shared" si="0"/>
        <v>0.60108474454521421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.75">
      <c r="A35" s="11">
        <v>1981</v>
      </c>
      <c r="B35" s="44" t="s">
        <v>17</v>
      </c>
      <c r="C35" s="61">
        <v>0.01</v>
      </c>
      <c r="D35" s="71" t="s">
        <v>27</v>
      </c>
      <c r="E35" s="68">
        <v>2</v>
      </c>
      <c r="F35" s="68">
        <v>2</v>
      </c>
      <c r="G35" s="68">
        <v>3</v>
      </c>
      <c r="H35" s="68">
        <v>3</v>
      </c>
      <c r="I35" s="72">
        <v>2</v>
      </c>
      <c r="J35" s="73">
        <f t="shared" si="0"/>
        <v>0.60108474454521421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.75">
      <c r="A36" s="11">
        <v>1982</v>
      </c>
      <c r="B36" s="44" t="s">
        <v>17</v>
      </c>
      <c r="C36" s="61">
        <v>0.01</v>
      </c>
      <c r="D36" s="71" t="s">
        <v>27</v>
      </c>
      <c r="E36" s="68">
        <v>2</v>
      </c>
      <c r="F36" s="68">
        <v>2</v>
      </c>
      <c r="G36" s="68">
        <v>3</v>
      </c>
      <c r="H36" s="68">
        <v>3</v>
      </c>
      <c r="I36" s="72">
        <v>2</v>
      </c>
      <c r="J36" s="73">
        <f t="shared" si="0"/>
        <v>0.60108474454521421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.75">
      <c r="A37" s="11">
        <v>1983</v>
      </c>
      <c r="B37" s="44" t="s">
        <v>17</v>
      </c>
      <c r="C37" s="61">
        <v>0.01</v>
      </c>
      <c r="D37" s="71" t="s">
        <v>27</v>
      </c>
      <c r="E37" s="68">
        <v>2</v>
      </c>
      <c r="F37" s="68">
        <v>2</v>
      </c>
      <c r="G37" s="68">
        <v>3</v>
      </c>
      <c r="H37" s="68">
        <v>3</v>
      </c>
      <c r="I37" s="72">
        <v>2</v>
      </c>
      <c r="J37" s="73">
        <f t="shared" si="0"/>
        <v>0.60108474454521421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.75">
      <c r="A38" s="11">
        <v>1984</v>
      </c>
      <c r="B38" s="44" t="s">
        <v>17</v>
      </c>
      <c r="C38" s="61">
        <v>0.01</v>
      </c>
      <c r="D38" s="71" t="s">
        <v>27</v>
      </c>
      <c r="E38" s="68">
        <v>2</v>
      </c>
      <c r="F38" s="68">
        <v>2</v>
      </c>
      <c r="G38" s="68">
        <v>3</v>
      </c>
      <c r="H38" s="68">
        <v>3</v>
      </c>
      <c r="I38" s="72">
        <v>2</v>
      </c>
      <c r="J38" s="73">
        <f t="shared" si="0"/>
        <v>0.60108474454521421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.75">
      <c r="A39" s="11">
        <v>1985</v>
      </c>
      <c r="B39" s="44" t="s">
        <v>17</v>
      </c>
      <c r="C39" s="61">
        <v>0.01</v>
      </c>
      <c r="D39" s="71" t="s">
        <v>27</v>
      </c>
      <c r="E39" s="68">
        <v>2</v>
      </c>
      <c r="F39" s="68">
        <v>2</v>
      </c>
      <c r="G39" s="68">
        <v>3</v>
      </c>
      <c r="H39" s="68">
        <v>3</v>
      </c>
      <c r="I39" s="72">
        <v>2</v>
      </c>
      <c r="J39" s="73">
        <f t="shared" si="0"/>
        <v>0.60108474454521421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.75">
      <c r="A40" s="11">
        <v>1986</v>
      </c>
      <c r="B40" s="44" t="s">
        <v>17</v>
      </c>
      <c r="C40" s="61">
        <v>0.01</v>
      </c>
      <c r="D40" s="71" t="s">
        <v>27</v>
      </c>
      <c r="E40" s="68">
        <v>2</v>
      </c>
      <c r="F40" s="68">
        <v>2</v>
      </c>
      <c r="G40" s="68">
        <v>3</v>
      </c>
      <c r="H40" s="68">
        <v>3</v>
      </c>
      <c r="I40" s="72">
        <v>2</v>
      </c>
      <c r="J40" s="73">
        <f t="shared" si="0"/>
        <v>0.60108474454521421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.75">
      <c r="A41" s="11">
        <v>1987</v>
      </c>
      <c r="B41" s="44" t="s">
        <v>17</v>
      </c>
      <c r="C41" s="61">
        <v>0.01</v>
      </c>
      <c r="D41" s="71" t="s">
        <v>27</v>
      </c>
      <c r="E41" s="68">
        <v>2</v>
      </c>
      <c r="F41" s="68">
        <v>2</v>
      </c>
      <c r="G41" s="68">
        <v>3</v>
      </c>
      <c r="H41" s="68">
        <v>3</v>
      </c>
      <c r="I41" s="72">
        <v>2</v>
      </c>
      <c r="J41" s="73">
        <f t="shared" si="0"/>
        <v>0.60108474454521421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.75">
      <c r="A42" s="11">
        <v>1988</v>
      </c>
      <c r="B42" s="44" t="s">
        <v>17</v>
      </c>
      <c r="C42" s="61">
        <v>0.01</v>
      </c>
      <c r="D42" s="71" t="s">
        <v>27</v>
      </c>
      <c r="E42" s="68">
        <v>2</v>
      </c>
      <c r="F42" s="68">
        <v>2</v>
      </c>
      <c r="G42" s="68">
        <v>3</v>
      </c>
      <c r="H42" s="68">
        <v>3</v>
      </c>
      <c r="I42" s="72">
        <v>2</v>
      </c>
      <c r="J42" s="73">
        <f t="shared" si="0"/>
        <v>0.60108474454521421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.75">
      <c r="A43" s="11">
        <v>1989</v>
      </c>
      <c r="B43" s="44" t="s">
        <v>17</v>
      </c>
      <c r="C43" s="61">
        <v>0.01</v>
      </c>
      <c r="D43" s="71" t="s">
        <v>27</v>
      </c>
      <c r="E43" s="68">
        <v>2</v>
      </c>
      <c r="F43" s="68">
        <v>2</v>
      </c>
      <c r="G43" s="68">
        <v>3</v>
      </c>
      <c r="H43" s="68">
        <v>3</v>
      </c>
      <c r="I43" s="72">
        <v>2</v>
      </c>
      <c r="J43" s="73">
        <f t="shared" si="0"/>
        <v>0.60108474454521421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.75">
      <c r="A44" s="11">
        <v>1990</v>
      </c>
      <c r="B44" s="44" t="s">
        <v>17</v>
      </c>
      <c r="C44" s="61">
        <v>0.01</v>
      </c>
      <c r="D44" s="71" t="s">
        <v>27</v>
      </c>
      <c r="E44" s="68">
        <v>2</v>
      </c>
      <c r="F44" s="68">
        <v>2</v>
      </c>
      <c r="G44" s="68">
        <v>3</v>
      </c>
      <c r="H44" s="68">
        <v>3</v>
      </c>
      <c r="I44" s="72">
        <v>2</v>
      </c>
      <c r="J44" s="73">
        <f t="shared" si="0"/>
        <v>0.60108474454521421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.75">
      <c r="A45" s="11">
        <v>1991</v>
      </c>
      <c r="B45" s="44" t="s">
        <v>17</v>
      </c>
      <c r="C45" s="61">
        <v>0.01</v>
      </c>
      <c r="D45" s="71" t="s">
        <v>27</v>
      </c>
      <c r="E45" s="68">
        <v>2</v>
      </c>
      <c r="F45" s="68">
        <v>2</v>
      </c>
      <c r="G45" s="68">
        <v>3</v>
      </c>
      <c r="H45" s="68">
        <v>3</v>
      </c>
      <c r="I45" s="72">
        <v>2</v>
      </c>
      <c r="J45" s="73">
        <f t="shared" si="0"/>
        <v>0.60108474454521421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.75">
      <c r="A46" s="11">
        <v>1992</v>
      </c>
      <c r="B46" s="44" t="s">
        <v>17</v>
      </c>
      <c r="C46" s="61">
        <v>0.01</v>
      </c>
      <c r="D46" s="71" t="s">
        <v>27</v>
      </c>
      <c r="E46" s="68">
        <v>2</v>
      </c>
      <c r="F46" s="68">
        <v>2</v>
      </c>
      <c r="G46" s="68">
        <v>3</v>
      </c>
      <c r="H46" s="68">
        <v>3</v>
      </c>
      <c r="I46" s="72">
        <v>2</v>
      </c>
      <c r="J46" s="73">
        <f t="shared" si="0"/>
        <v>0.60108474454521421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.75">
      <c r="A47" s="11">
        <v>1993</v>
      </c>
      <c r="B47" s="44" t="s">
        <v>17</v>
      </c>
      <c r="C47" s="61">
        <v>0.01</v>
      </c>
      <c r="D47" s="71" t="s">
        <v>27</v>
      </c>
      <c r="E47" s="68">
        <v>2</v>
      </c>
      <c r="F47" s="68">
        <v>2</v>
      </c>
      <c r="G47" s="68">
        <v>3</v>
      </c>
      <c r="H47" s="68">
        <v>3</v>
      </c>
      <c r="I47" s="72">
        <v>2</v>
      </c>
      <c r="J47" s="73">
        <f t="shared" si="0"/>
        <v>0.60108474454521421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.75">
      <c r="A48" s="11">
        <v>1994</v>
      </c>
      <c r="B48" s="44" t="s">
        <v>17</v>
      </c>
      <c r="C48" s="61">
        <v>0.01</v>
      </c>
      <c r="D48" s="71" t="s">
        <v>27</v>
      </c>
      <c r="E48" s="68">
        <v>2</v>
      </c>
      <c r="F48" s="68">
        <v>2</v>
      </c>
      <c r="G48" s="68">
        <v>3</v>
      </c>
      <c r="H48" s="68">
        <v>3</v>
      </c>
      <c r="I48" s="72">
        <v>2</v>
      </c>
      <c r="J48" s="73">
        <f t="shared" si="0"/>
        <v>0.60108474454521421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.75">
      <c r="A49" s="11">
        <v>1995</v>
      </c>
      <c r="B49" s="44" t="s">
        <v>17</v>
      </c>
      <c r="C49" s="61">
        <v>0.01</v>
      </c>
      <c r="D49" s="71" t="s">
        <v>27</v>
      </c>
      <c r="E49" s="68">
        <v>2</v>
      </c>
      <c r="F49" s="68">
        <v>2</v>
      </c>
      <c r="G49" s="68">
        <v>3</v>
      </c>
      <c r="H49" s="68">
        <v>3</v>
      </c>
      <c r="I49" s="72">
        <v>2</v>
      </c>
      <c r="J49" s="73">
        <f t="shared" si="0"/>
        <v>0.60108474454521421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.75">
      <c r="A50" s="11">
        <v>1996</v>
      </c>
      <c r="B50" s="44" t="s">
        <v>17</v>
      </c>
      <c r="C50" s="61">
        <v>0.01</v>
      </c>
      <c r="D50" s="71" t="s">
        <v>27</v>
      </c>
      <c r="E50" s="68">
        <v>2</v>
      </c>
      <c r="F50" s="68">
        <v>2</v>
      </c>
      <c r="G50" s="68">
        <v>3</v>
      </c>
      <c r="H50" s="68">
        <v>3</v>
      </c>
      <c r="I50" s="72">
        <v>2</v>
      </c>
      <c r="J50" s="73">
        <f t="shared" si="0"/>
        <v>0.60108474454521421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.75">
      <c r="A51" s="11">
        <v>1997</v>
      </c>
      <c r="B51" s="44" t="s">
        <v>17</v>
      </c>
      <c r="C51" s="61">
        <v>0.01</v>
      </c>
      <c r="D51" s="71" t="s">
        <v>27</v>
      </c>
      <c r="E51" s="68">
        <v>2</v>
      </c>
      <c r="F51" s="68">
        <v>2</v>
      </c>
      <c r="G51" s="68">
        <v>3</v>
      </c>
      <c r="H51" s="68">
        <v>3</v>
      </c>
      <c r="I51" s="72">
        <v>2</v>
      </c>
      <c r="J51" s="73">
        <f t="shared" si="0"/>
        <v>0.60108474454521421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.75">
      <c r="A52" s="11">
        <v>1998</v>
      </c>
      <c r="B52" s="44" t="s">
        <v>17</v>
      </c>
      <c r="C52" s="61">
        <v>0.01</v>
      </c>
      <c r="D52" s="71" t="s">
        <v>27</v>
      </c>
      <c r="E52" s="68">
        <v>2</v>
      </c>
      <c r="F52" s="68">
        <v>2</v>
      </c>
      <c r="G52" s="68">
        <v>3</v>
      </c>
      <c r="H52" s="68">
        <v>3</v>
      </c>
      <c r="I52" s="72">
        <v>2</v>
      </c>
      <c r="J52" s="73">
        <f t="shared" si="0"/>
        <v>0.60108474454521421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.75">
      <c r="A53" s="11">
        <v>1999</v>
      </c>
      <c r="B53" s="44" t="s">
        <v>17</v>
      </c>
      <c r="C53" s="61">
        <v>0.01</v>
      </c>
      <c r="D53" s="71" t="s">
        <v>27</v>
      </c>
      <c r="E53" s="68">
        <v>2</v>
      </c>
      <c r="F53" s="68">
        <v>2</v>
      </c>
      <c r="G53" s="68">
        <v>3</v>
      </c>
      <c r="H53" s="68">
        <v>3</v>
      </c>
      <c r="I53" s="72">
        <v>2</v>
      </c>
      <c r="J53" s="73">
        <f t="shared" si="0"/>
        <v>0.60108474454521421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.75">
      <c r="A54" s="11">
        <v>2000</v>
      </c>
      <c r="B54" s="44" t="s">
        <v>17</v>
      </c>
      <c r="C54" s="61">
        <v>0.01</v>
      </c>
      <c r="D54" s="71" t="s">
        <v>27</v>
      </c>
      <c r="E54" s="68">
        <v>2</v>
      </c>
      <c r="F54" s="68">
        <v>2</v>
      </c>
      <c r="G54" s="68">
        <v>3</v>
      </c>
      <c r="H54" s="68">
        <v>3</v>
      </c>
      <c r="I54" s="72">
        <v>2</v>
      </c>
      <c r="J54" s="73">
        <f t="shared" si="0"/>
        <v>0.60108474454521421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.75">
      <c r="A55" s="11">
        <v>2001</v>
      </c>
      <c r="B55" s="44" t="s">
        <v>17</v>
      </c>
      <c r="C55" s="61">
        <v>0.01</v>
      </c>
      <c r="D55" s="71" t="s">
        <v>27</v>
      </c>
      <c r="E55" s="68">
        <v>2</v>
      </c>
      <c r="F55" s="68">
        <v>2</v>
      </c>
      <c r="G55" s="68">
        <v>3</v>
      </c>
      <c r="H55" s="68">
        <v>3</v>
      </c>
      <c r="I55" s="72">
        <v>2</v>
      </c>
      <c r="J55" s="73">
        <f t="shared" si="0"/>
        <v>0.60108474454521421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.75">
      <c r="A56" s="11">
        <v>2002</v>
      </c>
      <c r="B56" s="44" t="s">
        <v>17</v>
      </c>
      <c r="C56" s="61">
        <v>0.01</v>
      </c>
      <c r="D56" s="71" t="s">
        <v>27</v>
      </c>
      <c r="E56" s="68">
        <v>2</v>
      </c>
      <c r="F56" s="68">
        <v>2</v>
      </c>
      <c r="G56" s="68">
        <v>3</v>
      </c>
      <c r="H56" s="68">
        <v>3</v>
      </c>
      <c r="I56" s="72">
        <v>2</v>
      </c>
      <c r="J56" s="73">
        <f t="shared" si="0"/>
        <v>0.60108474454521421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.75">
      <c r="A57" s="11">
        <v>2003</v>
      </c>
      <c r="B57" s="44" t="s">
        <v>17</v>
      </c>
      <c r="C57" s="61">
        <v>0.01</v>
      </c>
      <c r="D57" s="71" t="s">
        <v>27</v>
      </c>
      <c r="E57" s="68">
        <v>2</v>
      </c>
      <c r="F57" s="68">
        <v>2</v>
      </c>
      <c r="G57" s="68">
        <v>3</v>
      </c>
      <c r="H57" s="68">
        <v>3</v>
      </c>
      <c r="I57" s="72">
        <v>2</v>
      </c>
      <c r="J57" s="73">
        <f t="shared" si="0"/>
        <v>0.60108474454521421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.75">
      <c r="A58" s="11">
        <v>2004</v>
      </c>
      <c r="B58" s="44" t="s">
        <v>17</v>
      </c>
      <c r="C58" s="61">
        <v>0.01</v>
      </c>
      <c r="D58" s="71" t="s">
        <v>27</v>
      </c>
      <c r="E58" s="68">
        <v>2</v>
      </c>
      <c r="F58" s="68">
        <v>2</v>
      </c>
      <c r="G58" s="68">
        <v>3</v>
      </c>
      <c r="H58" s="68">
        <v>3</v>
      </c>
      <c r="I58" s="72">
        <v>2</v>
      </c>
      <c r="J58" s="73">
        <f t="shared" si="0"/>
        <v>0.60108474454521421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.75">
      <c r="A59" s="11">
        <v>2005</v>
      </c>
      <c r="B59" s="44" t="s">
        <v>17</v>
      </c>
      <c r="C59" s="61">
        <v>0.01</v>
      </c>
      <c r="D59" s="71" t="s">
        <v>27</v>
      </c>
      <c r="E59" s="68">
        <v>2</v>
      </c>
      <c r="F59" s="68">
        <v>2</v>
      </c>
      <c r="G59" s="68">
        <v>3</v>
      </c>
      <c r="H59" s="68">
        <v>3</v>
      </c>
      <c r="I59" s="72">
        <v>2</v>
      </c>
      <c r="J59" s="73">
        <f t="shared" si="0"/>
        <v>0.60108474454521421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.75">
      <c r="A60" s="11">
        <v>2006</v>
      </c>
      <c r="B60" s="44" t="s">
        <v>17</v>
      </c>
      <c r="C60" s="61">
        <v>0.01</v>
      </c>
      <c r="D60" s="71" t="s">
        <v>27</v>
      </c>
      <c r="E60" s="68">
        <v>2</v>
      </c>
      <c r="F60" s="68">
        <v>2</v>
      </c>
      <c r="G60" s="68">
        <v>3</v>
      </c>
      <c r="H60" s="68">
        <v>3</v>
      </c>
      <c r="I60" s="72">
        <v>2</v>
      </c>
      <c r="J60" s="73">
        <f t="shared" si="0"/>
        <v>0.60108474454521421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.75">
      <c r="A61" s="11">
        <v>2007</v>
      </c>
      <c r="B61" s="44" t="s">
        <v>17</v>
      </c>
      <c r="C61" s="61">
        <v>0.01</v>
      </c>
      <c r="D61" s="71" t="s">
        <v>27</v>
      </c>
      <c r="E61" s="68">
        <v>2</v>
      </c>
      <c r="F61" s="68">
        <v>2</v>
      </c>
      <c r="G61" s="68">
        <v>3</v>
      </c>
      <c r="H61" s="68">
        <v>3</v>
      </c>
      <c r="I61" s="72">
        <v>2</v>
      </c>
      <c r="J61" s="73">
        <f t="shared" si="0"/>
        <v>0.60108474454521421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.75">
      <c r="A62" s="11">
        <v>2008</v>
      </c>
      <c r="B62" s="44" t="s">
        <v>17</v>
      </c>
      <c r="C62" s="61">
        <v>0.01</v>
      </c>
      <c r="D62" s="71" t="s">
        <v>27</v>
      </c>
      <c r="E62" s="68">
        <v>2</v>
      </c>
      <c r="F62" s="68">
        <v>2</v>
      </c>
      <c r="G62" s="68">
        <v>3</v>
      </c>
      <c r="H62" s="68">
        <v>3</v>
      </c>
      <c r="I62" s="72">
        <v>2</v>
      </c>
      <c r="J62" s="73">
        <f t="shared" si="0"/>
        <v>0.60108474454521421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.75">
      <c r="A63" s="11">
        <v>2009</v>
      </c>
      <c r="B63" s="44" t="s">
        <v>17</v>
      </c>
      <c r="C63" s="61">
        <v>0.01</v>
      </c>
      <c r="D63" s="71" t="s">
        <v>27</v>
      </c>
      <c r="E63" s="68">
        <v>2</v>
      </c>
      <c r="F63" s="68">
        <v>2</v>
      </c>
      <c r="G63" s="68">
        <v>3</v>
      </c>
      <c r="H63" s="68">
        <v>3</v>
      </c>
      <c r="I63" s="72">
        <v>2</v>
      </c>
      <c r="J63" s="73">
        <f t="shared" si="0"/>
        <v>0.60108474454521421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.75">
      <c r="A64" s="11">
        <v>2010</v>
      </c>
      <c r="B64" s="44" t="s">
        <v>17</v>
      </c>
      <c r="C64" s="61">
        <v>0.01</v>
      </c>
      <c r="D64" s="71" t="s">
        <v>27</v>
      </c>
      <c r="E64" s="68">
        <v>2</v>
      </c>
      <c r="F64" s="68">
        <v>2</v>
      </c>
      <c r="G64" s="68">
        <v>3</v>
      </c>
      <c r="H64" s="68">
        <v>3</v>
      </c>
      <c r="I64" s="72">
        <v>2</v>
      </c>
      <c r="J64" s="73">
        <f t="shared" si="0"/>
        <v>0.60108474454521421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.75">
      <c r="A65" s="11">
        <v>2011</v>
      </c>
      <c r="B65" s="44" t="s">
        <v>17</v>
      </c>
      <c r="C65" s="61">
        <v>0.01</v>
      </c>
      <c r="D65" s="71" t="s">
        <v>27</v>
      </c>
      <c r="E65" s="68">
        <v>2</v>
      </c>
      <c r="F65" s="68">
        <v>2</v>
      </c>
      <c r="G65" s="68">
        <v>3</v>
      </c>
      <c r="H65" s="68">
        <v>3</v>
      </c>
      <c r="I65" s="72">
        <v>2</v>
      </c>
      <c r="J65" s="73">
        <f t="shared" si="0"/>
        <v>0.60108474454521421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.75">
      <c r="A66" s="11">
        <v>2012</v>
      </c>
      <c r="B66" s="44" t="s">
        <v>17</v>
      </c>
      <c r="C66" s="61">
        <v>0.01</v>
      </c>
      <c r="D66" s="71" t="s">
        <v>27</v>
      </c>
      <c r="E66" s="68">
        <v>2</v>
      </c>
      <c r="F66" s="68">
        <v>2</v>
      </c>
      <c r="G66" s="68">
        <v>3</v>
      </c>
      <c r="H66" s="68">
        <v>3</v>
      </c>
      <c r="I66" s="72">
        <v>2</v>
      </c>
      <c r="J66" s="73">
        <f t="shared" si="0"/>
        <v>0.60108474454521421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.75">
      <c r="A67" s="11">
        <v>2013</v>
      </c>
      <c r="B67" s="44" t="s">
        <v>17</v>
      </c>
      <c r="C67" s="61">
        <v>0.01</v>
      </c>
      <c r="D67" s="71" t="s">
        <v>27</v>
      </c>
      <c r="E67" s="68">
        <v>2</v>
      </c>
      <c r="F67" s="68">
        <v>2</v>
      </c>
      <c r="G67" s="68">
        <v>3</v>
      </c>
      <c r="H67" s="68">
        <v>3</v>
      </c>
      <c r="I67" s="72">
        <v>2</v>
      </c>
      <c r="J67" s="73">
        <f t="shared" si="0"/>
        <v>0.60108474454521421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.75">
      <c r="A68" s="11">
        <v>2014</v>
      </c>
      <c r="B68" s="44" t="s">
        <v>17</v>
      </c>
      <c r="C68" s="61">
        <v>0.01</v>
      </c>
      <c r="D68" s="71" t="s">
        <v>27</v>
      </c>
      <c r="E68" s="68">
        <v>2</v>
      </c>
      <c r="F68" s="68">
        <v>2</v>
      </c>
      <c r="G68" s="68">
        <v>3</v>
      </c>
      <c r="H68" s="68">
        <v>3</v>
      </c>
      <c r="I68" s="72">
        <v>2</v>
      </c>
      <c r="J68" s="73">
        <f t="shared" ref="J68:J73" si="10">IF( OR( ISBLANK(E68),ISBLANK(F68), ISBLANK(G68), ISBLANK(H68), ISBLANK(I68) ), "", 1.5*SQRT(   EXP(2.21*(E68-1)) + EXP(2.21*(F68-1)) + EXP(2.21*(G68-1)) + EXP(2.21*(H68-1)) + EXP(2.21*I68)   )/100*2.45 )</f>
        <v>0.60108474454521421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 ht="15.75">
      <c r="A69" s="11">
        <v>2015</v>
      </c>
      <c r="B69" s="44" t="s">
        <v>17</v>
      </c>
      <c r="C69" s="61">
        <v>0.01</v>
      </c>
      <c r="D69" s="71" t="s">
        <v>27</v>
      </c>
      <c r="E69" s="68">
        <v>2</v>
      </c>
      <c r="F69" s="68">
        <v>2</v>
      </c>
      <c r="G69" s="68">
        <v>3</v>
      </c>
      <c r="H69" s="68">
        <v>3</v>
      </c>
      <c r="I69" s="72">
        <v>2</v>
      </c>
      <c r="J69" s="73">
        <f t="shared" si="10"/>
        <v>0.60108474454521421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 ht="15.75">
      <c r="A70" s="11">
        <v>2016</v>
      </c>
      <c r="B70" s="44" t="s">
        <v>17</v>
      </c>
      <c r="C70" s="61">
        <v>0.01</v>
      </c>
      <c r="D70" s="71" t="s">
        <v>27</v>
      </c>
      <c r="E70" s="68">
        <v>2</v>
      </c>
      <c r="F70" s="68">
        <v>2</v>
      </c>
      <c r="G70" s="68">
        <v>3</v>
      </c>
      <c r="H70" s="68">
        <v>3</v>
      </c>
      <c r="I70" s="72">
        <v>2</v>
      </c>
      <c r="J70" s="73">
        <f t="shared" si="10"/>
        <v>0.60108474454521421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.95" customHeight="1">
      <c r="A71" s="11">
        <v>2017</v>
      </c>
      <c r="B71" s="44" t="s">
        <v>17</v>
      </c>
      <c r="C71" s="61">
        <v>0.01</v>
      </c>
      <c r="D71" s="71" t="s">
        <v>27</v>
      </c>
      <c r="E71" s="68">
        <v>2</v>
      </c>
      <c r="F71" s="68">
        <v>2</v>
      </c>
      <c r="G71" s="68">
        <v>3</v>
      </c>
      <c r="H71" s="68">
        <v>3</v>
      </c>
      <c r="I71" s="72">
        <v>2</v>
      </c>
      <c r="J71" s="73">
        <f t="shared" ref="J71:J72" si="16">IF( OR( ISBLANK(E71),ISBLANK(F71), ISBLANK(G71), ISBLANK(H71), ISBLANK(I71) ), "", 1.5*SQRT(   EXP(2.21*(E71-1)) + EXP(2.21*(F71-1)) + EXP(2.21*(G71-1)) + EXP(2.21*(H71-1)) + EXP(2.21*I71)   )/100*2.45 )</f>
        <v>0.60108474454521421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5.75">
      <c r="A72" s="11">
        <v>2018</v>
      </c>
      <c r="B72" s="44" t="s">
        <v>17</v>
      </c>
      <c r="C72" s="61">
        <v>0.01</v>
      </c>
      <c r="D72" s="71" t="s">
        <v>27</v>
      </c>
      <c r="E72" s="68">
        <v>2</v>
      </c>
      <c r="F72" s="68">
        <v>2</v>
      </c>
      <c r="G72" s="68">
        <v>3</v>
      </c>
      <c r="H72" s="68">
        <v>3</v>
      </c>
      <c r="I72" s="72">
        <v>2</v>
      </c>
      <c r="J72" s="73">
        <f t="shared" si="16"/>
        <v>0.60108474454521421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 ht="15.95" customHeight="1">
      <c r="A73" s="11">
        <v>2019</v>
      </c>
      <c r="B73" s="44" t="s">
        <v>17</v>
      </c>
      <c r="C73" s="61">
        <v>0.01</v>
      </c>
      <c r="D73" s="71" t="s">
        <v>27</v>
      </c>
      <c r="E73" s="68">
        <v>2</v>
      </c>
      <c r="F73" s="68">
        <v>2</v>
      </c>
      <c r="G73" s="68">
        <v>3</v>
      </c>
      <c r="H73" s="68">
        <v>3</v>
      </c>
      <c r="I73" s="72">
        <v>2</v>
      </c>
      <c r="J73" s="73">
        <f t="shared" si="10"/>
        <v>0.60108474454521421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 ht="15.75">
      <c r="A74" s="11">
        <v>2020</v>
      </c>
      <c r="B74" s="44" t="s">
        <v>17</v>
      </c>
      <c r="C74" s="61">
        <v>0.01</v>
      </c>
      <c r="D74" s="71" t="s">
        <v>27</v>
      </c>
      <c r="E74" s="68">
        <v>2</v>
      </c>
      <c r="F74" s="68">
        <v>2</v>
      </c>
      <c r="G74" s="68">
        <v>3</v>
      </c>
      <c r="H74" s="68">
        <v>3</v>
      </c>
      <c r="I74" s="72">
        <v>2</v>
      </c>
      <c r="J74" s="73">
        <f t="shared" ref="J74" si="24">IF( OR( ISBLANK(E74),ISBLANK(F74), ISBLANK(G74), ISBLANK(H74), ISBLANK(I74) ), "", 1.5*SQRT(   EXP(2.21*(E74-1)) + EXP(2.21*(F74-1)) + EXP(2.21*(G74-1)) + EXP(2.21*(H74-1)) + EXP(2.21*I74)   )/100*2.45 )</f>
        <v>0.60108474454521421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 ht="15.75">
      <c r="A75" s="11">
        <v>2021</v>
      </c>
      <c r="B75" s="75" t="s">
        <v>17</v>
      </c>
      <c r="C75" s="66">
        <v>0.01</v>
      </c>
      <c r="D75" s="71" t="s">
        <v>27</v>
      </c>
      <c r="E75" s="68">
        <v>2</v>
      </c>
      <c r="F75" s="68">
        <v>2</v>
      </c>
      <c r="G75" s="68">
        <v>3</v>
      </c>
      <c r="H75" s="68">
        <v>3</v>
      </c>
      <c r="I75" s="72">
        <v>2</v>
      </c>
      <c r="J75" s="76">
        <v>0.60108474454521421</v>
      </c>
      <c r="K75" s="77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8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9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80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81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82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83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 ht="15.75">
      <c r="A76" s="11">
        <v>2022</v>
      </c>
      <c r="B76" s="75" t="s">
        <v>17</v>
      </c>
      <c r="C76" s="66">
        <v>0.01</v>
      </c>
      <c r="D76" s="71" t="s">
        <v>27</v>
      </c>
      <c r="E76" s="68">
        <v>2</v>
      </c>
      <c r="F76" s="68">
        <v>2</v>
      </c>
      <c r="G76" s="68">
        <v>3</v>
      </c>
      <c r="H76" s="68">
        <v>3</v>
      </c>
      <c r="I76" s="72">
        <v>2</v>
      </c>
      <c r="J76" s="76">
        <v>0.60108474454521421</v>
      </c>
      <c r="K76" s="77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8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9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80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81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82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83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{317BEC0B-5972-49BF-936E-F74A671A06B6}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{AEFE48D1-CD3D-4EBD-A4DE-B02C884C6425}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{79FE35B6-4843-4AB1-AE4F-426410A8DD16}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{02D34898-9663-4CC0-8B99-0365B9F1D4C9}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{23E2B77E-F610-453D-B229-2814ACEC6C39}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{0E3514A0-2644-4CDD-A93D-08E0200E5577}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{D719B57D-6FDC-4F52-8D1A-C60F0A7B8276}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{66746D05-4599-4D40-9A51-C04C7704B81D}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{CB146425-6B1D-409B-BEA1-EA2653F431E2}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{05041C97-1D69-4CED-94A0-7CA39DD16859}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{0D2A1413-B8F0-4516-882B-1D019BDF9D44}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{425E9F7E-747E-443B-8314-463CCDE936AC}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{647DA220-281B-447F-9CC1-979EFC48ADA5}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{15656E6C-2BF7-490D-8A8C-DDFC4BBBBDB9}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{5E18094A-ABC9-420F-BDEB-4CC4F389F17E}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{5EC24493-CAD2-4C3D-B133-D374943A9BD3}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{7169F542-03C8-4DE4-9E69-3C194EE80C87}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{5045C699-0CD8-431D-A800-4DA8483C71A3}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{38B6AD4E-29FC-4466-8A39-D0D35DE16A84}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{D3CFC960-180F-4C7B-8A0A-8D58A5B27FFD}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{F2B59A73-0545-4488-B412-23D88F5EE9C3}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{ED6CB560-03C3-415B-91DF-96238CA50B43}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{5A43CC84-D24D-4E98-B20A-C46BB872EE1A}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{34C35650-4EA3-4682-A0AC-A66EF05F7BE5}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{7BC44F2B-E1D7-4CB2-B94F-8A808CA6F95F}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{220A7A43-A673-4146-8973-F6AC9EE731DB}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{F97BB7EE-369A-4C75-BFE9-FD363F7BE606}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{AAFE026F-20AA-4384-A9CD-0314215B3239}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{D18DD0FD-F584-4CDB-A5C6-A18A5FB41702}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{27FD1F65-4090-484A-9797-4829964E98C6}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{E012C77C-1ACB-4C2E-ADCA-209FFBF1ED0F}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{C878F60A-9BE3-4FDB-BCA1-DBE60797ECB2}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{DBCCDFAC-B7F0-4750-9138-72D03D9ED6B1}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{22B98804-37AA-429E-94DA-A84C6DE8DB40}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{8807C2CD-1D58-419A-BC5E-388451C2C4B0}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{3D42857D-C847-4440-B431-B4E88DF39087}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{29B9EAFD-00C4-4806-9356-FF956EBFE2BB}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{55424CBF-83D0-4741-8CC9-18B0920D3686}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{BAD13A12-40CE-4A33-B123-AAB1BCAE0772}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{27F0869C-5EA2-4556-BE7B-74FD681A8E28}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{AFB059B5-9AD1-4146-BEE9-8ED4E8E900BB}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{0F7BAF4B-AE95-487F-B94A-578807A666FF}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{C4FBB845-D13F-42AA-9D0E-2DB858EF950C}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{000EB571-3E69-4C00-A712-7AC84CADBD7D}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{72D86692-EC93-44F9-9230-C4BB3DCFD960}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{BEEB04FC-6E97-4598-BBBB-BA1EDCDF4CC4}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{20F60F41-12F7-41F0-8BB7-C548585ACEEE}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{BC9C0BB1-9169-427E-8532-61688B954B1A}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{4C76DAC7-B4A0-4B1E-9683-30FB20ECCA60}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{51C024DB-F77A-45D8-980E-58E20925060F}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{A92BCECF-AC43-4EB8-910B-8A33040412AF}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{B8EA066B-1637-4D2A-BF7F-964A186A84B4}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{66D8BB15-1DD2-4291-BE83-6171E2C52E5A}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{D67A540D-EC72-4072-8932-8B712472173E}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{D3BF0B08-EF16-4E09-B91D-EF95F67CE1F5}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{AAE520EC-1F9A-4DC7-9756-93619F3E942E}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{CC9A3FA2-C66D-4A72-8593-8C23221FB583}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{34E37F6E-D5FD-4DFA-A56A-1DA37C1C4896}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{AAA319CD-1E68-4F63-B274-38AED9774B7D}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{946096E9-048D-4FD0-A515-C1BF43881C8E}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{DECD303F-2851-44EB-8DFF-B942D1B2D978}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{D2834411-0D27-4C92-B006-9EF551AB40F4}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{4A1EF6CA-0921-4134-9650-FB20B925AEFA}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{8EC8BCBF-CB96-4B7C-AC1D-FDD9060AE866}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{37A72816-5B77-4597-A47A-7BB518F0D3E8}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{1A34D7C5-ED06-446A-83A4-19CC19329FA1}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{9E7EF7CF-8578-4BF8-ABD6-AB66995C59C3}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{D2663663-8351-4C6F-986C-BE827EFFC1BA}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{8A87AE96-4DF9-446C-BB3D-CBD6971C3F94}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{FBE4CBC3-BE76-44F1-8093-E342ECCE61E8}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{CE7CB376-B80C-49D9-84A7-260ABEA6FCEF}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{AB0FBF49-E999-40F5-BC92-604F24C88EB1}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{FA6D970C-AAAC-4757-9DFB-1299072E693D}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{7A656AC4-F620-4E17-969A-0A249B845531}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{0F44651B-3E88-4BBD-AE95-68F0262F630F}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{A7F7112B-2CE0-4B2C-80D2-AE04A3D978B3}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{DC3FB44A-79F4-40C4-882A-E0C713FC20EA}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{24997330-8D18-4648-AD7B-A3109C66EE1D}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{94C620D6-8CAB-40C0-9505-65C2E32AA1D3}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{348D64C7-99F1-40C0-AE18-1C945ABDC0C4}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{BA9361C0-2CD4-4B5C-ABAD-BEF555ECEE69}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{F84D7941-5625-456B-8427-A801133D60B1}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{FC9494A5-9315-4154-8B1E-57CB96B5DD17}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{0F15DE11-DBFC-4A61-9ECB-BF0C3594B0BD}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{84CA876F-4E15-46EF-BA2A-DF5966E74565}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{4FA66F66-D205-4954-BBEC-2F114D3C1326}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{03773D57-F3B7-4EA5-A8C9-1BA188E913A5}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{09AC4E5D-B4B9-4961-999E-E82272D6858D}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{28D21994-79B2-4925-B2A9-75C23FF6F68F}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{ECDA4485-4261-4643-AB20-A68DA312C606}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{8A4F374B-83AC-4B53-AD5D-8AEFD3270F2E}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{48013AC1-2CEC-48FF-A69E-A20A8D8A0310}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{237A7C93-EDFC-462B-95B3-6AFE958B6E18}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{7F83F96C-55FB-4738-B599-1AF44DB5CDF3}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{83BE63F3-A504-4595-81DA-B24EA1665F1D}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{2B503008-9D86-4597-8CDD-39EC2B63DEAA}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{9AC8189C-180F-43CF-A8E7-2421A7DE2F23}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{4F8259C1-17E5-4576-A739-58C3CF95C934}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{04AC66C7-A422-4C0E-A265-9A672E63C77C}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{87F47CB2-5BCC-4BD2-B721-B735C62BCC5F}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{68B7B4E7-5D24-47A9-8513-49003A256AAA}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{AE7254B3-D3E0-4422-AD30-6AD1E07D2AB3}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{D628552B-7978-4CB8-AE3C-13EFD0CA910C}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{0BD9E0DC-241E-4D96-8C85-F3F1A59A22B4}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{DBF4DCD0-44ED-4E36-A4E6-7E8BF8A12B28}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{F32D96D6-823D-49FC-AC14-F72E2650539C}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{30C1C118-D129-499F-9C26-94592F265982}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{5AA2D572-9A19-488A-8716-2ECEB37C1B52}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{5E48736E-BFAF-43B4-AA44-71A3AD950F06}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{6483467C-AFC7-44B4-90E2-D2689D7D7603}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{3CA87176-EC84-4185-98BB-7E36B7FDC797}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{B8630228-78F4-4D15-9C57-648EB1B13C54}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{F75DE277-FA55-4BB0-A455-2D12C3B4A28E}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{C9DEF580-E276-4E50-800E-EEEEAC0A5664}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{1F83EFB3-56A5-4729-9F0D-190647793D4C}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{F84C2EEC-6688-43BD-9AF1-982C6D8454C1}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{2CC08A8C-8885-46D8-9F93-8D3C33652AF7}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{FDC0ADE2-711D-4B4A-A233-B322D5C11D44}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{89A74114-3B12-4E4C-AD77-059C543D6A0D}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{1AA611B8-A0E6-49AF-BA27-5DE914889D41}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7BEC0B-5972-49BF-936E-F74A671A0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AEFE48D1-CD3D-4EBD-A4DE-B02C884C6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79FE35B6-4843-4AB1-AE4F-426410A8D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2D34898-9663-4CC0-8B99-0365B9F1D4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23E2B77E-F610-453D-B229-2814ACEC6C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0E3514A0-2644-4CDD-A93D-08E0200E55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D719B57D-6FDC-4F52-8D1A-C60F0A7B82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66746D05-4599-4D40-9A51-C04C7704B8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CB146425-6B1D-409B-BEA1-EA2653F43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05041C97-1D69-4CED-94A0-7CA39DD168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0D2A1413-B8F0-4516-882B-1D019BDF9D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425E9F7E-747E-443B-8314-463CCDE93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47DA220-281B-447F-9CC1-979EFC48AD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15656E6C-2BF7-490D-8A8C-DDFC4BBBBD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5E18094A-ABC9-420F-BDEB-4CC4F389F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5EC24493-CAD2-4C3D-B133-D374943A9B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7169F542-03C8-4DE4-9E69-3C194EE80C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045C699-0CD8-431D-A800-4DA8483C7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38B6AD4E-29FC-4466-8A39-D0D35DE16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D3CFC960-180F-4C7B-8A0A-8D58A5B27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F2B59A73-0545-4488-B412-23D88F5EE9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ED6CB560-03C3-415B-91DF-96238CA50B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5A43CC84-D24D-4E98-B20A-C46BB872EE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34C35650-4EA3-4682-A0AC-A66EF05F7B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BC44F2B-E1D7-4CB2-B94F-8A808CA6F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20A7A43-A673-4146-8973-F6AC9EE731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F97BB7EE-369A-4C75-BFE9-FD363F7BE6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AAFE026F-20AA-4384-A9CD-0314215B3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D18DD0FD-F584-4CDB-A5C6-A18A5FB41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27FD1F65-4090-484A-9797-4829964E9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E012C77C-1ACB-4C2E-ADCA-209FFBF1ED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C878F60A-9BE3-4FDB-BCA1-DBE60797EC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DBCCDFAC-B7F0-4750-9138-72D03D9ED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22B98804-37AA-429E-94DA-A84C6DE8DB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8807C2CD-1D58-419A-BC5E-388451C2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3D42857D-C847-4440-B431-B4E88DF390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29B9EAFD-00C4-4806-9356-FF956EBFE2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55424CBF-83D0-4741-8CC9-18B0920D36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BAD13A12-40CE-4A33-B123-AAB1BCAE07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27F0869C-5EA2-4556-BE7B-74FD681A8E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AFB059B5-9AD1-4146-BEE9-8ED4E8E900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0F7BAF4B-AE95-487F-B94A-578807A66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C4FBB845-D13F-42AA-9D0E-2DB858EF95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000EB571-3E69-4C00-A712-7AC84CADBD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72D86692-EC93-44F9-9230-C4BB3DCFD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BEEB04FC-6E97-4598-BBBB-BA1EDCDF4C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20F60F41-12F7-41F0-8BB7-C548585ACE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BC9C0BB1-9169-427E-8532-61688B954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4C76DAC7-B4A0-4B1E-9683-30FB20ECC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51C024DB-F77A-45D8-980E-58E2092506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A92BCECF-AC43-4EB8-910B-8A3304041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B8EA066B-1637-4D2A-BF7F-964A186A84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66D8BB15-1DD2-4291-BE83-6171E2C52E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D67A540D-EC72-4072-8932-8B71247217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D3BF0B08-EF16-4E09-B91D-EF95F67CE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AAE520EC-1F9A-4DC7-9756-93619F3E94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CC9A3FA2-C66D-4A72-8593-8C23221FB5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34E37F6E-D5FD-4DFA-A56A-1DA37C1C4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AAA319CD-1E68-4F63-B274-38AED9774B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946096E9-048D-4FD0-A515-C1BF43881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DECD303F-2851-44EB-8DFF-B942D1B2D9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D2834411-0D27-4C92-B006-9EF551AB4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4A1EF6CA-0921-4134-9650-FB20B925A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8EC8BCBF-CB96-4B7C-AC1D-FDD9060AE8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37A72816-5B77-4597-A47A-7BB518F0D3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1A34D7C5-ED06-446A-83A4-19CC19329F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9E7EF7CF-8578-4BF8-ABD6-AB66995C59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D2663663-8351-4C6F-986C-BE827EFFC1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8A87AE96-4DF9-446C-BB3D-CBD6971C3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FBE4CBC3-BE76-44F1-8093-E342ECCE61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CE7CB376-B80C-49D9-84A7-260ABEA6FC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AB0FBF49-E999-40F5-BC92-604F24C88E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FA6D970C-AAAC-4757-9DFB-1299072E69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7A656AC4-F620-4E17-969A-0A249B8455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0F44651B-3E88-4BBD-AE95-68F0262F6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7F7112B-2CE0-4B2C-80D2-AE04A3D978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DC3FB44A-79F4-40C4-882A-E0C713FC2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4997330-8D18-4648-AD7B-A3109C66EE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94C620D6-8CAB-40C0-9505-65C2E32AA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348D64C7-99F1-40C0-AE18-1C945ABDC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BA9361C0-2CD4-4B5C-ABAD-BEF555ECEE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F84D7941-5625-456B-8427-A801133D60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FC9494A5-9315-4154-8B1E-57CB96B5DD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F15DE11-DBFC-4A61-9ECB-BF0C3594B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84CA876F-4E15-46EF-BA2A-DF5966E745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FA66F66-D205-4954-BBEC-2F114D3C13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03773D57-F3B7-4EA5-A8C9-1BA188E913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09AC4E5D-B4B9-4961-999E-E82272D68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28D21994-79B2-4925-B2A9-75C23FF6F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ECDA4485-4261-4643-AB20-A68DA312C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8A4F374B-83AC-4B53-AD5D-8AEFD3270F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8013AC1-2CEC-48FF-A69E-A20A8D8A0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237A7C93-EDFC-462B-95B3-6AFE958B6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F83F96C-55FB-4738-B599-1AF44DB5CD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83BE63F3-A504-4595-81DA-B24EA1665F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2B503008-9D86-4597-8CDD-39EC2B63D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AC8189C-180F-43CF-A8E7-2421A7DE2F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4F8259C1-17E5-4576-A739-58C3CF95C9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04AC66C7-A422-4C0E-A265-9A672E63C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87F47CB2-5BCC-4BD2-B721-B735C62BCC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68B7B4E7-5D24-47A9-8513-49003A256A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AE7254B3-D3E0-4422-AD30-6AD1E07D2A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D628552B-7978-4CB8-AE3C-13EFD0CA91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0BD9E0DC-241E-4D96-8C85-F3F1A59A22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BF4DCD0-44ED-4E36-A4E6-7E8BF8A12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F32D96D6-823D-49FC-AC14-F72E265053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0C1C118-D129-499F-9C26-94592F2659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5AA2D572-9A19-488A-8716-2ECEB37C1B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5E48736E-BFAF-43B4-AA44-71A3AD950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6483467C-AFC7-44B4-90E2-D2689D7D7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3CA87176-EC84-4185-98BB-7E36B7FDC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B8630228-78F4-4D15-9C57-648EB1B13C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F75DE277-FA55-4BB0-A455-2D12C3B4A2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9DEF580-E276-4E50-800E-EEEEAC0A56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1F83EFB3-56A5-4729-9F0D-190647793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F84C2EEC-6688-43BD-9AF1-982C6D8454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2CC08A8C-8885-46D8-9F93-8D3C33652A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FDC0ADE2-711D-4B4A-A233-B322D5C11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89A74114-3B12-4E4C-AD77-059C543D6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1AA611B8-A0E6-49AF-BA27-5DE914889D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DA68C-FE01-452E-B5C7-6E4D320502B4}">
  <sheetPr codeName="Sheet7">
    <tabColor theme="4" tint="0.39997558519241921"/>
  </sheetPr>
  <dimension ref="A1:EF76"/>
  <sheetViews>
    <sheetView tabSelected="1" zoomScale="70" zoomScaleNormal="70" workbookViewId="0">
      <pane xSplit="1" ySplit="3" topLeftCell="B68" activePane="bottomRight" state="frozen"/>
      <selection pane="topRight"/>
      <selection pane="bottomLeft"/>
      <selection pane="bottomRight" activeCell="K73" sqref="K73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34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6.5" thickTop="1">
      <c r="A4" s="11">
        <v>1950</v>
      </c>
      <c r="B4" s="44" t="s">
        <v>17</v>
      </c>
      <c r="C4" s="61">
        <v>0.01</v>
      </c>
      <c r="D4" s="71" t="s">
        <v>27</v>
      </c>
      <c r="E4" s="68">
        <v>2</v>
      </c>
      <c r="F4" s="68">
        <v>2</v>
      </c>
      <c r="G4" s="68">
        <v>3</v>
      </c>
      <c r="H4" s="68">
        <v>3</v>
      </c>
      <c r="I4" s="72">
        <v>2</v>
      </c>
      <c r="J4" s="73">
        <f t="shared" ref="J4:J67" si="0">IF( OR( ISBLANK(E4),ISBLANK(F4), ISBLANK(G4), ISBLANK(H4), ISBLANK(I4) ), "", 1.5*SQRT(   EXP(2.21*(E4-1)) + EXP(2.21*(F4-1)) + EXP(2.21*(G4-1)) + EXP(2.21*(H4-1)) + EXP(2.21*I4)   )/100*2.45 )</f>
        <v>0.60108474454521421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 ht="15.75">
      <c r="A5" s="11">
        <v>1951</v>
      </c>
      <c r="B5" s="44" t="s">
        <v>17</v>
      </c>
      <c r="C5" s="61">
        <v>0.01</v>
      </c>
      <c r="D5" s="71" t="s">
        <v>27</v>
      </c>
      <c r="E5" s="68">
        <v>2</v>
      </c>
      <c r="F5" s="68">
        <v>2</v>
      </c>
      <c r="G5" s="68">
        <v>3</v>
      </c>
      <c r="H5" s="68">
        <v>3</v>
      </c>
      <c r="I5" s="72">
        <v>2</v>
      </c>
      <c r="J5" s="73">
        <f t="shared" si="0"/>
        <v>0.60108474454521421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 ht="15.75">
      <c r="A6" s="11">
        <v>1952</v>
      </c>
      <c r="B6" s="44" t="s">
        <v>17</v>
      </c>
      <c r="C6" s="61">
        <v>0.01</v>
      </c>
      <c r="D6" s="71" t="s">
        <v>27</v>
      </c>
      <c r="E6" s="68">
        <v>2</v>
      </c>
      <c r="F6" s="68">
        <v>2</v>
      </c>
      <c r="G6" s="68">
        <v>3</v>
      </c>
      <c r="H6" s="68">
        <v>3</v>
      </c>
      <c r="I6" s="72">
        <v>2</v>
      </c>
      <c r="J6" s="73">
        <f t="shared" si="0"/>
        <v>0.60108474454521421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.75">
      <c r="A7" s="11">
        <v>1953</v>
      </c>
      <c r="B7" s="44" t="s">
        <v>17</v>
      </c>
      <c r="C7" s="61">
        <v>0.01</v>
      </c>
      <c r="D7" s="71" t="s">
        <v>27</v>
      </c>
      <c r="E7" s="68">
        <v>2</v>
      </c>
      <c r="F7" s="68">
        <v>2</v>
      </c>
      <c r="G7" s="68">
        <v>3</v>
      </c>
      <c r="H7" s="68">
        <v>3</v>
      </c>
      <c r="I7" s="72">
        <v>2</v>
      </c>
      <c r="J7" s="73">
        <f t="shared" si="0"/>
        <v>0.60108474454521421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.75">
      <c r="A8" s="11">
        <v>1954</v>
      </c>
      <c r="B8" s="44" t="s">
        <v>17</v>
      </c>
      <c r="C8" s="61">
        <v>0.01</v>
      </c>
      <c r="D8" s="71" t="s">
        <v>27</v>
      </c>
      <c r="E8" s="68">
        <v>2</v>
      </c>
      <c r="F8" s="68">
        <v>2</v>
      </c>
      <c r="G8" s="68">
        <v>3</v>
      </c>
      <c r="H8" s="68">
        <v>3</v>
      </c>
      <c r="I8" s="72">
        <v>2</v>
      </c>
      <c r="J8" s="73">
        <f t="shared" si="0"/>
        <v>0.60108474454521421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.75">
      <c r="A9" s="11">
        <v>1955</v>
      </c>
      <c r="B9" s="44" t="s">
        <v>17</v>
      </c>
      <c r="C9" s="61">
        <v>0.01</v>
      </c>
      <c r="D9" s="71" t="s">
        <v>27</v>
      </c>
      <c r="E9" s="68">
        <v>2</v>
      </c>
      <c r="F9" s="68">
        <v>2</v>
      </c>
      <c r="G9" s="68">
        <v>3</v>
      </c>
      <c r="H9" s="68">
        <v>3</v>
      </c>
      <c r="I9" s="72">
        <v>2</v>
      </c>
      <c r="J9" s="73">
        <f t="shared" si="0"/>
        <v>0.60108474454521421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.75">
      <c r="A10" s="11">
        <v>1956</v>
      </c>
      <c r="B10" s="44" t="s">
        <v>17</v>
      </c>
      <c r="C10" s="61">
        <v>0.01</v>
      </c>
      <c r="D10" s="71" t="s">
        <v>27</v>
      </c>
      <c r="E10" s="68">
        <v>2</v>
      </c>
      <c r="F10" s="68">
        <v>2</v>
      </c>
      <c r="G10" s="68">
        <v>3</v>
      </c>
      <c r="H10" s="68">
        <v>3</v>
      </c>
      <c r="I10" s="72">
        <v>2</v>
      </c>
      <c r="J10" s="73">
        <f t="shared" si="0"/>
        <v>0.60108474454521421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.75">
      <c r="A11" s="11">
        <v>1957</v>
      </c>
      <c r="B11" s="44" t="s">
        <v>17</v>
      </c>
      <c r="C11" s="61">
        <v>0.01</v>
      </c>
      <c r="D11" s="71" t="s">
        <v>27</v>
      </c>
      <c r="E11" s="68">
        <v>2</v>
      </c>
      <c r="F11" s="68">
        <v>2</v>
      </c>
      <c r="G11" s="68">
        <v>3</v>
      </c>
      <c r="H11" s="68">
        <v>3</v>
      </c>
      <c r="I11" s="72">
        <v>2</v>
      </c>
      <c r="J11" s="73">
        <f t="shared" si="0"/>
        <v>0.60108474454521421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 ht="15.75">
      <c r="A12" s="11">
        <v>1958</v>
      </c>
      <c r="B12" s="44" t="s">
        <v>17</v>
      </c>
      <c r="C12" s="61">
        <v>0.01</v>
      </c>
      <c r="D12" s="71" t="s">
        <v>27</v>
      </c>
      <c r="E12" s="68">
        <v>2</v>
      </c>
      <c r="F12" s="68">
        <v>2</v>
      </c>
      <c r="G12" s="68">
        <v>3</v>
      </c>
      <c r="H12" s="68">
        <v>3</v>
      </c>
      <c r="I12" s="72">
        <v>2</v>
      </c>
      <c r="J12" s="73">
        <f t="shared" si="0"/>
        <v>0.60108474454521421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.75">
      <c r="A13" s="11">
        <v>1959</v>
      </c>
      <c r="B13" s="44" t="s">
        <v>17</v>
      </c>
      <c r="C13" s="61">
        <v>0.01</v>
      </c>
      <c r="D13" s="71" t="s">
        <v>27</v>
      </c>
      <c r="E13" s="68">
        <v>2</v>
      </c>
      <c r="F13" s="68">
        <v>2</v>
      </c>
      <c r="G13" s="68">
        <v>3</v>
      </c>
      <c r="H13" s="68">
        <v>3</v>
      </c>
      <c r="I13" s="72">
        <v>2</v>
      </c>
      <c r="J13" s="73">
        <f t="shared" si="0"/>
        <v>0.60108474454521421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.75">
      <c r="A14" s="11">
        <v>1960</v>
      </c>
      <c r="B14" s="44" t="s">
        <v>17</v>
      </c>
      <c r="C14" s="61">
        <v>0.01</v>
      </c>
      <c r="D14" s="71" t="s">
        <v>27</v>
      </c>
      <c r="E14" s="68">
        <v>2</v>
      </c>
      <c r="F14" s="68">
        <v>2</v>
      </c>
      <c r="G14" s="68">
        <v>3</v>
      </c>
      <c r="H14" s="68">
        <v>3</v>
      </c>
      <c r="I14" s="72">
        <v>2</v>
      </c>
      <c r="J14" s="73">
        <f t="shared" si="0"/>
        <v>0.60108474454521421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.75">
      <c r="A15" s="11">
        <v>1961</v>
      </c>
      <c r="B15" s="44" t="s">
        <v>17</v>
      </c>
      <c r="C15" s="61">
        <v>0.01</v>
      </c>
      <c r="D15" s="71" t="s">
        <v>27</v>
      </c>
      <c r="E15" s="68">
        <v>2</v>
      </c>
      <c r="F15" s="68">
        <v>2</v>
      </c>
      <c r="G15" s="68">
        <v>3</v>
      </c>
      <c r="H15" s="68">
        <v>3</v>
      </c>
      <c r="I15" s="72">
        <v>2</v>
      </c>
      <c r="J15" s="73">
        <f t="shared" si="0"/>
        <v>0.60108474454521421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.75">
      <c r="A16" s="11">
        <v>1962</v>
      </c>
      <c r="B16" s="44" t="s">
        <v>17</v>
      </c>
      <c r="C16" s="61">
        <v>0.01</v>
      </c>
      <c r="D16" s="71" t="s">
        <v>27</v>
      </c>
      <c r="E16" s="68">
        <v>2</v>
      </c>
      <c r="F16" s="68">
        <v>2</v>
      </c>
      <c r="G16" s="68">
        <v>3</v>
      </c>
      <c r="H16" s="68">
        <v>3</v>
      </c>
      <c r="I16" s="72">
        <v>2</v>
      </c>
      <c r="J16" s="73">
        <f t="shared" si="0"/>
        <v>0.60108474454521421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.75">
      <c r="A17" s="11">
        <v>1963</v>
      </c>
      <c r="B17" s="44" t="s">
        <v>17</v>
      </c>
      <c r="C17" s="61">
        <v>0.01</v>
      </c>
      <c r="D17" s="71" t="s">
        <v>27</v>
      </c>
      <c r="E17" s="68">
        <v>2</v>
      </c>
      <c r="F17" s="68">
        <v>2</v>
      </c>
      <c r="G17" s="68">
        <v>3</v>
      </c>
      <c r="H17" s="68">
        <v>3</v>
      </c>
      <c r="I17" s="72">
        <v>2</v>
      </c>
      <c r="J17" s="73">
        <f t="shared" si="0"/>
        <v>0.60108474454521421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.75">
      <c r="A18" s="11">
        <v>1964</v>
      </c>
      <c r="B18" s="44" t="s">
        <v>17</v>
      </c>
      <c r="C18" s="61">
        <v>0.01</v>
      </c>
      <c r="D18" s="71" t="s">
        <v>27</v>
      </c>
      <c r="E18" s="68">
        <v>2</v>
      </c>
      <c r="F18" s="68">
        <v>2</v>
      </c>
      <c r="G18" s="68">
        <v>3</v>
      </c>
      <c r="H18" s="68">
        <v>3</v>
      </c>
      <c r="I18" s="72">
        <v>2</v>
      </c>
      <c r="J18" s="73">
        <f t="shared" si="0"/>
        <v>0.60108474454521421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.75">
      <c r="A19" s="11">
        <v>1965</v>
      </c>
      <c r="B19" s="44" t="s">
        <v>17</v>
      </c>
      <c r="C19" s="61">
        <v>0.01</v>
      </c>
      <c r="D19" s="71" t="s">
        <v>27</v>
      </c>
      <c r="E19" s="68">
        <v>2</v>
      </c>
      <c r="F19" s="68">
        <v>2</v>
      </c>
      <c r="G19" s="68">
        <v>3</v>
      </c>
      <c r="H19" s="68">
        <v>3</v>
      </c>
      <c r="I19" s="72">
        <v>2</v>
      </c>
      <c r="J19" s="73">
        <f t="shared" si="0"/>
        <v>0.60108474454521421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.75">
      <c r="A20" s="11">
        <v>1966</v>
      </c>
      <c r="B20" s="44" t="s">
        <v>17</v>
      </c>
      <c r="C20" s="61">
        <v>0.01</v>
      </c>
      <c r="D20" s="71" t="s">
        <v>27</v>
      </c>
      <c r="E20" s="68">
        <v>2</v>
      </c>
      <c r="F20" s="68">
        <v>2</v>
      </c>
      <c r="G20" s="68">
        <v>3</v>
      </c>
      <c r="H20" s="68">
        <v>3</v>
      </c>
      <c r="I20" s="72">
        <v>2</v>
      </c>
      <c r="J20" s="73">
        <f t="shared" si="0"/>
        <v>0.60108474454521421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.75">
      <c r="A21" s="11">
        <v>1967</v>
      </c>
      <c r="B21" s="44" t="s">
        <v>17</v>
      </c>
      <c r="C21" s="61">
        <v>0.01</v>
      </c>
      <c r="D21" s="71" t="s">
        <v>27</v>
      </c>
      <c r="E21" s="68">
        <v>2</v>
      </c>
      <c r="F21" s="68">
        <v>2</v>
      </c>
      <c r="G21" s="68">
        <v>3</v>
      </c>
      <c r="H21" s="68">
        <v>3</v>
      </c>
      <c r="I21" s="72">
        <v>2</v>
      </c>
      <c r="J21" s="73">
        <f t="shared" si="0"/>
        <v>0.60108474454521421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.75">
      <c r="A22" s="11">
        <v>1968</v>
      </c>
      <c r="B22" s="44" t="s">
        <v>17</v>
      </c>
      <c r="C22" s="61">
        <v>0.01</v>
      </c>
      <c r="D22" s="71" t="s">
        <v>27</v>
      </c>
      <c r="E22" s="68">
        <v>2</v>
      </c>
      <c r="F22" s="68">
        <v>2</v>
      </c>
      <c r="G22" s="68">
        <v>3</v>
      </c>
      <c r="H22" s="68">
        <v>3</v>
      </c>
      <c r="I22" s="72">
        <v>2</v>
      </c>
      <c r="J22" s="73">
        <f t="shared" si="0"/>
        <v>0.60108474454521421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.75">
      <c r="A23" s="11">
        <v>1969</v>
      </c>
      <c r="B23" s="44" t="s">
        <v>17</v>
      </c>
      <c r="C23" s="61">
        <v>0.01</v>
      </c>
      <c r="D23" s="71" t="s">
        <v>27</v>
      </c>
      <c r="E23" s="68">
        <v>2</v>
      </c>
      <c r="F23" s="68">
        <v>2</v>
      </c>
      <c r="G23" s="68">
        <v>3</v>
      </c>
      <c r="H23" s="68">
        <v>3</v>
      </c>
      <c r="I23" s="72">
        <v>2</v>
      </c>
      <c r="J23" s="73">
        <f t="shared" si="0"/>
        <v>0.60108474454521421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.75">
      <c r="A24" s="11">
        <v>1970</v>
      </c>
      <c r="B24" s="44" t="s">
        <v>17</v>
      </c>
      <c r="C24" s="61">
        <v>0.01</v>
      </c>
      <c r="D24" s="71" t="s">
        <v>27</v>
      </c>
      <c r="E24" s="68">
        <v>2</v>
      </c>
      <c r="F24" s="68">
        <v>2</v>
      </c>
      <c r="G24" s="68">
        <v>3</v>
      </c>
      <c r="H24" s="68">
        <v>3</v>
      </c>
      <c r="I24" s="72">
        <v>2</v>
      </c>
      <c r="J24" s="73">
        <f t="shared" si="0"/>
        <v>0.60108474454521421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.75">
      <c r="A25" s="11">
        <v>1971</v>
      </c>
      <c r="B25" s="44" t="s">
        <v>17</v>
      </c>
      <c r="C25" s="61">
        <v>0.01</v>
      </c>
      <c r="D25" s="71" t="s">
        <v>27</v>
      </c>
      <c r="E25" s="68">
        <v>2</v>
      </c>
      <c r="F25" s="68">
        <v>2</v>
      </c>
      <c r="G25" s="68">
        <v>3</v>
      </c>
      <c r="H25" s="68">
        <v>3</v>
      </c>
      <c r="I25" s="72">
        <v>2</v>
      </c>
      <c r="J25" s="73">
        <f t="shared" si="0"/>
        <v>0.60108474454521421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.75">
      <c r="A26" s="11">
        <v>1972</v>
      </c>
      <c r="B26" s="44" t="s">
        <v>17</v>
      </c>
      <c r="C26" s="61">
        <v>0.01</v>
      </c>
      <c r="D26" s="71" t="s">
        <v>27</v>
      </c>
      <c r="E26" s="68">
        <v>2</v>
      </c>
      <c r="F26" s="68">
        <v>2</v>
      </c>
      <c r="G26" s="68">
        <v>3</v>
      </c>
      <c r="H26" s="68">
        <v>3</v>
      </c>
      <c r="I26" s="72">
        <v>2</v>
      </c>
      <c r="J26" s="73">
        <f t="shared" si="0"/>
        <v>0.60108474454521421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.75">
      <c r="A27" s="11">
        <v>1973</v>
      </c>
      <c r="B27" s="44" t="s">
        <v>17</v>
      </c>
      <c r="C27" s="61">
        <v>0.01</v>
      </c>
      <c r="D27" s="71" t="s">
        <v>27</v>
      </c>
      <c r="E27" s="68">
        <v>2</v>
      </c>
      <c r="F27" s="68">
        <v>2</v>
      </c>
      <c r="G27" s="68">
        <v>3</v>
      </c>
      <c r="H27" s="68">
        <v>3</v>
      </c>
      <c r="I27" s="72">
        <v>2</v>
      </c>
      <c r="J27" s="73">
        <f t="shared" si="0"/>
        <v>0.60108474454521421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.75">
      <c r="A28" s="11">
        <v>1974</v>
      </c>
      <c r="B28" s="44" t="s">
        <v>17</v>
      </c>
      <c r="C28" s="61">
        <v>0.01</v>
      </c>
      <c r="D28" s="71" t="s">
        <v>27</v>
      </c>
      <c r="E28" s="68">
        <v>2</v>
      </c>
      <c r="F28" s="68">
        <v>2</v>
      </c>
      <c r="G28" s="68">
        <v>3</v>
      </c>
      <c r="H28" s="68">
        <v>3</v>
      </c>
      <c r="I28" s="72">
        <v>2</v>
      </c>
      <c r="J28" s="73">
        <f t="shared" si="0"/>
        <v>0.60108474454521421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.75">
      <c r="A29" s="11">
        <v>1975</v>
      </c>
      <c r="B29" s="44" t="s">
        <v>17</v>
      </c>
      <c r="C29" s="61">
        <v>0.01</v>
      </c>
      <c r="D29" s="71" t="s">
        <v>27</v>
      </c>
      <c r="E29" s="68">
        <v>2</v>
      </c>
      <c r="F29" s="68">
        <v>2</v>
      </c>
      <c r="G29" s="68">
        <v>3</v>
      </c>
      <c r="H29" s="68">
        <v>3</v>
      </c>
      <c r="I29" s="72">
        <v>2</v>
      </c>
      <c r="J29" s="73">
        <f t="shared" si="0"/>
        <v>0.60108474454521421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.75">
      <c r="A30" s="11">
        <v>1976</v>
      </c>
      <c r="B30" s="44" t="s">
        <v>17</v>
      </c>
      <c r="C30" s="61">
        <v>0.01</v>
      </c>
      <c r="D30" s="71" t="s">
        <v>27</v>
      </c>
      <c r="E30" s="68">
        <v>2</v>
      </c>
      <c r="F30" s="68">
        <v>2</v>
      </c>
      <c r="G30" s="68">
        <v>3</v>
      </c>
      <c r="H30" s="68">
        <v>3</v>
      </c>
      <c r="I30" s="72">
        <v>2</v>
      </c>
      <c r="J30" s="73">
        <f t="shared" si="0"/>
        <v>0.60108474454521421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.75">
      <c r="A31" s="11">
        <v>1977</v>
      </c>
      <c r="B31" s="44" t="s">
        <v>17</v>
      </c>
      <c r="C31" s="61">
        <v>0.01</v>
      </c>
      <c r="D31" s="71" t="s">
        <v>27</v>
      </c>
      <c r="E31" s="68">
        <v>2</v>
      </c>
      <c r="F31" s="68">
        <v>2</v>
      </c>
      <c r="G31" s="68">
        <v>3</v>
      </c>
      <c r="H31" s="68">
        <v>3</v>
      </c>
      <c r="I31" s="72">
        <v>2</v>
      </c>
      <c r="J31" s="73">
        <f t="shared" si="0"/>
        <v>0.60108474454521421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.75">
      <c r="A32" s="11">
        <v>1978</v>
      </c>
      <c r="B32" s="44" t="s">
        <v>17</v>
      </c>
      <c r="C32" s="61">
        <v>0.01</v>
      </c>
      <c r="D32" s="71" t="s">
        <v>27</v>
      </c>
      <c r="E32" s="68">
        <v>2</v>
      </c>
      <c r="F32" s="68">
        <v>2</v>
      </c>
      <c r="G32" s="68">
        <v>3</v>
      </c>
      <c r="H32" s="68">
        <v>3</v>
      </c>
      <c r="I32" s="72">
        <v>2</v>
      </c>
      <c r="J32" s="73">
        <f t="shared" si="0"/>
        <v>0.60108474454521421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.75">
      <c r="A33" s="11">
        <v>1979</v>
      </c>
      <c r="B33" s="44" t="s">
        <v>17</v>
      </c>
      <c r="C33" s="61">
        <v>0.01</v>
      </c>
      <c r="D33" s="71" t="s">
        <v>27</v>
      </c>
      <c r="E33" s="68">
        <v>2</v>
      </c>
      <c r="F33" s="68">
        <v>2</v>
      </c>
      <c r="G33" s="68">
        <v>3</v>
      </c>
      <c r="H33" s="68">
        <v>3</v>
      </c>
      <c r="I33" s="72">
        <v>2</v>
      </c>
      <c r="J33" s="73">
        <f t="shared" si="0"/>
        <v>0.60108474454521421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.75">
      <c r="A34" s="11">
        <v>1980</v>
      </c>
      <c r="B34" s="44" t="s">
        <v>17</v>
      </c>
      <c r="C34" s="61">
        <v>0.01</v>
      </c>
      <c r="D34" s="71" t="s">
        <v>27</v>
      </c>
      <c r="E34" s="68">
        <v>2</v>
      </c>
      <c r="F34" s="68">
        <v>2</v>
      </c>
      <c r="G34" s="68">
        <v>3</v>
      </c>
      <c r="H34" s="68">
        <v>3</v>
      </c>
      <c r="I34" s="72">
        <v>2</v>
      </c>
      <c r="J34" s="73">
        <f t="shared" si="0"/>
        <v>0.60108474454521421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.75">
      <c r="A35" s="11">
        <v>1981</v>
      </c>
      <c r="B35" s="44" t="s">
        <v>17</v>
      </c>
      <c r="C35" s="61">
        <v>0.01</v>
      </c>
      <c r="D35" s="71" t="s">
        <v>27</v>
      </c>
      <c r="E35" s="68">
        <v>2</v>
      </c>
      <c r="F35" s="68">
        <v>2</v>
      </c>
      <c r="G35" s="68">
        <v>3</v>
      </c>
      <c r="H35" s="68">
        <v>3</v>
      </c>
      <c r="I35" s="72">
        <v>2</v>
      </c>
      <c r="J35" s="73">
        <f t="shared" si="0"/>
        <v>0.60108474454521421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.75">
      <c r="A36" s="11">
        <v>1982</v>
      </c>
      <c r="B36" s="44" t="s">
        <v>17</v>
      </c>
      <c r="C36" s="61">
        <v>0.01</v>
      </c>
      <c r="D36" s="71" t="s">
        <v>27</v>
      </c>
      <c r="E36" s="68">
        <v>2</v>
      </c>
      <c r="F36" s="68">
        <v>2</v>
      </c>
      <c r="G36" s="68">
        <v>3</v>
      </c>
      <c r="H36" s="68">
        <v>3</v>
      </c>
      <c r="I36" s="72">
        <v>2</v>
      </c>
      <c r="J36" s="73">
        <f t="shared" si="0"/>
        <v>0.60108474454521421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.75">
      <c r="A37" s="11">
        <v>1983</v>
      </c>
      <c r="B37" s="44" t="s">
        <v>17</v>
      </c>
      <c r="C37" s="61">
        <v>0.01</v>
      </c>
      <c r="D37" s="71" t="s">
        <v>27</v>
      </c>
      <c r="E37" s="68">
        <v>2</v>
      </c>
      <c r="F37" s="68">
        <v>2</v>
      </c>
      <c r="G37" s="68">
        <v>3</v>
      </c>
      <c r="H37" s="68">
        <v>3</v>
      </c>
      <c r="I37" s="72">
        <v>2</v>
      </c>
      <c r="J37" s="73">
        <f t="shared" si="0"/>
        <v>0.60108474454521421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.75">
      <c r="A38" s="11">
        <v>1984</v>
      </c>
      <c r="B38" s="44" t="s">
        <v>17</v>
      </c>
      <c r="C38" s="61">
        <v>0.01</v>
      </c>
      <c r="D38" s="71" t="s">
        <v>27</v>
      </c>
      <c r="E38" s="68">
        <v>2</v>
      </c>
      <c r="F38" s="68">
        <v>2</v>
      </c>
      <c r="G38" s="68">
        <v>3</v>
      </c>
      <c r="H38" s="68">
        <v>3</v>
      </c>
      <c r="I38" s="72">
        <v>2</v>
      </c>
      <c r="J38" s="73">
        <f t="shared" si="0"/>
        <v>0.60108474454521421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.75">
      <c r="A39" s="11">
        <v>1985</v>
      </c>
      <c r="B39" s="44" t="s">
        <v>17</v>
      </c>
      <c r="C39" s="61">
        <v>0.01</v>
      </c>
      <c r="D39" s="71" t="s">
        <v>27</v>
      </c>
      <c r="E39" s="68">
        <v>2</v>
      </c>
      <c r="F39" s="68">
        <v>2</v>
      </c>
      <c r="G39" s="68">
        <v>3</v>
      </c>
      <c r="H39" s="68">
        <v>3</v>
      </c>
      <c r="I39" s="72">
        <v>2</v>
      </c>
      <c r="J39" s="73">
        <f t="shared" si="0"/>
        <v>0.60108474454521421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.75">
      <c r="A40" s="11">
        <v>1986</v>
      </c>
      <c r="B40" s="44" t="s">
        <v>17</v>
      </c>
      <c r="C40" s="61">
        <v>0.01</v>
      </c>
      <c r="D40" s="71" t="s">
        <v>27</v>
      </c>
      <c r="E40" s="68">
        <v>2</v>
      </c>
      <c r="F40" s="68">
        <v>2</v>
      </c>
      <c r="G40" s="68">
        <v>3</v>
      </c>
      <c r="H40" s="68">
        <v>3</v>
      </c>
      <c r="I40" s="72">
        <v>2</v>
      </c>
      <c r="J40" s="73">
        <f t="shared" si="0"/>
        <v>0.60108474454521421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.75">
      <c r="A41" s="11">
        <v>1987</v>
      </c>
      <c r="B41" s="44" t="s">
        <v>17</v>
      </c>
      <c r="C41" s="61">
        <v>0.01</v>
      </c>
      <c r="D41" s="71" t="s">
        <v>27</v>
      </c>
      <c r="E41" s="68">
        <v>2</v>
      </c>
      <c r="F41" s="68">
        <v>2</v>
      </c>
      <c r="G41" s="68">
        <v>3</v>
      </c>
      <c r="H41" s="68">
        <v>3</v>
      </c>
      <c r="I41" s="72">
        <v>2</v>
      </c>
      <c r="J41" s="73">
        <f t="shared" si="0"/>
        <v>0.60108474454521421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.75">
      <c r="A42" s="11">
        <v>1988</v>
      </c>
      <c r="B42" s="44" t="s">
        <v>17</v>
      </c>
      <c r="C42" s="61">
        <v>0.01</v>
      </c>
      <c r="D42" s="71" t="s">
        <v>27</v>
      </c>
      <c r="E42" s="68">
        <v>2</v>
      </c>
      <c r="F42" s="68">
        <v>2</v>
      </c>
      <c r="G42" s="68">
        <v>3</v>
      </c>
      <c r="H42" s="68">
        <v>3</v>
      </c>
      <c r="I42" s="72">
        <v>2</v>
      </c>
      <c r="J42" s="73">
        <f t="shared" si="0"/>
        <v>0.60108474454521421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.75">
      <c r="A43" s="11">
        <v>1989</v>
      </c>
      <c r="B43" s="44" t="s">
        <v>17</v>
      </c>
      <c r="C43" s="61">
        <v>0.01</v>
      </c>
      <c r="D43" s="71" t="s">
        <v>27</v>
      </c>
      <c r="E43" s="68">
        <v>2</v>
      </c>
      <c r="F43" s="68">
        <v>2</v>
      </c>
      <c r="G43" s="68">
        <v>3</v>
      </c>
      <c r="H43" s="68">
        <v>3</v>
      </c>
      <c r="I43" s="72">
        <v>2</v>
      </c>
      <c r="J43" s="73">
        <f t="shared" si="0"/>
        <v>0.60108474454521421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.75">
      <c r="A44" s="11">
        <v>1990</v>
      </c>
      <c r="B44" s="44" t="s">
        <v>17</v>
      </c>
      <c r="C44" s="61">
        <v>0.01</v>
      </c>
      <c r="D44" s="71" t="s">
        <v>27</v>
      </c>
      <c r="E44" s="68">
        <v>2</v>
      </c>
      <c r="F44" s="68">
        <v>2</v>
      </c>
      <c r="G44" s="68">
        <v>3</v>
      </c>
      <c r="H44" s="68">
        <v>3</v>
      </c>
      <c r="I44" s="72">
        <v>2</v>
      </c>
      <c r="J44" s="73">
        <f t="shared" si="0"/>
        <v>0.60108474454521421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.75">
      <c r="A45" s="11">
        <v>1991</v>
      </c>
      <c r="B45" s="44" t="s">
        <v>17</v>
      </c>
      <c r="C45" s="61">
        <v>0.01</v>
      </c>
      <c r="D45" s="71" t="s">
        <v>27</v>
      </c>
      <c r="E45" s="68">
        <v>2</v>
      </c>
      <c r="F45" s="68">
        <v>2</v>
      </c>
      <c r="G45" s="68">
        <v>3</v>
      </c>
      <c r="H45" s="68">
        <v>3</v>
      </c>
      <c r="I45" s="72">
        <v>2</v>
      </c>
      <c r="J45" s="73">
        <f t="shared" si="0"/>
        <v>0.60108474454521421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.75">
      <c r="A46" s="11">
        <v>1992</v>
      </c>
      <c r="B46" s="44" t="s">
        <v>17</v>
      </c>
      <c r="C46" s="61">
        <v>0.01</v>
      </c>
      <c r="D46" s="71" t="s">
        <v>27</v>
      </c>
      <c r="E46" s="68">
        <v>2</v>
      </c>
      <c r="F46" s="68">
        <v>2</v>
      </c>
      <c r="G46" s="68">
        <v>3</v>
      </c>
      <c r="H46" s="68">
        <v>3</v>
      </c>
      <c r="I46" s="72">
        <v>2</v>
      </c>
      <c r="J46" s="73">
        <f t="shared" si="0"/>
        <v>0.60108474454521421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.75">
      <c r="A47" s="11">
        <v>1993</v>
      </c>
      <c r="B47" s="44" t="s">
        <v>17</v>
      </c>
      <c r="C47" s="61">
        <v>0.01</v>
      </c>
      <c r="D47" s="71" t="s">
        <v>27</v>
      </c>
      <c r="E47" s="68">
        <v>2</v>
      </c>
      <c r="F47" s="68">
        <v>2</v>
      </c>
      <c r="G47" s="68">
        <v>3</v>
      </c>
      <c r="H47" s="68">
        <v>3</v>
      </c>
      <c r="I47" s="72">
        <v>2</v>
      </c>
      <c r="J47" s="73">
        <f t="shared" si="0"/>
        <v>0.60108474454521421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.75">
      <c r="A48" s="11">
        <v>1994</v>
      </c>
      <c r="B48" s="44" t="s">
        <v>17</v>
      </c>
      <c r="C48" s="61">
        <v>0.01</v>
      </c>
      <c r="D48" s="71" t="s">
        <v>27</v>
      </c>
      <c r="E48" s="68">
        <v>2</v>
      </c>
      <c r="F48" s="68">
        <v>2</v>
      </c>
      <c r="G48" s="68">
        <v>3</v>
      </c>
      <c r="H48" s="68">
        <v>3</v>
      </c>
      <c r="I48" s="72">
        <v>2</v>
      </c>
      <c r="J48" s="73">
        <f t="shared" si="0"/>
        <v>0.60108474454521421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.75">
      <c r="A49" s="11">
        <v>1995</v>
      </c>
      <c r="B49" s="44" t="s">
        <v>17</v>
      </c>
      <c r="C49" s="61">
        <v>0.01</v>
      </c>
      <c r="D49" s="71" t="s">
        <v>27</v>
      </c>
      <c r="E49" s="68">
        <v>2</v>
      </c>
      <c r="F49" s="68">
        <v>2</v>
      </c>
      <c r="G49" s="68">
        <v>3</v>
      </c>
      <c r="H49" s="68">
        <v>3</v>
      </c>
      <c r="I49" s="72">
        <v>2</v>
      </c>
      <c r="J49" s="73">
        <f t="shared" si="0"/>
        <v>0.60108474454521421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.75">
      <c r="A50" s="11">
        <v>1996</v>
      </c>
      <c r="B50" s="44" t="s">
        <v>17</v>
      </c>
      <c r="C50" s="61">
        <v>0.01</v>
      </c>
      <c r="D50" s="71" t="s">
        <v>27</v>
      </c>
      <c r="E50" s="68">
        <v>2</v>
      </c>
      <c r="F50" s="68">
        <v>2</v>
      </c>
      <c r="G50" s="68">
        <v>3</v>
      </c>
      <c r="H50" s="68">
        <v>3</v>
      </c>
      <c r="I50" s="72">
        <v>2</v>
      </c>
      <c r="J50" s="73">
        <f t="shared" si="0"/>
        <v>0.60108474454521421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.75">
      <c r="A51" s="11">
        <v>1997</v>
      </c>
      <c r="B51" s="44" t="s">
        <v>17</v>
      </c>
      <c r="C51" s="61">
        <v>0.01</v>
      </c>
      <c r="D51" s="71" t="s">
        <v>27</v>
      </c>
      <c r="E51" s="68">
        <v>2</v>
      </c>
      <c r="F51" s="68">
        <v>2</v>
      </c>
      <c r="G51" s="68">
        <v>3</v>
      </c>
      <c r="H51" s="68">
        <v>3</v>
      </c>
      <c r="I51" s="72">
        <v>2</v>
      </c>
      <c r="J51" s="73">
        <f t="shared" si="0"/>
        <v>0.60108474454521421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.75">
      <c r="A52" s="11">
        <v>1998</v>
      </c>
      <c r="B52" s="44" t="s">
        <v>17</v>
      </c>
      <c r="C52" s="61">
        <v>0.01</v>
      </c>
      <c r="D52" s="71" t="s">
        <v>27</v>
      </c>
      <c r="E52" s="68">
        <v>2</v>
      </c>
      <c r="F52" s="68">
        <v>2</v>
      </c>
      <c r="G52" s="68">
        <v>3</v>
      </c>
      <c r="H52" s="68">
        <v>3</v>
      </c>
      <c r="I52" s="72">
        <v>2</v>
      </c>
      <c r="J52" s="73">
        <f t="shared" si="0"/>
        <v>0.60108474454521421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.75">
      <c r="A53" s="11">
        <v>1999</v>
      </c>
      <c r="B53" s="44" t="s">
        <v>17</v>
      </c>
      <c r="C53" s="61">
        <v>0.01</v>
      </c>
      <c r="D53" s="71" t="s">
        <v>27</v>
      </c>
      <c r="E53" s="68">
        <v>2</v>
      </c>
      <c r="F53" s="68">
        <v>2</v>
      </c>
      <c r="G53" s="68">
        <v>3</v>
      </c>
      <c r="H53" s="68">
        <v>3</v>
      </c>
      <c r="I53" s="72">
        <v>2</v>
      </c>
      <c r="J53" s="73">
        <f t="shared" si="0"/>
        <v>0.60108474454521421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.75">
      <c r="A54" s="11">
        <v>2000</v>
      </c>
      <c r="B54" s="44" t="s">
        <v>17</v>
      </c>
      <c r="C54" s="61">
        <v>0.01</v>
      </c>
      <c r="D54" s="71" t="s">
        <v>27</v>
      </c>
      <c r="E54" s="68">
        <v>2</v>
      </c>
      <c r="F54" s="68">
        <v>2</v>
      </c>
      <c r="G54" s="68">
        <v>3</v>
      </c>
      <c r="H54" s="68">
        <v>3</v>
      </c>
      <c r="I54" s="72">
        <v>2</v>
      </c>
      <c r="J54" s="73">
        <f t="shared" si="0"/>
        <v>0.60108474454521421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.75">
      <c r="A55" s="11">
        <v>2001</v>
      </c>
      <c r="B55" s="44" t="s">
        <v>17</v>
      </c>
      <c r="C55" s="61">
        <v>0.01</v>
      </c>
      <c r="D55" s="71" t="s">
        <v>27</v>
      </c>
      <c r="E55" s="68">
        <v>2</v>
      </c>
      <c r="F55" s="68">
        <v>2</v>
      </c>
      <c r="G55" s="68">
        <v>3</v>
      </c>
      <c r="H55" s="68">
        <v>3</v>
      </c>
      <c r="I55" s="72">
        <v>2</v>
      </c>
      <c r="J55" s="73">
        <f t="shared" si="0"/>
        <v>0.60108474454521421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.75">
      <c r="A56" s="11">
        <v>2002</v>
      </c>
      <c r="B56" s="44" t="s">
        <v>17</v>
      </c>
      <c r="C56" s="61">
        <v>0.01</v>
      </c>
      <c r="D56" s="71" t="s">
        <v>27</v>
      </c>
      <c r="E56" s="68">
        <v>2</v>
      </c>
      <c r="F56" s="68">
        <v>2</v>
      </c>
      <c r="G56" s="68">
        <v>3</v>
      </c>
      <c r="H56" s="68">
        <v>3</v>
      </c>
      <c r="I56" s="72">
        <v>2</v>
      </c>
      <c r="J56" s="73">
        <f t="shared" si="0"/>
        <v>0.60108474454521421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.75">
      <c r="A57" s="11">
        <v>2003</v>
      </c>
      <c r="B57" s="44" t="s">
        <v>17</v>
      </c>
      <c r="C57" s="61">
        <v>0.01</v>
      </c>
      <c r="D57" s="71" t="s">
        <v>27</v>
      </c>
      <c r="E57" s="68">
        <v>2</v>
      </c>
      <c r="F57" s="68">
        <v>2</v>
      </c>
      <c r="G57" s="68">
        <v>3</v>
      </c>
      <c r="H57" s="68">
        <v>3</v>
      </c>
      <c r="I57" s="72">
        <v>2</v>
      </c>
      <c r="J57" s="73">
        <f t="shared" si="0"/>
        <v>0.60108474454521421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.75">
      <c r="A58" s="11">
        <v>2004</v>
      </c>
      <c r="B58" s="44" t="s">
        <v>17</v>
      </c>
      <c r="C58" s="61">
        <v>0.01</v>
      </c>
      <c r="D58" s="71" t="s">
        <v>27</v>
      </c>
      <c r="E58" s="68">
        <v>2</v>
      </c>
      <c r="F58" s="68">
        <v>2</v>
      </c>
      <c r="G58" s="68">
        <v>3</v>
      </c>
      <c r="H58" s="68">
        <v>3</v>
      </c>
      <c r="I58" s="72">
        <v>2</v>
      </c>
      <c r="J58" s="73">
        <f t="shared" si="0"/>
        <v>0.60108474454521421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.75">
      <c r="A59" s="11">
        <v>2005</v>
      </c>
      <c r="B59" s="44" t="s">
        <v>17</v>
      </c>
      <c r="C59" s="61">
        <v>0.01</v>
      </c>
      <c r="D59" s="71" t="s">
        <v>27</v>
      </c>
      <c r="E59" s="68">
        <v>2</v>
      </c>
      <c r="F59" s="68">
        <v>2</v>
      </c>
      <c r="G59" s="68">
        <v>3</v>
      </c>
      <c r="H59" s="68">
        <v>3</v>
      </c>
      <c r="I59" s="72">
        <v>2</v>
      </c>
      <c r="J59" s="73">
        <f t="shared" si="0"/>
        <v>0.60108474454521421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.75">
      <c r="A60" s="11">
        <v>2006</v>
      </c>
      <c r="B60" s="44" t="s">
        <v>17</v>
      </c>
      <c r="C60" s="61">
        <v>0.01</v>
      </c>
      <c r="D60" s="71" t="s">
        <v>27</v>
      </c>
      <c r="E60" s="68">
        <v>2</v>
      </c>
      <c r="F60" s="68">
        <v>2</v>
      </c>
      <c r="G60" s="68">
        <v>3</v>
      </c>
      <c r="H60" s="68">
        <v>3</v>
      </c>
      <c r="I60" s="72">
        <v>2</v>
      </c>
      <c r="J60" s="73">
        <f t="shared" si="0"/>
        <v>0.60108474454521421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.75">
      <c r="A61" s="11">
        <v>2007</v>
      </c>
      <c r="B61" s="44" t="s">
        <v>17</v>
      </c>
      <c r="C61" s="61">
        <v>0.01</v>
      </c>
      <c r="D61" s="71" t="s">
        <v>27</v>
      </c>
      <c r="E61" s="68">
        <v>2</v>
      </c>
      <c r="F61" s="68">
        <v>2</v>
      </c>
      <c r="G61" s="68">
        <v>3</v>
      </c>
      <c r="H61" s="68">
        <v>3</v>
      </c>
      <c r="I61" s="72">
        <v>2</v>
      </c>
      <c r="J61" s="73">
        <f t="shared" si="0"/>
        <v>0.60108474454521421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.75">
      <c r="A62" s="11">
        <v>2008</v>
      </c>
      <c r="B62" s="44" t="s">
        <v>17</v>
      </c>
      <c r="C62" s="61">
        <v>0.01</v>
      </c>
      <c r="D62" s="71" t="s">
        <v>27</v>
      </c>
      <c r="E62" s="68">
        <v>2</v>
      </c>
      <c r="F62" s="68">
        <v>2</v>
      </c>
      <c r="G62" s="68">
        <v>3</v>
      </c>
      <c r="H62" s="68">
        <v>3</v>
      </c>
      <c r="I62" s="72">
        <v>2</v>
      </c>
      <c r="J62" s="73">
        <f t="shared" si="0"/>
        <v>0.60108474454521421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.75">
      <c r="A63" s="11">
        <v>2009</v>
      </c>
      <c r="B63" s="44" t="s">
        <v>17</v>
      </c>
      <c r="C63" s="61">
        <v>0.01</v>
      </c>
      <c r="D63" s="71" t="s">
        <v>27</v>
      </c>
      <c r="E63" s="68">
        <v>2</v>
      </c>
      <c r="F63" s="68">
        <v>2</v>
      </c>
      <c r="G63" s="68">
        <v>3</v>
      </c>
      <c r="H63" s="68">
        <v>3</v>
      </c>
      <c r="I63" s="72">
        <v>2</v>
      </c>
      <c r="J63" s="73">
        <f t="shared" si="0"/>
        <v>0.60108474454521421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.75">
      <c r="A64" s="11">
        <v>2010</v>
      </c>
      <c r="B64" s="44" t="s">
        <v>17</v>
      </c>
      <c r="C64" s="61">
        <v>0.01</v>
      </c>
      <c r="D64" s="71" t="s">
        <v>27</v>
      </c>
      <c r="E64" s="68">
        <v>2</v>
      </c>
      <c r="F64" s="68">
        <v>2</v>
      </c>
      <c r="G64" s="68">
        <v>3</v>
      </c>
      <c r="H64" s="68">
        <v>3</v>
      </c>
      <c r="I64" s="72">
        <v>2</v>
      </c>
      <c r="J64" s="73">
        <f t="shared" si="0"/>
        <v>0.60108474454521421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.75">
      <c r="A65" s="11">
        <v>2011</v>
      </c>
      <c r="B65" s="44" t="s">
        <v>17</v>
      </c>
      <c r="C65" s="61">
        <v>0.01</v>
      </c>
      <c r="D65" s="71" t="s">
        <v>27</v>
      </c>
      <c r="E65" s="68">
        <v>2</v>
      </c>
      <c r="F65" s="68">
        <v>2</v>
      </c>
      <c r="G65" s="68">
        <v>3</v>
      </c>
      <c r="H65" s="68">
        <v>3</v>
      </c>
      <c r="I65" s="72">
        <v>2</v>
      </c>
      <c r="J65" s="73">
        <f t="shared" si="0"/>
        <v>0.60108474454521421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.75">
      <c r="A66" s="11">
        <v>2012</v>
      </c>
      <c r="B66" s="44" t="s">
        <v>17</v>
      </c>
      <c r="C66" s="61">
        <v>0.01</v>
      </c>
      <c r="D66" s="71" t="s">
        <v>27</v>
      </c>
      <c r="E66" s="68">
        <v>2</v>
      </c>
      <c r="F66" s="68">
        <v>2</v>
      </c>
      <c r="G66" s="68">
        <v>3</v>
      </c>
      <c r="H66" s="68">
        <v>3</v>
      </c>
      <c r="I66" s="72">
        <v>2</v>
      </c>
      <c r="J66" s="73">
        <f t="shared" si="0"/>
        <v>0.60108474454521421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.75">
      <c r="A67" s="11">
        <v>2013</v>
      </c>
      <c r="B67" s="44" t="s">
        <v>17</v>
      </c>
      <c r="C67" s="61">
        <v>0.01</v>
      </c>
      <c r="D67" s="71" t="s">
        <v>27</v>
      </c>
      <c r="E67" s="68">
        <v>2</v>
      </c>
      <c r="F67" s="68">
        <v>2</v>
      </c>
      <c r="G67" s="68">
        <v>3</v>
      </c>
      <c r="H67" s="68">
        <v>3</v>
      </c>
      <c r="I67" s="72">
        <v>2</v>
      </c>
      <c r="J67" s="73">
        <f t="shared" si="0"/>
        <v>0.60108474454521421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.75">
      <c r="A68" s="11">
        <v>2014</v>
      </c>
      <c r="B68" s="44" t="s">
        <v>17</v>
      </c>
      <c r="C68" s="61">
        <v>0.01</v>
      </c>
      <c r="D68" s="71" t="s">
        <v>27</v>
      </c>
      <c r="E68" s="68">
        <v>2</v>
      </c>
      <c r="F68" s="68">
        <v>2</v>
      </c>
      <c r="G68" s="68">
        <v>3</v>
      </c>
      <c r="H68" s="68">
        <v>3</v>
      </c>
      <c r="I68" s="72">
        <v>2</v>
      </c>
      <c r="J68" s="73">
        <f t="shared" ref="J68:J73" si="10">IF( OR( ISBLANK(E68),ISBLANK(F68), ISBLANK(G68), ISBLANK(H68), ISBLANK(I68) ), "", 1.5*SQRT(   EXP(2.21*(E68-1)) + EXP(2.21*(F68-1)) + EXP(2.21*(G68-1)) + EXP(2.21*(H68-1)) + EXP(2.21*I68)   )/100*2.45 )</f>
        <v>0.60108474454521421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 ht="15.75">
      <c r="A69" s="11">
        <v>2015</v>
      </c>
      <c r="B69" s="44" t="s">
        <v>17</v>
      </c>
      <c r="C69" s="61">
        <v>0.01</v>
      </c>
      <c r="D69" s="71" t="s">
        <v>27</v>
      </c>
      <c r="E69" s="68">
        <v>2</v>
      </c>
      <c r="F69" s="68">
        <v>2</v>
      </c>
      <c r="G69" s="68">
        <v>3</v>
      </c>
      <c r="H69" s="68">
        <v>3</v>
      </c>
      <c r="I69" s="72">
        <v>2</v>
      </c>
      <c r="J69" s="73">
        <f t="shared" si="10"/>
        <v>0.60108474454521421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 ht="15.75">
      <c r="A70" s="11">
        <v>2016</v>
      </c>
      <c r="B70" s="44" t="s">
        <v>17</v>
      </c>
      <c r="C70" s="61">
        <v>0.01</v>
      </c>
      <c r="D70" s="71" t="s">
        <v>27</v>
      </c>
      <c r="E70" s="68">
        <v>2</v>
      </c>
      <c r="F70" s="68">
        <v>2</v>
      </c>
      <c r="G70" s="68">
        <v>3</v>
      </c>
      <c r="H70" s="68">
        <v>3</v>
      </c>
      <c r="I70" s="72">
        <v>2</v>
      </c>
      <c r="J70" s="73">
        <f t="shared" si="10"/>
        <v>0.60108474454521421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.75">
      <c r="A71" s="11">
        <v>2017</v>
      </c>
      <c r="B71" s="44" t="s">
        <v>17</v>
      </c>
      <c r="C71" s="61">
        <v>0.01</v>
      </c>
      <c r="D71" s="71" t="s">
        <v>27</v>
      </c>
      <c r="E71" s="68">
        <v>2</v>
      </c>
      <c r="F71" s="68">
        <v>2</v>
      </c>
      <c r="G71" s="68">
        <v>3</v>
      </c>
      <c r="H71" s="68">
        <v>3</v>
      </c>
      <c r="I71" s="72">
        <v>2</v>
      </c>
      <c r="J71" s="73">
        <f t="shared" ref="J71:J72" si="16">IF( OR( ISBLANK(E71),ISBLANK(F71), ISBLANK(G71), ISBLANK(H71), ISBLANK(I71) ), "", 1.5*SQRT(   EXP(2.21*(E71-1)) + EXP(2.21*(F71-1)) + EXP(2.21*(G71-1)) + EXP(2.21*(H71-1)) + EXP(2.21*I71)   )/100*2.45 )</f>
        <v>0.60108474454521421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5.75">
      <c r="A72" s="11">
        <v>2018</v>
      </c>
      <c r="B72" s="44" t="s">
        <v>17</v>
      </c>
      <c r="C72" s="61">
        <v>0.01</v>
      </c>
      <c r="D72" s="71" t="s">
        <v>27</v>
      </c>
      <c r="E72" s="68">
        <v>2</v>
      </c>
      <c r="F72" s="68">
        <v>2</v>
      </c>
      <c r="G72" s="68">
        <v>3</v>
      </c>
      <c r="H72" s="68">
        <v>3</v>
      </c>
      <c r="I72" s="72">
        <v>2</v>
      </c>
      <c r="J72" s="73">
        <f t="shared" si="16"/>
        <v>0.60108474454521421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 ht="15.75">
      <c r="A73" s="11">
        <v>2019</v>
      </c>
      <c r="B73" s="44" t="s">
        <v>17</v>
      </c>
      <c r="C73" s="61">
        <v>0.01</v>
      </c>
      <c r="D73" s="71" t="s">
        <v>27</v>
      </c>
      <c r="E73" s="68">
        <v>2</v>
      </c>
      <c r="F73" s="68">
        <v>2</v>
      </c>
      <c r="G73" s="68">
        <v>3</v>
      </c>
      <c r="H73" s="68">
        <v>3</v>
      </c>
      <c r="I73" s="72">
        <v>2</v>
      </c>
      <c r="J73" s="73">
        <f t="shared" si="10"/>
        <v>0.60108474454521421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 ht="15.75">
      <c r="A74" s="11">
        <v>2020</v>
      </c>
      <c r="B74" s="44" t="s">
        <v>17</v>
      </c>
      <c r="C74" s="61">
        <v>0.01</v>
      </c>
      <c r="D74" s="71" t="s">
        <v>27</v>
      </c>
      <c r="E74" s="68">
        <v>2</v>
      </c>
      <c r="F74" s="68">
        <v>2</v>
      </c>
      <c r="G74" s="68">
        <v>3</v>
      </c>
      <c r="H74" s="68">
        <v>3</v>
      </c>
      <c r="I74" s="72">
        <v>2</v>
      </c>
      <c r="J74" s="73">
        <f t="shared" ref="J74" si="24">IF( OR( ISBLANK(E74),ISBLANK(F74), ISBLANK(G74), ISBLANK(H74), ISBLANK(I74) ), "", 1.5*SQRT(   EXP(2.21*(E74-1)) + EXP(2.21*(F74-1)) + EXP(2.21*(G74-1)) + EXP(2.21*(H74-1)) + EXP(2.21*I74)   )/100*2.45 )</f>
        <v>0.60108474454521421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 ht="15.75">
      <c r="A75" s="11">
        <v>2021</v>
      </c>
      <c r="B75" s="75" t="s">
        <v>17</v>
      </c>
      <c r="C75" s="66">
        <v>0.01</v>
      </c>
      <c r="D75" s="71" t="s">
        <v>27</v>
      </c>
      <c r="E75" s="68">
        <v>2</v>
      </c>
      <c r="F75" s="68">
        <v>2</v>
      </c>
      <c r="G75" s="68">
        <v>3</v>
      </c>
      <c r="H75" s="68">
        <v>3</v>
      </c>
      <c r="I75" s="72">
        <v>2</v>
      </c>
      <c r="J75" s="76">
        <v>0.60108474454521421</v>
      </c>
      <c r="K75" s="77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8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9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80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81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82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83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 ht="15.75">
      <c r="A76" s="11">
        <v>2022</v>
      </c>
      <c r="B76" s="75" t="s">
        <v>17</v>
      </c>
      <c r="C76" s="66">
        <v>0.01</v>
      </c>
      <c r="D76" s="71" t="s">
        <v>27</v>
      </c>
      <c r="E76" s="68">
        <v>2</v>
      </c>
      <c r="F76" s="68">
        <v>2</v>
      </c>
      <c r="G76" s="68">
        <v>3</v>
      </c>
      <c r="H76" s="68">
        <v>3</v>
      </c>
      <c r="I76" s="72">
        <v>2</v>
      </c>
      <c r="J76" s="76">
        <v>0.60108474454521421</v>
      </c>
      <c r="K76" s="77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8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9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80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81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82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83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{1282FC15-7A0F-4007-AD31-E12C8D7FDC5E}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{B16A1BD3-BCCC-454C-8AE3-DF8FA6A1FC1B}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{F0A2A88B-BDA6-47B8-B14D-12304EEA9BCD}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{24003467-E6CF-457E-B0C3-A897ABBA295A}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{854DFA61-F3B0-4405-AF68-6CF4C21B17B4}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{B3BD82C9-6A0E-4D4C-898C-68F0A6BFD55D}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{B0C233F8-DD14-414A-8EFC-2673F7E68A39}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{A868E0E0-43CC-4C48-91BD-773AE454AEC4}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{F52FD5FE-1370-4B92-A042-23AECBB46B9A}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{BE1938CD-26F5-4E55-9887-26EF84B4FE71}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{1340DD48-5BB8-4DA4-8963-5EB2CEF60174}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{94316C3F-085B-4FCD-B820-C95E88BA2C3B}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{69617284-D14A-4C23-BA19-C6D596658ACC}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{743DA45A-83CD-45EF-96FC-B7DFF0B6FCED}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{FC8E6B82-7D00-4A9C-ACFC-9D48DCC11E22}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{893F3F17-21E3-4025-8C8E-27D7E5AC691C}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{E807D9C1-BFFA-4F23-863B-38E31ECABEE5}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{CEAAE716-1C84-47AE-AB74-C2C66E82094E}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{41514100-FE8D-4EAD-B0FF-EBBBAEB419FD}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{B8C4E1B9-8BE1-4B6F-A030-8F80B6EDFF3F}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{6C77B127-9938-4AC6-AAD4-16C8D612ACC2}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{727B8CEB-0402-4661-96B2-0D9FCBE83702}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{78970EC2-298D-484F-A46F-289D6173961A}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{394F0F67-941C-485D-B12F-A3013E87A339}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{3D5E61FB-30DE-4866-9B5C-B0FF612F75A9}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{00601B47-3579-4779-900E-7C5503C90357}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{F8211836-FC0A-4BF7-AFFF-D2E673EF2776}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{D5000042-832E-4FC8-89C9-CC88C1AB40B1}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{CE3DFB47-6161-4EF7-AC01-07B6A6B8EB27}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{8A10F0D9-FAD2-441B-BD3B-9D953E5ED2AE}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{4BD53EAE-39E4-41C1-B32E-1D3AE5D880DB}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{5A91055F-F7F8-410E-81E6-E4D3B695003B}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{C8D46F1A-DFD2-4143-8413-9BD90B09B598}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{4E89BBCA-1F11-44AC-83FD-5005DBBA8271}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{EE67BED5-1292-4356-9209-38E50482B1F1}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{AABB521F-6727-4571-8E65-247AC2E436DD}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{57693CDB-749E-44CB-9CAA-83940011159D}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{3864FB5D-391E-468F-9DA8-D5DFB8F9ABB4}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{50B2A55B-9E5B-4CA4-9918-4779A9ACAD35}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{8346D5E0-CD30-48E1-9F89-C9634B9B2950}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{EC0D109C-DCFD-4A19-8CA3-FAA6B6C62C76}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{6A1CB813-EFFE-41CC-9B2F-B12512109632}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{5869F819-EAF0-4F36-8954-F0A38321E913}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{318803F9-FF1D-42FE-957E-4520ED5C668E}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{98CB61AA-FF50-4790-8A32-30C978B3D434}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{810E51C0-9A3C-44C4-9D2D-41F65B30D63B}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{395A3C5F-78C1-4718-BB6C-31456B468A3E}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{55A278A0-24DF-4FAA-880A-17E80C5D6A44}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{3BB24C59-569F-4CF2-B08A-2C1AF589CFD6}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{7CF8AD67-77EA-4C72-BFCD-C35ED4C11620}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{269CDB27-6970-459D-A7EE-7A18030838DA}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{E957EA53-5284-4F4A-B2EA-9B44B65501B1}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{FD1559BB-2728-4EB4-A325-972BEFB65F79}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{C4220E15-C512-46E0-93F5-A84B6E544F6E}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{FED23E66-7EEC-4046-9F34-4722BDC4AD4E}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{EB522C2D-6F9A-4FBB-8F68-B035DC64E1CB}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{DA474117-B59B-4D19-9D44-C669F41161C2}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{FB8C13D6-4E02-414B-875E-F6A3AACCD9D2}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{7D67DA45-C21F-43ED-B4B1-6825987AC13E}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{7CA13344-568E-4249-9A5F-342CD34BCD57}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{5867F294-017C-4D19-938C-9927CA8561F0}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{7C7B4D8C-6B74-4998-8336-4D90CBFE322E}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{5EC48320-72B8-45AE-8D8F-B000999681A7}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{253737F4-C32D-4355-ACBD-199D1E8BB1A3}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{EFBABB35-853B-4FB2-A6C7-770EEDD0C017}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{5E2D87FE-362C-4A77-AE4C-498E9DB62FBD}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{7DDC5176-4087-4558-A266-E162A2B0D13C}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{777B44CD-5828-4A74-B196-A258490377AE}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{B41422B5-DF01-41C4-98FC-74933A5F54AB}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{C289EC13-82AD-4344-8D95-652322F49086}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{A1397B4F-7DD4-4668-9025-1997B624203E}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{A82F887F-C56C-4243-8765-3CEBF3DD5849}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{A510082F-52EE-4F1E-98FA-5D2898029C10}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{5BA4CB91-32BB-42A5-92E9-B9FE5D871633}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{9B5C6DA6-ECC1-4FD1-A2CE-3C136DDD1DAD}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{8E63A6D6-F024-4E14-BC58-9C4CE43676DC}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{88E23741-DEFB-4210-AE8C-803B0CD17428}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{34F766C9-F4AD-46B7-8481-7EDE1FC4EA42}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{E77FECBF-333D-4921-AE86-E2C5CC603025}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{B8ABF199-003D-4EB2-B83A-EF4DCEF6F538}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{B689FE68-580F-4490-AB07-6AA5D7711458}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{41624645-E1E8-4106-8B38-E725B854EAEC}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{CFAD76AB-0516-4612-9B12-46F11B325321}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{836BFB54-5C97-43D7-9646-794336847862}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{2D7B1539-A1CC-4380-944F-E8D9BA8B523A}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{9429462A-A4C1-4B00-8BFE-B6C4BB55142D}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{1C66F634-2A42-4998-A5C5-0013720C2609}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{86293CB3-2B7F-4E5E-92CB-0A4132A1301A}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{4AF14D61-E8E3-4118-99B6-F2B7B1C01D32}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{8E14EDA5-0184-4C4C-9E97-5B5FC1B2910B}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{F4DC0006-7299-4F8E-82E1-B53CD306700B}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{F977E724-6BF3-41FF-AD3F-6D030B83E004}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{8C984DF3-9BD9-41C5-8067-1CC0F181D927}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{68F44D8D-2E52-4A04-938A-FA54E338BAC2}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{7802492C-5117-45CB-87D3-9AF5644EBD97}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{796133A5-EFA1-4689-84CC-2C1FBF33F309}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{EC682FAA-663F-4A45-9985-91AA3A77E213}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{C89A5B0C-96DD-4333-AF90-F8897C979086}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{8460DDB0-AED6-47A3-929F-345BB6D86D92}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{BE1A9D8D-96C4-499A-A2EC-31FC61174027}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{CCD5D83C-B01F-46E4-8A19-6435000F8EBD}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{52A48C7A-B9BB-4864-9CC5-1763D08BC9A0}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{2F2AC123-EEE6-4C50-9C8A-3B8C67B93001}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{64A19F8F-E6F4-40B7-9F2E-C1B7DBCF5586}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{56E17DEA-C7C4-416A-9AF1-EB6A3E749DE8}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{2B884346-286D-448D-AA80-3CAE205B0B22}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{354308F9-9D2E-44F5-875D-48A35483AD83}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{80290ED7-016F-44BB-865A-E04DC81C55AF}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{DDC0F0FE-CB0E-464E-A2D3-CF75BB8697CF}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{60680C26-716E-42CE-8098-EA2D6A5E5599}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{50F5DE42-0639-485E-B203-427025371A02}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{065E364C-AAEA-4D3B-B074-65A9BA50D59D}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{2112AA4E-867A-4B62-9A52-A316D4928F7B}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{EC302E2F-8A12-46E7-9011-B08FB8D115E7}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{675AED44-C274-4CD8-9094-C03779C42A90}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{61CB5A86-251C-4149-AB3C-8A4355A985D0}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{ED06F618-CCE7-4F81-AA97-14F5CCB41AD9}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{33A5792D-3084-48FA-A720-D00601378BA0}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{1F9384C0-5CF2-4406-9EA2-D771E80B8F0D}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{2697C852-287F-425C-A351-9E1033CC0930}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82FC15-7A0F-4007-AD31-E12C8D7FDC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B16A1BD3-BCCC-454C-8AE3-DF8FA6A1F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F0A2A88B-BDA6-47B8-B14D-12304EEA9B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24003467-E6CF-457E-B0C3-A897ABBA29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854DFA61-F3B0-4405-AF68-6CF4C21B17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B3BD82C9-6A0E-4D4C-898C-68F0A6BFD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0C233F8-DD14-414A-8EFC-2673F7E68A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A868E0E0-43CC-4C48-91BD-773AE454AE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F52FD5FE-1370-4B92-A042-23AECBB46B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BE1938CD-26F5-4E55-9887-26EF84B4FE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340DD48-5BB8-4DA4-8963-5EB2CEF601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4316C3F-085B-4FCD-B820-C95E88BA2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9617284-D14A-4C23-BA19-C6D596658A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43DA45A-83CD-45EF-96FC-B7DFF0B6FC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FC8E6B82-7D00-4A9C-ACFC-9D48DCC11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893F3F17-21E3-4025-8C8E-27D7E5AC69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E807D9C1-BFFA-4F23-863B-38E31ECABE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CEAAE716-1C84-47AE-AB74-C2C66E820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41514100-FE8D-4EAD-B0FF-EBBBAEB41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B8C4E1B9-8BE1-4B6F-A030-8F80B6EDF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6C77B127-9938-4AC6-AAD4-16C8D612A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727B8CEB-0402-4661-96B2-0D9FCBE837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78970EC2-298D-484F-A46F-289D617396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394F0F67-941C-485D-B12F-A3013E87A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3D5E61FB-30DE-4866-9B5C-B0FF612F7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0601B47-3579-4779-900E-7C5503C903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F8211836-FC0A-4BF7-AFFF-D2E673EF27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D5000042-832E-4FC8-89C9-CC88C1AB40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CE3DFB47-6161-4EF7-AC01-07B6A6B8EB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8A10F0D9-FAD2-441B-BD3B-9D953E5ED2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4BD53EAE-39E4-41C1-B32E-1D3AE5D88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5A91055F-F7F8-410E-81E6-E4D3B6950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C8D46F1A-DFD2-4143-8413-9BD90B09B5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4E89BBCA-1F11-44AC-83FD-5005DBBA82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EE67BED5-1292-4356-9209-38E50482B1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AABB521F-6727-4571-8E65-247AC2E43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57693CDB-749E-44CB-9CAA-8394001115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3864FB5D-391E-468F-9DA8-D5DFB8F9AB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50B2A55B-9E5B-4CA4-9918-4779A9ACAD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8346D5E0-CD30-48E1-9F89-C9634B9B29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EC0D109C-DCFD-4A19-8CA3-FAA6B6C62C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6A1CB813-EFFE-41CC-9B2F-B125121096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5869F819-EAF0-4F36-8954-F0A38321E9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318803F9-FF1D-42FE-957E-4520ED5C66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98CB61AA-FF50-4790-8A32-30C978B3D4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810E51C0-9A3C-44C4-9D2D-41F65B30D6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395A3C5F-78C1-4718-BB6C-31456B468A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55A278A0-24DF-4FAA-880A-17E80C5D6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3BB24C59-569F-4CF2-B08A-2C1AF589C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7CF8AD67-77EA-4C72-BFCD-C35ED4C116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269CDB27-6970-459D-A7EE-7A1803083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E957EA53-5284-4F4A-B2EA-9B44B65501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FD1559BB-2728-4EB4-A325-972BEFB65F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C4220E15-C512-46E0-93F5-A84B6E544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FED23E66-7EEC-4046-9F34-4722BDC4A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EB522C2D-6F9A-4FBB-8F68-B035DC64E1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DA474117-B59B-4D19-9D44-C669F41161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FB8C13D6-4E02-414B-875E-F6A3AACCD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7D67DA45-C21F-43ED-B4B1-6825987AC1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7CA13344-568E-4249-9A5F-342CD34BCD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5867F294-017C-4D19-938C-9927CA8561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7C7B4D8C-6B74-4998-8336-4D90CBFE3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5EC48320-72B8-45AE-8D8F-B00099968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253737F4-C32D-4355-ACBD-199D1E8BB1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EFBABB35-853B-4FB2-A6C7-770EEDD0C0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5E2D87FE-362C-4A77-AE4C-498E9DB62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7DDC5176-4087-4558-A266-E162A2B0D1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777B44CD-5828-4A74-B196-A258490377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B41422B5-DF01-41C4-98FC-74933A5F54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289EC13-82AD-4344-8D95-652322F490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A1397B4F-7DD4-4668-9025-1997B62420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A82F887F-C56C-4243-8765-3CEBF3DD58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A510082F-52EE-4F1E-98FA-5D2898029C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BA4CB91-32BB-42A5-92E9-B9FE5D8716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9B5C6DA6-ECC1-4FD1-A2CE-3C136DDD1D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8E63A6D6-F024-4E14-BC58-9C4CE43676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8E23741-DEFB-4210-AE8C-803B0CD174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34F766C9-F4AD-46B7-8481-7EDE1FC4E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E77FECBF-333D-4921-AE86-E2C5CC603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8ABF199-003D-4EB2-B83A-EF4DCEF6F5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B689FE68-580F-4490-AB07-6AA5D7711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41624645-E1E8-4106-8B38-E725B854EA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CFAD76AB-0516-4612-9B12-46F11B3253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836BFB54-5C97-43D7-9646-7943368478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D7B1539-A1CC-4380-944F-E8D9BA8B5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9429462A-A4C1-4B00-8BFE-B6C4BB5514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C66F634-2A42-4998-A5C5-0013720C26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86293CB3-2B7F-4E5E-92CB-0A4132A13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4AF14D61-E8E3-4118-99B6-F2B7B1C01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8E14EDA5-0184-4C4C-9E97-5B5FC1B29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F4DC0006-7299-4F8E-82E1-B53CD3067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F977E724-6BF3-41FF-AD3F-6D030B83E0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C984DF3-9BD9-41C5-8067-1CC0F181D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68F44D8D-2E52-4A04-938A-FA54E338BA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802492C-5117-45CB-87D3-9AF5644EBD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796133A5-EFA1-4689-84CC-2C1FBF33F3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EC682FAA-663F-4A45-9985-91AA3A77E2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89A5B0C-96DD-4333-AF90-F8897C9790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8460DDB0-AED6-47A3-929F-345BB6D86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E1A9D8D-96C4-499A-A2EC-31FC611740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CCD5D83C-B01F-46E4-8A19-6435000F8E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52A48C7A-B9BB-4864-9CC5-1763D08BC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2F2AC123-EEE6-4C50-9C8A-3B8C67B930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64A19F8F-E6F4-40B7-9F2E-C1B7DBCF55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6E17DEA-C7C4-416A-9AF1-EB6A3E749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B884346-286D-448D-AA80-3CAE205B0B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54308F9-9D2E-44F5-875D-48A35483AD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80290ED7-016F-44BB-865A-E04DC81C5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DDC0F0FE-CB0E-464E-A2D3-CF75BB8697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60680C26-716E-42CE-8098-EA2D6A5E55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50F5DE42-0639-485E-B203-427025371A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065E364C-AAEA-4D3B-B074-65A9BA50D5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2112AA4E-867A-4B62-9A52-A316D4928F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EC302E2F-8A12-46E7-9011-B08FB8D115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675AED44-C274-4CD8-9094-C03779C42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61CB5A86-251C-4149-AB3C-8A4355A985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ED06F618-CCE7-4F81-AA97-14F5CCB41A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33A5792D-3084-48FA-A720-D00601378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1F9384C0-5CF2-4406-9EA2-D771E80B8F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2697C852-287F-425C-A351-9E1033CC09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081D-78A5-436E-B811-1914789B8D9D}">
  <sheetPr codeName="Sheet1">
    <tabColor theme="4" tint="0.39997558519241921"/>
  </sheetPr>
  <dimension ref="A1:EF76"/>
  <sheetViews>
    <sheetView zoomScale="85" zoomScaleNormal="85" workbookViewId="0">
      <pane xSplit="1" ySplit="3" topLeftCell="B68" activePane="bottomRight" state="frozen"/>
      <selection pane="topRight"/>
      <selection pane="bottomLeft"/>
      <selection pane="bottomRight" activeCell="A71" sqref="A70:A74"/>
    </sheetView>
  </sheetViews>
  <sheetFormatPr defaultColWidth="0" defaultRowHeight="15.95" customHeight="1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31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6.5" thickTop="1" thickBot="1">
      <c r="A4" s="11">
        <v>1950</v>
      </c>
      <c r="B4" s="44" t="s">
        <v>17</v>
      </c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61">
        <v>0</v>
      </c>
      <c r="M4" s="62" t="s">
        <v>26</v>
      </c>
      <c r="N4" s="63">
        <v>2</v>
      </c>
      <c r="O4" s="63">
        <v>2</v>
      </c>
      <c r="P4" s="63">
        <v>1</v>
      </c>
      <c r="Q4" s="63">
        <v>1</v>
      </c>
      <c r="R4" s="64">
        <v>2</v>
      </c>
      <c r="S4" s="65">
        <f t="shared" ref="S4:S67" si="1">IF( OR( ISBLANK(N4),ISBLANK(O4), ISBLANK(P4), ISBLANK(Q4), ISBLANK(R4) ), "", 1.5*SQRT(   EXP(2.21*(N4-1)) + EXP(2.21*(O4-1)) + EXP(2.21*(P4-1)) + EXP(2.21*(Q4-1)) + EXP(2.21*R4)   )/100*2.45 )</f>
        <v>0.37356464144298934</v>
      </c>
      <c r="T4" s="48" t="s">
        <v>11</v>
      </c>
      <c r="U4" s="66">
        <v>0.1176</v>
      </c>
      <c r="V4" s="67" t="s">
        <v>26</v>
      </c>
      <c r="W4" s="68">
        <v>2</v>
      </c>
      <c r="X4" s="68">
        <v>2</v>
      </c>
      <c r="Y4" s="68">
        <v>1</v>
      </c>
      <c r="Z4" s="68">
        <v>1</v>
      </c>
      <c r="AA4" s="69">
        <v>2</v>
      </c>
      <c r="AB4" s="70">
        <f t="shared" ref="AB4:AB67" si="2">IF( OR( ISBLANK(W4),ISBLANK(X4), ISBLANK(Y4), ISBLANK(Z4), ISBLANK(AA4) ), "", 1.5*SQRT(   EXP(2.21*(W4-1)) + EXP(2.21*(X4-1)) + EXP(2.21*(Y4-1)) + EXP(2.21*(Z4-1)) + EXP(2.21*AA4)   )/100*2.45 )</f>
        <v>0.37356464144298934</v>
      </c>
      <c r="AC4" s="49" t="s">
        <v>12</v>
      </c>
      <c r="AD4" s="66">
        <v>0.05</v>
      </c>
      <c r="AE4" s="67" t="s">
        <v>26</v>
      </c>
      <c r="AF4" s="68">
        <v>2</v>
      </c>
      <c r="AG4" s="68">
        <v>2</v>
      </c>
      <c r="AH4" s="68">
        <v>1</v>
      </c>
      <c r="AI4" s="68">
        <v>1</v>
      </c>
      <c r="AJ4" s="69">
        <v>2</v>
      </c>
      <c r="AK4" s="70">
        <f t="shared" ref="AK4:AK67" si="3">IF( OR( ISBLANK(AF4),ISBLANK(AG4), ISBLANK(AH4), ISBLANK(AI4), ISBLANK(AJ4) ), "", 1.5*SQRT(   EXP(2.21*(AF4-1)) + EXP(2.21*(AG4-1)) + EXP(2.21*(AH4-1)) + EXP(2.21*(AI4-1)) + EXP(2.21*AJ4)   )/100*2.45 )</f>
        <v>0.37356464144298934</v>
      </c>
      <c r="AL4" s="50" t="s">
        <v>13</v>
      </c>
      <c r="AM4" s="66">
        <v>5.5E-2</v>
      </c>
      <c r="AN4" s="67" t="s">
        <v>26</v>
      </c>
      <c r="AO4" s="68">
        <v>2</v>
      </c>
      <c r="AP4" s="68">
        <v>2</v>
      </c>
      <c r="AQ4" s="68">
        <v>1</v>
      </c>
      <c r="AR4" s="68">
        <v>1</v>
      </c>
      <c r="AS4" s="69">
        <v>2</v>
      </c>
      <c r="AT4" s="70">
        <f t="shared" ref="AT4:AT67" si="4">IF( OR( ISBLANK(AO4),ISBLANK(AP4), ISBLANK(AQ4), ISBLANK(AR4), ISBLANK(AS4) ), "", 1.5*SQRT(   EXP(2.21*(AO4-1)) + EXP(2.21*(AP4-1)) + EXP(2.21*(AQ4-1)) + EXP(2.21*(AR4-1)) + EXP(2.21*AS4)   )/100*2.45 )</f>
        <v>0.37356464144298934</v>
      </c>
      <c r="AU4" s="51" t="s">
        <v>14</v>
      </c>
      <c r="AV4" s="66">
        <v>5.5E-2</v>
      </c>
      <c r="AW4" s="67" t="s">
        <v>26</v>
      </c>
      <c r="AX4" s="68">
        <v>2</v>
      </c>
      <c r="AY4" s="68">
        <v>2</v>
      </c>
      <c r="AZ4" s="68">
        <v>1</v>
      </c>
      <c r="BA4" s="68">
        <v>1</v>
      </c>
      <c r="BB4" s="69">
        <v>2</v>
      </c>
      <c r="BC4" s="70">
        <f t="shared" ref="BC4:BC67" si="5">IF( OR( ISBLANK(AX4),ISBLANK(AY4), ISBLANK(AZ4), ISBLANK(BA4), ISBLANK(BB4) ), "", 1.5*SQRT(   EXP(2.21*(AX4-1)) + EXP(2.21*(AY4-1)) + EXP(2.21*(AZ4-1)) + EXP(2.21*(BA4-1)) + EXP(2.21*BB4)   )/100*2.45 )</f>
        <v>0.37356464144298934</v>
      </c>
      <c r="BD4" s="52" t="s">
        <v>15</v>
      </c>
      <c r="BE4" s="66">
        <v>7.4999999999999997E-2</v>
      </c>
      <c r="BF4" s="67" t="s">
        <v>26</v>
      </c>
      <c r="BG4" s="68">
        <v>2</v>
      </c>
      <c r="BH4" s="68">
        <v>2</v>
      </c>
      <c r="BI4" s="68">
        <v>1</v>
      </c>
      <c r="BJ4" s="68">
        <v>1</v>
      </c>
      <c r="BK4" s="69">
        <v>2</v>
      </c>
      <c r="BL4" s="70">
        <f t="shared" ref="BL4:BL67" si="6">IF( OR( ISBLANK(BG4),ISBLANK(BH4), ISBLANK(BI4), ISBLANK(BJ4), ISBLANK(BK4) ), "", 1.5*SQRT(   EXP(2.21*(BG4-1)) + EXP(2.21*(BH4-1)) + EXP(2.21*(BI4-1)) + EXP(2.21*(BJ4-1)) + EXP(2.21*BK4)   )/100*2.45 )</f>
        <v>0.37356464144298934</v>
      </c>
      <c r="BM4" s="53" t="s">
        <v>16</v>
      </c>
      <c r="BN4" s="66">
        <v>8.2299999999999998E-2</v>
      </c>
      <c r="BO4" s="67" t="s">
        <v>26</v>
      </c>
      <c r="BP4" s="68">
        <v>2</v>
      </c>
      <c r="BQ4" s="68">
        <v>2</v>
      </c>
      <c r="BR4" s="68">
        <v>1</v>
      </c>
      <c r="BS4" s="68">
        <v>1</v>
      </c>
      <c r="BT4" s="69">
        <v>2</v>
      </c>
      <c r="BU4" s="70">
        <f t="shared" ref="BU4:BU67" si="7">IF( OR( ISBLANK(BP4),ISBLANK(BQ4), ISBLANK(BR4), ISBLANK(BS4), ISBLANK(BT4) ), "", 1.5*SQRT(   EXP(2.21*(BP4-1)) + EXP(2.21*(BQ4-1)) + EXP(2.21*(BR4-1)) + EXP(2.21*(BS4-1)) + EXP(2.21*BT4)   )/100*2.45 )</f>
        <v>0.37356464144298934</v>
      </c>
    </row>
    <row r="5" spans="1:73" ht="16.5" thickTop="1" thickBot="1">
      <c r="A5" s="11">
        <v>1951</v>
      </c>
      <c r="B5" s="44" t="s">
        <v>17</v>
      </c>
      <c r="J5" s="46">
        <f t="shared" si="0"/>
        <v>4.4081660908397297E-2</v>
      </c>
      <c r="K5" s="47" t="s">
        <v>10</v>
      </c>
      <c r="L5" s="61">
        <v>0</v>
      </c>
      <c r="M5" s="62" t="s">
        <v>26</v>
      </c>
      <c r="N5" s="63">
        <v>2</v>
      </c>
      <c r="O5" s="63">
        <v>2</v>
      </c>
      <c r="P5" s="63">
        <v>1</v>
      </c>
      <c r="Q5" s="63">
        <v>1</v>
      </c>
      <c r="R5" s="64">
        <v>2</v>
      </c>
      <c r="S5" s="65">
        <f t="shared" si="1"/>
        <v>0.37356464144298934</v>
      </c>
      <c r="T5" s="48" t="s">
        <v>11</v>
      </c>
      <c r="U5" s="66">
        <v>0.1176</v>
      </c>
      <c r="V5" s="67" t="s">
        <v>26</v>
      </c>
      <c r="W5" s="68">
        <v>2</v>
      </c>
      <c r="X5" s="68">
        <v>2</v>
      </c>
      <c r="Y5" s="68">
        <v>1</v>
      </c>
      <c r="Z5" s="68">
        <v>1</v>
      </c>
      <c r="AA5" s="69">
        <v>2</v>
      </c>
      <c r="AB5" s="70">
        <f t="shared" si="2"/>
        <v>0.37356464144298934</v>
      </c>
      <c r="AC5" s="49" t="s">
        <v>12</v>
      </c>
      <c r="AD5" s="66">
        <v>0.05</v>
      </c>
      <c r="AE5" s="67" t="s">
        <v>26</v>
      </c>
      <c r="AF5" s="68">
        <v>2</v>
      </c>
      <c r="AG5" s="68">
        <v>2</v>
      </c>
      <c r="AH5" s="68">
        <v>1</v>
      </c>
      <c r="AI5" s="68">
        <v>1</v>
      </c>
      <c r="AJ5" s="69">
        <v>2</v>
      </c>
      <c r="AK5" s="70">
        <f t="shared" si="3"/>
        <v>0.37356464144298934</v>
      </c>
      <c r="AL5" s="50" t="s">
        <v>13</v>
      </c>
      <c r="AM5" s="66">
        <v>5.5E-2</v>
      </c>
      <c r="AN5" s="67" t="s">
        <v>26</v>
      </c>
      <c r="AO5" s="68">
        <v>2</v>
      </c>
      <c r="AP5" s="68">
        <v>2</v>
      </c>
      <c r="AQ5" s="68">
        <v>1</v>
      </c>
      <c r="AR5" s="68">
        <v>1</v>
      </c>
      <c r="AS5" s="69">
        <v>2</v>
      </c>
      <c r="AT5" s="70">
        <f t="shared" si="4"/>
        <v>0.37356464144298934</v>
      </c>
      <c r="AU5" s="51" t="s">
        <v>14</v>
      </c>
      <c r="AV5" s="66">
        <v>5.5E-2</v>
      </c>
      <c r="AW5" s="67" t="s">
        <v>26</v>
      </c>
      <c r="AX5" s="68">
        <v>2</v>
      </c>
      <c r="AY5" s="68">
        <v>2</v>
      </c>
      <c r="AZ5" s="68">
        <v>1</v>
      </c>
      <c r="BA5" s="68">
        <v>1</v>
      </c>
      <c r="BB5" s="69">
        <v>2</v>
      </c>
      <c r="BC5" s="70">
        <f t="shared" si="5"/>
        <v>0.37356464144298934</v>
      </c>
      <c r="BD5" s="52" t="s">
        <v>15</v>
      </c>
      <c r="BE5" s="66">
        <v>7.4999999999999997E-2</v>
      </c>
      <c r="BF5" s="67" t="s">
        <v>26</v>
      </c>
      <c r="BG5" s="68">
        <v>2</v>
      </c>
      <c r="BH5" s="68">
        <v>2</v>
      </c>
      <c r="BI5" s="68">
        <v>1</v>
      </c>
      <c r="BJ5" s="68">
        <v>1</v>
      </c>
      <c r="BK5" s="69">
        <v>2</v>
      </c>
      <c r="BL5" s="70">
        <f t="shared" si="6"/>
        <v>0.37356464144298934</v>
      </c>
      <c r="BM5" s="53" t="s">
        <v>16</v>
      </c>
      <c r="BN5" s="66">
        <v>8.2299999999999998E-2</v>
      </c>
      <c r="BO5" s="67" t="s">
        <v>26</v>
      </c>
      <c r="BP5" s="68">
        <v>2</v>
      </c>
      <c r="BQ5" s="68">
        <v>2</v>
      </c>
      <c r="BR5" s="68">
        <v>1</v>
      </c>
      <c r="BS5" s="68">
        <v>1</v>
      </c>
      <c r="BT5" s="69">
        <v>2</v>
      </c>
      <c r="BU5" s="70">
        <f t="shared" si="7"/>
        <v>0.37356464144298934</v>
      </c>
    </row>
    <row r="6" spans="1:73" ht="16.5" thickTop="1" thickBot="1">
      <c r="A6" s="11">
        <v>1952</v>
      </c>
      <c r="B6" s="44" t="s">
        <v>17</v>
      </c>
      <c r="J6" s="46">
        <f t="shared" si="0"/>
        <v>4.4081660908397297E-2</v>
      </c>
      <c r="K6" s="47" t="s">
        <v>10</v>
      </c>
      <c r="L6" s="61">
        <v>0</v>
      </c>
      <c r="M6" s="62" t="s">
        <v>26</v>
      </c>
      <c r="N6" s="63">
        <v>2</v>
      </c>
      <c r="O6" s="63">
        <v>2</v>
      </c>
      <c r="P6" s="63">
        <v>1</v>
      </c>
      <c r="Q6" s="63">
        <v>1</v>
      </c>
      <c r="R6" s="64">
        <v>2</v>
      </c>
      <c r="S6" s="65">
        <f t="shared" si="1"/>
        <v>0.37356464144298934</v>
      </c>
      <c r="T6" s="48" t="s">
        <v>11</v>
      </c>
      <c r="U6" s="66">
        <v>0.1176</v>
      </c>
      <c r="V6" s="67" t="s">
        <v>26</v>
      </c>
      <c r="W6" s="68">
        <v>2</v>
      </c>
      <c r="X6" s="68">
        <v>2</v>
      </c>
      <c r="Y6" s="68">
        <v>1</v>
      </c>
      <c r="Z6" s="68">
        <v>1</v>
      </c>
      <c r="AA6" s="69">
        <v>2</v>
      </c>
      <c r="AB6" s="70">
        <f t="shared" si="2"/>
        <v>0.37356464144298934</v>
      </c>
      <c r="AC6" s="49" t="s">
        <v>12</v>
      </c>
      <c r="AD6" s="66">
        <v>0.05</v>
      </c>
      <c r="AE6" s="67" t="s">
        <v>26</v>
      </c>
      <c r="AF6" s="68">
        <v>2</v>
      </c>
      <c r="AG6" s="68">
        <v>2</v>
      </c>
      <c r="AH6" s="68">
        <v>1</v>
      </c>
      <c r="AI6" s="68">
        <v>1</v>
      </c>
      <c r="AJ6" s="69">
        <v>2</v>
      </c>
      <c r="AK6" s="70">
        <f t="shared" si="3"/>
        <v>0.37356464144298934</v>
      </c>
      <c r="AL6" s="50" t="s">
        <v>13</v>
      </c>
      <c r="AM6" s="66">
        <v>5.5E-2</v>
      </c>
      <c r="AN6" s="67" t="s">
        <v>26</v>
      </c>
      <c r="AO6" s="68">
        <v>2</v>
      </c>
      <c r="AP6" s="68">
        <v>2</v>
      </c>
      <c r="AQ6" s="68">
        <v>1</v>
      </c>
      <c r="AR6" s="68">
        <v>1</v>
      </c>
      <c r="AS6" s="69">
        <v>2</v>
      </c>
      <c r="AT6" s="70">
        <f t="shared" si="4"/>
        <v>0.37356464144298934</v>
      </c>
      <c r="AU6" s="51" t="s">
        <v>14</v>
      </c>
      <c r="AV6" s="66">
        <v>5.5E-2</v>
      </c>
      <c r="AW6" s="67" t="s">
        <v>26</v>
      </c>
      <c r="AX6" s="68">
        <v>2</v>
      </c>
      <c r="AY6" s="68">
        <v>2</v>
      </c>
      <c r="AZ6" s="68">
        <v>1</v>
      </c>
      <c r="BA6" s="68">
        <v>1</v>
      </c>
      <c r="BB6" s="69">
        <v>2</v>
      </c>
      <c r="BC6" s="70">
        <f t="shared" si="5"/>
        <v>0.37356464144298934</v>
      </c>
      <c r="BD6" s="52" t="s">
        <v>15</v>
      </c>
      <c r="BE6" s="66">
        <v>7.4999999999999997E-2</v>
      </c>
      <c r="BF6" s="67" t="s">
        <v>26</v>
      </c>
      <c r="BG6" s="68">
        <v>2</v>
      </c>
      <c r="BH6" s="68">
        <v>2</v>
      </c>
      <c r="BI6" s="68">
        <v>1</v>
      </c>
      <c r="BJ6" s="68">
        <v>1</v>
      </c>
      <c r="BK6" s="69">
        <v>2</v>
      </c>
      <c r="BL6" s="70">
        <f t="shared" si="6"/>
        <v>0.37356464144298934</v>
      </c>
      <c r="BM6" s="53" t="s">
        <v>16</v>
      </c>
      <c r="BN6" s="66">
        <v>8.2299999999999998E-2</v>
      </c>
      <c r="BO6" s="67" t="s">
        <v>26</v>
      </c>
      <c r="BP6" s="68">
        <v>2</v>
      </c>
      <c r="BQ6" s="68">
        <v>2</v>
      </c>
      <c r="BR6" s="68">
        <v>1</v>
      </c>
      <c r="BS6" s="68">
        <v>1</v>
      </c>
      <c r="BT6" s="69">
        <v>2</v>
      </c>
      <c r="BU6" s="70">
        <f t="shared" si="7"/>
        <v>0.37356464144298934</v>
      </c>
    </row>
    <row r="7" spans="1:73" ht="16.5" thickTop="1" thickBot="1">
      <c r="A7" s="11">
        <v>1953</v>
      </c>
      <c r="B7" s="44" t="s">
        <v>17</v>
      </c>
      <c r="J7" s="46">
        <f t="shared" si="0"/>
        <v>4.4081660908397297E-2</v>
      </c>
      <c r="K7" s="47" t="s">
        <v>10</v>
      </c>
      <c r="L7" s="61">
        <v>0</v>
      </c>
      <c r="M7" s="62" t="s">
        <v>26</v>
      </c>
      <c r="N7" s="63">
        <v>2</v>
      </c>
      <c r="O7" s="63">
        <v>2</v>
      </c>
      <c r="P7" s="63">
        <v>1</v>
      </c>
      <c r="Q7" s="63">
        <v>1</v>
      </c>
      <c r="R7" s="64">
        <v>2</v>
      </c>
      <c r="S7" s="65">
        <f t="shared" si="1"/>
        <v>0.37356464144298934</v>
      </c>
      <c r="T7" s="48" t="s">
        <v>11</v>
      </c>
      <c r="U7" s="66">
        <v>0.1176</v>
      </c>
      <c r="V7" s="67" t="s">
        <v>26</v>
      </c>
      <c r="W7" s="68">
        <v>2</v>
      </c>
      <c r="X7" s="68">
        <v>2</v>
      </c>
      <c r="Y7" s="68">
        <v>1</v>
      </c>
      <c r="Z7" s="68">
        <v>1</v>
      </c>
      <c r="AA7" s="69">
        <v>2</v>
      </c>
      <c r="AB7" s="70">
        <f t="shared" si="2"/>
        <v>0.37356464144298934</v>
      </c>
      <c r="AC7" s="49" t="s">
        <v>12</v>
      </c>
      <c r="AD7" s="66">
        <v>0.05</v>
      </c>
      <c r="AE7" s="67" t="s">
        <v>26</v>
      </c>
      <c r="AF7" s="68">
        <v>2</v>
      </c>
      <c r="AG7" s="68">
        <v>2</v>
      </c>
      <c r="AH7" s="68">
        <v>1</v>
      </c>
      <c r="AI7" s="68">
        <v>1</v>
      </c>
      <c r="AJ7" s="69">
        <v>2</v>
      </c>
      <c r="AK7" s="70">
        <f t="shared" si="3"/>
        <v>0.37356464144298934</v>
      </c>
      <c r="AL7" s="50" t="s">
        <v>13</v>
      </c>
      <c r="AM7" s="66">
        <v>5.5E-2</v>
      </c>
      <c r="AN7" s="67" t="s">
        <v>26</v>
      </c>
      <c r="AO7" s="68">
        <v>2</v>
      </c>
      <c r="AP7" s="68">
        <v>2</v>
      </c>
      <c r="AQ7" s="68">
        <v>1</v>
      </c>
      <c r="AR7" s="68">
        <v>1</v>
      </c>
      <c r="AS7" s="69">
        <v>2</v>
      </c>
      <c r="AT7" s="70">
        <f t="shared" si="4"/>
        <v>0.37356464144298934</v>
      </c>
      <c r="AU7" s="51" t="s">
        <v>14</v>
      </c>
      <c r="AV7" s="66">
        <v>5.5E-2</v>
      </c>
      <c r="AW7" s="67" t="s">
        <v>26</v>
      </c>
      <c r="AX7" s="68">
        <v>2</v>
      </c>
      <c r="AY7" s="68">
        <v>2</v>
      </c>
      <c r="AZ7" s="68">
        <v>1</v>
      </c>
      <c r="BA7" s="68">
        <v>1</v>
      </c>
      <c r="BB7" s="69">
        <v>2</v>
      </c>
      <c r="BC7" s="70">
        <f t="shared" si="5"/>
        <v>0.37356464144298934</v>
      </c>
      <c r="BD7" s="52" t="s">
        <v>15</v>
      </c>
      <c r="BE7" s="66">
        <v>7.4999999999999997E-2</v>
      </c>
      <c r="BF7" s="67" t="s">
        <v>26</v>
      </c>
      <c r="BG7" s="68">
        <v>2</v>
      </c>
      <c r="BH7" s="68">
        <v>2</v>
      </c>
      <c r="BI7" s="68">
        <v>1</v>
      </c>
      <c r="BJ7" s="68">
        <v>1</v>
      </c>
      <c r="BK7" s="69">
        <v>2</v>
      </c>
      <c r="BL7" s="70">
        <f t="shared" si="6"/>
        <v>0.37356464144298934</v>
      </c>
      <c r="BM7" s="53" t="s">
        <v>16</v>
      </c>
      <c r="BN7" s="66">
        <v>8.2299999999999998E-2</v>
      </c>
      <c r="BO7" s="67" t="s">
        <v>26</v>
      </c>
      <c r="BP7" s="68">
        <v>2</v>
      </c>
      <c r="BQ7" s="68">
        <v>2</v>
      </c>
      <c r="BR7" s="68">
        <v>1</v>
      </c>
      <c r="BS7" s="68">
        <v>1</v>
      </c>
      <c r="BT7" s="69">
        <v>2</v>
      </c>
      <c r="BU7" s="70">
        <f t="shared" si="7"/>
        <v>0.37356464144298934</v>
      </c>
    </row>
    <row r="8" spans="1:73" ht="16.5" thickTop="1" thickBot="1">
      <c r="A8" s="11">
        <v>1954</v>
      </c>
      <c r="B8" s="44" t="s">
        <v>17</v>
      </c>
      <c r="J8" s="46">
        <f t="shared" si="0"/>
        <v>4.4081660908397297E-2</v>
      </c>
      <c r="K8" s="47" t="s">
        <v>10</v>
      </c>
      <c r="L8" s="61">
        <v>0</v>
      </c>
      <c r="M8" s="62" t="s">
        <v>26</v>
      </c>
      <c r="N8" s="63">
        <v>2</v>
      </c>
      <c r="O8" s="63">
        <v>2</v>
      </c>
      <c r="P8" s="63">
        <v>1</v>
      </c>
      <c r="Q8" s="63">
        <v>1</v>
      </c>
      <c r="R8" s="64">
        <v>2</v>
      </c>
      <c r="S8" s="65">
        <f t="shared" si="1"/>
        <v>0.37356464144298934</v>
      </c>
      <c r="T8" s="48" t="s">
        <v>11</v>
      </c>
      <c r="U8" s="66">
        <v>0.1176</v>
      </c>
      <c r="V8" s="67" t="s">
        <v>26</v>
      </c>
      <c r="W8" s="68">
        <v>2</v>
      </c>
      <c r="X8" s="68">
        <v>2</v>
      </c>
      <c r="Y8" s="68">
        <v>1</v>
      </c>
      <c r="Z8" s="68">
        <v>1</v>
      </c>
      <c r="AA8" s="69">
        <v>2</v>
      </c>
      <c r="AB8" s="70">
        <f t="shared" si="2"/>
        <v>0.37356464144298934</v>
      </c>
      <c r="AC8" s="49" t="s">
        <v>12</v>
      </c>
      <c r="AD8" s="66">
        <v>0.05</v>
      </c>
      <c r="AE8" s="67" t="s">
        <v>26</v>
      </c>
      <c r="AF8" s="68">
        <v>2</v>
      </c>
      <c r="AG8" s="68">
        <v>2</v>
      </c>
      <c r="AH8" s="68">
        <v>1</v>
      </c>
      <c r="AI8" s="68">
        <v>1</v>
      </c>
      <c r="AJ8" s="69">
        <v>2</v>
      </c>
      <c r="AK8" s="70">
        <f t="shared" si="3"/>
        <v>0.37356464144298934</v>
      </c>
      <c r="AL8" s="50" t="s">
        <v>13</v>
      </c>
      <c r="AM8" s="66">
        <v>5.5E-2</v>
      </c>
      <c r="AN8" s="67" t="s">
        <v>26</v>
      </c>
      <c r="AO8" s="68">
        <v>2</v>
      </c>
      <c r="AP8" s="68">
        <v>2</v>
      </c>
      <c r="AQ8" s="68">
        <v>1</v>
      </c>
      <c r="AR8" s="68">
        <v>1</v>
      </c>
      <c r="AS8" s="69">
        <v>2</v>
      </c>
      <c r="AT8" s="70">
        <f t="shared" si="4"/>
        <v>0.37356464144298934</v>
      </c>
      <c r="AU8" s="51" t="s">
        <v>14</v>
      </c>
      <c r="AV8" s="66">
        <v>5.5E-2</v>
      </c>
      <c r="AW8" s="67" t="s">
        <v>26</v>
      </c>
      <c r="AX8" s="68">
        <v>2</v>
      </c>
      <c r="AY8" s="68">
        <v>2</v>
      </c>
      <c r="AZ8" s="68">
        <v>1</v>
      </c>
      <c r="BA8" s="68">
        <v>1</v>
      </c>
      <c r="BB8" s="69">
        <v>2</v>
      </c>
      <c r="BC8" s="70">
        <f t="shared" si="5"/>
        <v>0.37356464144298934</v>
      </c>
      <c r="BD8" s="52" t="s">
        <v>15</v>
      </c>
      <c r="BE8" s="66">
        <v>7.4999999999999997E-2</v>
      </c>
      <c r="BF8" s="67" t="s">
        <v>26</v>
      </c>
      <c r="BG8" s="68">
        <v>2</v>
      </c>
      <c r="BH8" s="68">
        <v>2</v>
      </c>
      <c r="BI8" s="68">
        <v>1</v>
      </c>
      <c r="BJ8" s="68">
        <v>1</v>
      </c>
      <c r="BK8" s="69">
        <v>2</v>
      </c>
      <c r="BL8" s="70">
        <f t="shared" si="6"/>
        <v>0.37356464144298934</v>
      </c>
      <c r="BM8" s="53" t="s">
        <v>16</v>
      </c>
      <c r="BN8" s="66">
        <v>8.2299999999999998E-2</v>
      </c>
      <c r="BO8" s="67" t="s">
        <v>26</v>
      </c>
      <c r="BP8" s="68">
        <v>2</v>
      </c>
      <c r="BQ8" s="68">
        <v>2</v>
      </c>
      <c r="BR8" s="68">
        <v>1</v>
      </c>
      <c r="BS8" s="68">
        <v>1</v>
      </c>
      <c r="BT8" s="69">
        <v>2</v>
      </c>
      <c r="BU8" s="70">
        <f t="shared" si="7"/>
        <v>0.37356464144298934</v>
      </c>
    </row>
    <row r="9" spans="1:73" ht="16.5" thickTop="1" thickBot="1">
      <c r="A9" s="11">
        <v>1955</v>
      </c>
      <c r="B9" s="44" t="s">
        <v>17</v>
      </c>
      <c r="J9" s="46">
        <f t="shared" si="0"/>
        <v>4.4081660908397297E-2</v>
      </c>
      <c r="K9" s="47" t="s">
        <v>10</v>
      </c>
      <c r="L9" s="61">
        <v>0</v>
      </c>
      <c r="M9" s="62" t="s">
        <v>26</v>
      </c>
      <c r="N9" s="63">
        <v>2</v>
      </c>
      <c r="O9" s="63">
        <v>2</v>
      </c>
      <c r="P9" s="63">
        <v>1</v>
      </c>
      <c r="Q9" s="63">
        <v>1</v>
      </c>
      <c r="R9" s="64">
        <v>2</v>
      </c>
      <c r="S9" s="65">
        <f t="shared" si="1"/>
        <v>0.37356464144298934</v>
      </c>
      <c r="T9" s="48" t="s">
        <v>11</v>
      </c>
      <c r="U9" s="66">
        <v>0.1176</v>
      </c>
      <c r="V9" s="67" t="s">
        <v>26</v>
      </c>
      <c r="W9" s="68">
        <v>2</v>
      </c>
      <c r="X9" s="68">
        <v>2</v>
      </c>
      <c r="Y9" s="68">
        <v>1</v>
      </c>
      <c r="Z9" s="68">
        <v>1</v>
      </c>
      <c r="AA9" s="69">
        <v>2</v>
      </c>
      <c r="AB9" s="70">
        <f t="shared" si="2"/>
        <v>0.37356464144298934</v>
      </c>
      <c r="AC9" s="49" t="s">
        <v>12</v>
      </c>
      <c r="AD9" s="66">
        <v>0.05</v>
      </c>
      <c r="AE9" s="67" t="s">
        <v>26</v>
      </c>
      <c r="AF9" s="68">
        <v>2</v>
      </c>
      <c r="AG9" s="68">
        <v>2</v>
      </c>
      <c r="AH9" s="68">
        <v>1</v>
      </c>
      <c r="AI9" s="68">
        <v>1</v>
      </c>
      <c r="AJ9" s="69">
        <v>2</v>
      </c>
      <c r="AK9" s="70">
        <f t="shared" si="3"/>
        <v>0.37356464144298934</v>
      </c>
      <c r="AL9" s="50" t="s">
        <v>13</v>
      </c>
      <c r="AM9" s="66">
        <v>5.5E-2</v>
      </c>
      <c r="AN9" s="67" t="s">
        <v>26</v>
      </c>
      <c r="AO9" s="68">
        <v>2</v>
      </c>
      <c r="AP9" s="68">
        <v>2</v>
      </c>
      <c r="AQ9" s="68">
        <v>1</v>
      </c>
      <c r="AR9" s="68">
        <v>1</v>
      </c>
      <c r="AS9" s="69">
        <v>2</v>
      </c>
      <c r="AT9" s="70">
        <f t="shared" si="4"/>
        <v>0.37356464144298934</v>
      </c>
      <c r="AU9" s="51" t="s">
        <v>14</v>
      </c>
      <c r="AV9" s="66">
        <v>5.5E-2</v>
      </c>
      <c r="AW9" s="67" t="s">
        <v>26</v>
      </c>
      <c r="AX9" s="68">
        <v>2</v>
      </c>
      <c r="AY9" s="68">
        <v>2</v>
      </c>
      <c r="AZ9" s="68">
        <v>1</v>
      </c>
      <c r="BA9" s="68">
        <v>1</v>
      </c>
      <c r="BB9" s="69">
        <v>2</v>
      </c>
      <c r="BC9" s="70">
        <f t="shared" si="5"/>
        <v>0.37356464144298934</v>
      </c>
      <c r="BD9" s="52" t="s">
        <v>15</v>
      </c>
      <c r="BE9" s="66">
        <v>7.4999999999999997E-2</v>
      </c>
      <c r="BF9" s="67" t="s">
        <v>26</v>
      </c>
      <c r="BG9" s="68">
        <v>2</v>
      </c>
      <c r="BH9" s="68">
        <v>2</v>
      </c>
      <c r="BI9" s="68">
        <v>1</v>
      </c>
      <c r="BJ9" s="68">
        <v>1</v>
      </c>
      <c r="BK9" s="69">
        <v>2</v>
      </c>
      <c r="BL9" s="70">
        <f t="shared" si="6"/>
        <v>0.37356464144298934</v>
      </c>
      <c r="BM9" s="53" t="s">
        <v>16</v>
      </c>
      <c r="BN9" s="66">
        <v>8.2299999999999998E-2</v>
      </c>
      <c r="BO9" s="67" t="s">
        <v>26</v>
      </c>
      <c r="BP9" s="68">
        <v>2</v>
      </c>
      <c r="BQ9" s="68">
        <v>2</v>
      </c>
      <c r="BR9" s="68">
        <v>1</v>
      </c>
      <c r="BS9" s="68">
        <v>1</v>
      </c>
      <c r="BT9" s="69">
        <v>2</v>
      </c>
      <c r="BU9" s="70">
        <f t="shared" si="7"/>
        <v>0.37356464144298934</v>
      </c>
    </row>
    <row r="10" spans="1:73" ht="16.5" thickTop="1" thickBot="1">
      <c r="A10" s="11">
        <v>1956</v>
      </c>
      <c r="B10" s="44" t="s">
        <v>17</v>
      </c>
      <c r="J10" s="46">
        <f t="shared" si="0"/>
        <v>4.4081660908397297E-2</v>
      </c>
      <c r="K10" s="47" t="s">
        <v>10</v>
      </c>
      <c r="L10" s="61">
        <v>0</v>
      </c>
      <c r="M10" s="62" t="s">
        <v>26</v>
      </c>
      <c r="N10" s="63">
        <v>2</v>
      </c>
      <c r="O10" s="63">
        <v>2</v>
      </c>
      <c r="P10" s="63">
        <v>1</v>
      </c>
      <c r="Q10" s="63">
        <v>1</v>
      </c>
      <c r="R10" s="64">
        <v>2</v>
      </c>
      <c r="S10" s="65">
        <f t="shared" si="1"/>
        <v>0.37356464144298934</v>
      </c>
      <c r="T10" s="48" t="s">
        <v>11</v>
      </c>
      <c r="U10" s="66">
        <v>0.1176</v>
      </c>
      <c r="V10" s="67" t="s">
        <v>26</v>
      </c>
      <c r="W10" s="68">
        <v>2</v>
      </c>
      <c r="X10" s="68">
        <v>2</v>
      </c>
      <c r="Y10" s="68">
        <v>1</v>
      </c>
      <c r="Z10" s="68">
        <v>1</v>
      </c>
      <c r="AA10" s="69">
        <v>2</v>
      </c>
      <c r="AB10" s="70">
        <f t="shared" si="2"/>
        <v>0.37356464144298934</v>
      </c>
      <c r="AC10" s="49" t="s">
        <v>12</v>
      </c>
      <c r="AD10" s="66">
        <v>0.05</v>
      </c>
      <c r="AE10" s="67" t="s">
        <v>26</v>
      </c>
      <c r="AF10" s="68">
        <v>2</v>
      </c>
      <c r="AG10" s="68">
        <v>2</v>
      </c>
      <c r="AH10" s="68">
        <v>1</v>
      </c>
      <c r="AI10" s="68">
        <v>1</v>
      </c>
      <c r="AJ10" s="69">
        <v>2</v>
      </c>
      <c r="AK10" s="70">
        <f t="shared" si="3"/>
        <v>0.37356464144298934</v>
      </c>
      <c r="AL10" s="50" t="s">
        <v>13</v>
      </c>
      <c r="AM10" s="66">
        <v>5.5E-2</v>
      </c>
      <c r="AN10" s="67" t="s">
        <v>26</v>
      </c>
      <c r="AO10" s="68">
        <v>2</v>
      </c>
      <c r="AP10" s="68">
        <v>2</v>
      </c>
      <c r="AQ10" s="68">
        <v>1</v>
      </c>
      <c r="AR10" s="68">
        <v>1</v>
      </c>
      <c r="AS10" s="69">
        <v>2</v>
      </c>
      <c r="AT10" s="70">
        <f t="shared" si="4"/>
        <v>0.37356464144298934</v>
      </c>
      <c r="AU10" s="51" t="s">
        <v>14</v>
      </c>
      <c r="AV10" s="66">
        <v>5.5E-2</v>
      </c>
      <c r="AW10" s="67" t="s">
        <v>26</v>
      </c>
      <c r="AX10" s="68">
        <v>2</v>
      </c>
      <c r="AY10" s="68">
        <v>2</v>
      </c>
      <c r="AZ10" s="68">
        <v>1</v>
      </c>
      <c r="BA10" s="68">
        <v>1</v>
      </c>
      <c r="BB10" s="69">
        <v>2</v>
      </c>
      <c r="BC10" s="70">
        <f t="shared" si="5"/>
        <v>0.37356464144298934</v>
      </c>
      <c r="BD10" s="52" t="s">
        <v>15</v>
      </c>
      <c r="BE10" s="66">
        <v>7.4999999999999997E-2</v>
      </c>
      <c r="BF10" s="67" t="s">
        <v>26</v>
      </c>
      <c r="BG10" s="68">
        <v>2</v>
      </c>
      <c r="BH10" s="68">
        <v>2</v>
      </c>
      <c r="BI10" s="68">
        <v>1</v>
      </c>
      <c r="BJ10" s="68">
        <v>1</v>
      </c>
      <c r="BK10" s="69">
        <v>2</v>
      </c>
      <c r="BL10" s="70">
        <f t="shared" si="6"/>
        <v>0.37356464144298934</v>
      </c>
      <c r="BM10" s="53" t="s">
        <v>16</v>
      </c>
      <c r="BN10" s="66">
        <v>8.2299999999999998E-2</v>
      </c>
      <c r="BO10" s="67" t="s">
        <v>26</v>
      </c>
      <c r="BP10" s="68">
        <v>2</v>
      </c>
      <c r="BQ10" s="68">
        <v>2</v>
      </c>
      <c r="BR10" s="68">
        <v>1</v>
      </c>
      <c r="BS10" s="68">
        <v>1</v>
      </c>
      <c r="BT10" s="69">
        <v>2</v>
      </c>
      <c r="BU10" s="70">
        <f t="shared" si="7"/>
        <v>0.37356464144298934</v>
      </c>
    </row>
    <row r="11" spans="1:73" ht="16.5" thickTop="1" thickBot="1">
      <c r="A11" s="11">
        <v>1957</v>
      </c>
      <c r="B11" s="44" t="s">
        <v>17</v>
      </c>
      <c r="J11" s="46">
        <f t="shared" si="0"/>
        <v>4.4081660908397297E-2</v>
      </c>
      <c r="K11" s="47" t="s">
        <v>10</v>
      </c>
      <c r="L11" s="61">
        <v>0</v>
      </c>
      <c r="M11" s="62" t="s">
        <v>26</v>
      </c>
      <c r="N11" s="63">
        <v>2</v>
      </c>
      <c r="O11" s="63">
        <v>2</v>
      </c>
      <c r="P11" s="63">
        <v>1</v>
      </c>
      <c r="Q11" s="63">
        <v>1</v>
      </c>
      <c r="R11" s="64">
        <v>2</v>
      </c>
      <c r="S11" s="65">
        <f t="shared" si="1"/>
        <v>0.37356464144298934</v>
      </c>
      <c r="T11" s="48" t="s">
        <v>11</v>
      </c>
      <c r="U11" s="66">
        <v>0.1176</v>
      </c>
      <c r="V11" s="67" t="s">
        <v>26</v>
      </c>
      <c r="W11" s="68">
        <v>2</v>
      </c>
      <c r="X11" s="68">
        <v>2</v>
      </c>
      <c r="Y11" s="68">
        <v>1</v>
      </c>
      <c r="Z11" s="68">
        <v>1</v>
      </c>
      <c r="AA11" s="69">
        <v>2</v>
      </c>
      <c r="AB11" s="70">
        <f t="shared" si="2"/>
        <v>0.37356464144298934</v>
      </c>
      <c r="AC11" s="49" t="s">
        <v>12</v>
      </c>
      <c r="AD11" s="66">
        <v>0.05</v>
      </c>
      <c r="AE11" s="67" t="s">
        <v>26</v>
      </c>
      <c r="AF11" s="68">
        <v>2</v>
      </c>
      <c r="AG11" s="68">
        <v>2</v>
      </c>
      <c r="AH11" s="68">
        <v>1</v>
      </c>
      <c r="AI11" s="68">
        <v>1</v>
      </c>
      <c r="AJ11" s="69">
        <v>2</v>
      </c>
      <c r="AK11" s="70">
        <f t="shared" si="3"/>
        <v>0.37356464144298934</v>
      </c>
      <c r="AL11" s="50" t="s">
        <v>13</v>
      </c>
      <c r="AM11" s="66">
        <v>5.5E-2</v>
      </c>
      <c r="AN11" s="67" t="s">
        <v>26</v>
      </c>
      <c r="AO11" s="68">
        <v>2</v>
      </c>
      <c r="AP11" s="68">
        <v>2</v>
      </c>
      <c r="AQ11" s="68">
        <v>1</v>
      </c>
      <c r="AR11" s="68">
        <v>1</v>
      </c>
      <c r="AS11" s="69">
        <v>2</v>
      </c>
      <c r="AT11" s="70">
        <f t="shared" si="4"/>
        <v>0.37356464144298934</v>
      </c>
      <c r="AU11" s="51" t="s">
        <v>14</v>
      </c>
      <c r="AV11" s="66">
        <v>5.5E-2</v>
      </c>
      <c r="AW11" s="67" t="s">
        <v>26</v>
      </c>
      <c r="AX11" s="68">
        <v>2</v>
      </c>
      <c r="AY11" s="68">
        <v>2</v>
      </c>
      <c r="AZ11" s="68">
        <v>1</v>
      </c>
      <c r="BA11" s="68">
        <v>1</v>
      </c>
      <c r="BB11" s="69">
        <v>2</v>
      </c>
      <c r="BC11" s="70">
        <f t="shared" si="5"/>
        <v>0.37356464144298934</v>
      </c>
      <c r="BD11" s="52" t="s">
        <v>15</v>
      </c>
      <c r="BE11" s="66">
        <v>7.4999999999999997E-2</v>
      </c>
      <c r="BF11" s="67" t="s">
        <v>26</v>
      </c>
      <c r="BG11" s="68">
        <v>2</v>
      </c>
      <c r="BH11" s="68">
        <v>2</v>
      </c>
      <c r="BI11" s="68">
        <v>1</v>
      </c>
      <c r="BJ11" s="68">
        <v>1</v>
      </c>
      <c r="BK11" s="69">
        <v>2</v>
      </c>
      <c r="BL11" s="70">
        <f t="shared" si="6"/>
        <v>0.37356464144298934</v>
      </c>
      <c r="BM11" s="53" t="s">
        <v>16</v>
      </c>
      <c r="BN11" s="66">
        <v>8.2299999999999998E-2</v>
      </c>
      <c r="BO11" s="67" t="s">
        <v>26</v>
      </c>
      <c r="BP11" s="68">
        <v>2</v>
      </c>
      <c r="BQ11" s="68">
        <v>2</v>
      </c>
      <c r="BR11" s="68">
        <v>1</v>
      </c>
      <c r="BS11" s="68">
        <v>1</v>
      </c>
      <c r="BT11" s="69">
        <v>2</v>
      </c>
      <c r="BU11" s="70">
        <f t="shared" si="7"/>
        <v>0.37356464144298934</v>
      </c>
    </row>
    <row r="12" spans="1:73" ht="16.5" thickTop="1" thickBot="1">
      <c r="A12" s="11">
        <v>1958</v>
      </c>
      <c r="B12" s="44" t="s">
        <v>17</v>
      </c>
      <c r="J12" s="46">
        <f t="shared" si="0"/>
        <v>4.4081660908397297E-2</v>
      </c>
      <c r="K12" s="47" t="s">
        <v>10</v>
      </c>
      <c r="L12" s="61">
        <v>0</v>
      </c>
      <c r="M12" s="62" t="s">
        <v>26</v>
      </c>
      <c r="N12" s="63">
        <v>2</v>
      </c>
      <c r="O12" s="63">
        <v>2</v>
      </c>
      <c r="P12" s="63">
        <v>1</v>
      </c>
      <c r="Q12" s="63">
        <v>1</v>
      </c>
      <c r="R12" s="64">
        <v>2</v>
      </c>
      <c r="S12" s="65">
        <f t="shared" si="1"/>
        <v>0.37356464144298934</v>
      </c>
      <c r="T12" s="48" t="s">
        <v>11</v>
      </c>
      <c r="U12" s="66">
        <v>0.1176</v>
      </c>
      <c r="V12" s="67" t="s">
        <v>26</v>
      </c>
      <c r="W12" s="68">
        <v>2</v>
      </c>
      <c r="X12" s="68">
        <v>2</v>
      </c>
      <c r="Y12" s="68">
        <v>1</v>
      </c>
      <c r="Z12" s="68">
        <v>1</v>
      </c>
      <c r="AA12" s="69">
        <v>2</v>
      </c>
      <c r="AB12" s="70">
        <f t="shared" si="2"/>
        <v>0.37356464144298934</v>
      </c>
      <c r="AC12" s="49" t="s">
        <v>12</v>
      </c>
      <c r="AD12" s="66">
        <v>0.05</v>
      </c>
      <c r="AE12" s="67" t="s">
        <v>26</v>
      </c>
      <c r="AF12" s="68">
        <v>2</v>
      </c>
      <c r="AG12" s="68">
        <v>2</v>
      </c>
      <c r="AH12" s="68">
        <v>1</v>
      </c>
      <c r="AI12" s="68">
        <v>1</v>
      </c>
      <c r="AJ12" s="69">
        <v>2</v>
      </c>
      <c r="AK12" s="70">
        <f t="shared" si="3"/>
        <v>0.37356464144298934</v>
      </c>
      <c r="AL12" s="50" t="s">
        <v>13</v>
      </c>
      <c r="AM12" s="66">
        <v>5.5E-2</v>
      </c>
      <c r="AN12" s="67" t="s">
        <v>26</v>
      </c>
      <c r="AO12" s="68">
        <v>2</v>
      </c>
      <c r="AP12" s="68">
        <v>2</v>
      </c>
      <c r="AQ12" s="68">
        <v>1</v>
      </c>
      <c r="AR12" s="68">
        <v>1</v>
      </c>
      <c r="AS12" s="69">
        <v>2</v>
      </c>
      <c r="AT12" s="70">
        <f t="shared" si="4"/>
        <v>0.37356464144298934</v>
      </c>
      <c r="AU12" s="51" t="s">
        <v>14</v>
      </c>
      <c r="AV12" s="66">
        <v>5.5E-2</v>
      </c>
      <c r="AW12" s="67" t="s">
        <v>26</v>
      </c>
      <c r="AX12" s="68">
        <v>2</v>
      </c>
      <c r="AY12" s="68">
        <v>2</v>
      </c>
      <c r="AZ12" s="68">
        <v>1</v>
      </c>
      <c r="BA12" s="68">
        <v>1</v>
      </c>
      <c r="BB12" s="69">
        <v>2</v>
      </c>
      <c r="BC12" s="70">
        <f t="shared" si="5"/>
        <v>0.37356464144298934</v>
      </c>
      <c r="BD12" s="52" t="s">
        <v>15</v>
      </c>
      <c r="BE12" s="66">
        <v>7.4999999999999997E-2</v>
      </c>
      <c r="BF12" s="67" t="s">
        <v>26</v>
      </c>
      <c r="BG12" s="68">
        <v>2</v>
      </c>
      <c r="BH12" s="68">
        <v>2</v>
      </c>
      <c r="BI12" s="68">
        <v>1</v>
      </c>
      <c r="BJ12" s="68">
        <v>1</v>
      </c>
      <c r="BK12" s="69">
        <v>2</v>
      </c>
      <c r="BL12" s="70">
        <f t="shared" si="6"/>
        <v>0.37356464144298934</v>
      </c>
      <c r="BM12" s="53" t="s">
        <v>16</v>
      </c>
      <c r="BN12" s="66">
        <v>8.2299999999999998E-2</v>
      </c>
      <c r="BO12" s="67" t="s">
        <v>26</v>
      </c>
      <c r="BP12" s="68">
        <v>2</v>
      </c>
      <c r="BQ12" s="68">
        <v>2</v>
      </c>
      <c r="BR12" s="68">
        <v>1</v>
      </c>
      <c r="BS12" s="68">
        <v>1</v>
      </c>
      <c r="BT12" s="69">
        <v>2</v>
      </c>
      <c r="BU12" s="70">
        <f t="shared" si="7"/>
        <v>0.37356464144298934</v>
      </c>
    </row>
    <row r="13" spans="1:73" ht="16.5" thickTop="1" thickBot="1">
      <c r="A13" s="11">
        <v>1959</v>
      </c>
      <c r="B13" s="44" t="s">
        <v>17</v>
      </c>
      <c r="J13" s="46">
        <f t="shared" si="0"/>
        <v>4.4081660908397297E-2</v>
      </c>
      <c r="K13" s="47" t="s">
        <v>10</v>
      </c>
      <c r="L13" s="61">
        <v>0</v>
      </c>
      <c r="M13" s="62" t="s">
        <v>26</v>
      </c>
      <c r="N13" s="63">
        <v>2</v>
      </c>
      <c r="O13" s="63">
        <v>2</v>
      </c>
      <c r="P13" s="63">
        <v>1</v>
      </c>
      <c r="Q13" s="63">
        <v>1</v>
      </c>
      <c r="R13" s="64">
        <v>2</v>
      </c>
      <c r="S13" s="65">
        <f t="shared" si="1"/>
        <v>0.37356464144298934</v>
      </c>
      <c r="T13" s="48" t="s">
        <v>11</v>
      </c>
      <c r="U13" s="66">
        <v>0.1176</v>
      </c>
      <c r="V13" s="67" t="s">
        <v>26</v>
      </c>
      <c r="W13" s="68">
        <v>2</v>
      </c>
      <c r="X13" s="68">
        <v>2</v>
      </c>
      <c r="Y13" s="68">
        <v>1</v>
      </c>
      <c r="Z13" s="68">
        <v>1</v>
      </c>
      <c r="AA13" s="69">
        <v>2</v>
      </c>
      <c r="AB13" s="70">
        <f t="shared" si="2"/>
        <v>0.37356464144298934</v>
      </c>
      <c r="AC13" s="49" t="s">
        <v>12</v>
      </c>
      <c r="AD13" s="66">
        <v>0.05</v>
      </c>
      <c r="AE13" s="67" t="s">
        <v>26</v>
      </c>
      <c r="AF13" s="68">
        <v>2</v>
      </c>
      <c r="AG13" s="68">
        <v>2</v>
      </c>
      <c r="AH13" s="68">
        <v>1</v>
      </c>
      <c r="AI13" s="68">
        <v>1</v>
      </c>
      <c r="AJ13" s="69">
        <v>2</v>
      </c>
      <c r="AK13" s="70">
        <f t="shared" si="3"/>
        <v>0.37356464144298934</v>
      </c>
      <c r="AL13" s="50" t="s">
        <v>13</v>
      </c>
      <c r="AM13" s="66">
        <v>5.5E-2</v>
      </c>
      <c r="AN13" s="67" t="s">
        <v>26</v>
      </c>
      <c r="AO13" s="68">
        <v>2</v>
      </c>
      <c r="AP13" s="68">
        <v>2</v>
      </c>
      <c r="AQ13" s="68">
        <v>1</v>
      </c>
      <c r="AR13" s="68">
        <v>1</v>
      </c>
      <c r="AS13" s="69">
        <v>2</v>
      </c>
      <c r="AT13" s="70">
        <f t="shared" si="4"/>
        <v>0.37356464144298934</v>
      </c>
      <c r="AU13" s="51" t="s">
        <v>14</v>
      </c>
      <c r="AV13" s="66">
        <v>5.5E-2</v>
      </c>
      <c r="AW13" s="67" t="s">
        <v>26</v>
      </c>
      <c r="AX13" s="68">
        <v>2</v>
      </c>
      <c r="AY13" s="68">
        <v>2</v>
      </c>
      <c r="AZ13" s="68">
        <v>1</v>
      </c>
      <c r="BA13" s="68">
        <v>1</v>
      </c>
      <c r="BB13" s="69">
        <v>2</v>
      </c>
      <c r="BC13" s="70">
        <f t="shared" si="5"/>
        <v>0.37356464144298934</v>
      </c>
      <c r="BD13" s="52" t="s">
        <v>15</v>
      </c>
      <c r="BE13" s="66">
        <v>7.4999999999999997E-2</v>
      </c>
      <c r="BF13" s="67" t="s">
        <v>26</v>
      </c>
      <c r="BG13" s="68">
        <v>2</v>
      </c>
      <c r="BH13" s="68">
        <v>2</v>
      </c>
      <c r="BI13" s="68">
        <v>1</v>
      </c>
      <c r="BJ13" s="68">
        <v>1</v>
      </c>
      <c r="BK13" s="69">
        <v>2</v>
      </c>
      <c r="BL13" s="70">
        <f t="shared" si="6"/>
        <v>0.37356464144298934</v>
      </c>
      <c r="BM13" s="53" t="s">
        <v>16</v>
      </c>
      <c r="BN13" s="66">
        <v>8.2299999999999998E-2</v>
      </c>
      <c r="BO13" s="67" t="s">
        <v>26</v>
      </c>
      <c r="BP13" s="68">
        <v>2</v>
      </c>
      <c r="BQ13" s="68">
        <v>2</v>
      </c>
      <c r="BR13" s="68">
        <v>1</v>
      </c>
      <c r="BS13" s="68">
        <v>1</v>
      </c>
      <c r="BT13" s="69">
        <v>2</v>
      </c>
      <c r="BU13" s="70">
        <f t="shared" si="7"/>
        <v>0.37356464144298934</v>
      </c>
    </row>
    <row r="14" spans="1:73" ht="16.5" thickTop="1" thickBot="1">
      <c r="A14" s="11">
        <v>1960</v>
      </c>
      <c r="B14" s="44" t="s">
        <v>17</v>
      </c>
      <c r="J14" s="46">
        <f t="shared" si="0"/>
        <v>4.4081660908397297E-2</v>
      </c>
      <c r="K14" s="47" t="s">
        <v>10</v>
      </c>
      <c r="L14" s="61">
        <v>0</v>
      </c>
      <c r="M14" s="62" t="s">
        <v>26</v>
      </c>
      <c r="N14" s="63">
        <v>2</v>
      </c>
      <c r="O14" s="63">
        <v>2</v>
      </c>
      <c r="P14" s="63">
        <v>1</v>
      </c>
      <c r="Q14" s="63">
        <v>1</v>
      </c>
      <c r="R14" s="64">
        <v>2</v>
      </c>
      <c r="S14" s="65">
        <f t="shared" si="1"/>
        <v>0.37356464144298934</v>
      </c>
      <c r="T14" s="48" t="s">
        <v>11</v>
      </c>
      <c r="U14" s="66">
        <v>0.1176</v>
      </c>
      <c r="V14" s="67" t="s">
        <v>26</v>
      </c>
      <c r="W14" s="68">
        <v>2</v>
      </c>
      <c r="X14" s="68">
        <v>2</v>
      </c>
      <c r="Y14" s="68">
        <v>1</v>
      </c>
      <c r="Z14" s="68">
        <v>1</v>
      </c>
      <c r="AA14" s="69">
        <v>2</v>
      </c>
      <c r="AB14" s="70">
        <f t="shared" si="2"/>
        <v>0.37356464144298934</v>
      </c>
      <c r="AC14" s="49" t="s">
        <v>12</v>
      </c>
      <c r="AD14" s="66">
        <v>0.05</v>
      </c>
      <c r="AE14" s="67" t="s">
        <v>26</v>
      </c>
      <c r="AF14" s="68">
        <v>2</v>
      </c>
      <c r="AG14" s="68">
        <v>2</v>
      </c>
      <c r="AH14" s="68">
        <v>1</v>
      </c>
      <c r="AI14" s="68">
        <v>1</v>
      </c>
      <c r="AJ14" s="69">
        <v>2</v>
      </c>
      <c r="AK14" s="70">
        <f t="shared" si="3"/>
        <v>0.37356464144298934</v>
      </c>
      <c r="AL14" s="50" t="s">
        <v>13</v>
      </c>
      <c r="AM14" s="66">
        <v>5.5E-2</v>
      </c>
      <c r="AN14" s="67" t="s">
        <v>26</v>
      </c>
      <c r="AO14" s="68">
        <v>2</v>
      </c>
      <c r="AP14" s="68">
        <v>2</v>
      </c>
      <c r="AQ14" s="68">
        <v>1</v>
      </c>
      <c r="AR14" s="68">
        <v>1</v>
      </c>
      <c r="AS14" s="69">
        <v>2</v>
      </c>
      <c r="AT14" s="70">
        <f t="shared" si="4"/>
        <v>0.37356464144298934</v>
      </c>
      <c r="AU14" s="51" t="s">
        <v>14</v>
      </c>
      <c r="AV14" s="66">
        <v>5.5E-2</v>
      </c>
      <c r="AW14" s="67" t="s">
        <v>26</v>
      </c>
      <c r="AX14" s="68">
        <v>2</v>
      </c>
      <c r="AY14" s="68">
        <v>2</v>
      </c>
      <c r="AZ14" s="68">
        <v>1</v>
      </c>
      <c r="BA14" s="68">
        <v>1</v>
      </c>
      <c r="BB14" s="69">
        <v>2</v>
      </c>
      <c r="BC14" s="70">
        <f t="shared" si="5"/>
        <v>0.37356464144298934</v>
      </c>
      <c r="BD14" s="52" t="s">
        <v>15</v>
      </c>
      <c r="BE14" s="66">
        <v>7.4999999999999997E-2</v>
      </c>
      <c r="BF14" s="67" t="s">
        <v>26</v>
      </c>
      <c r="BG14" s="68">
        <v>2</v>
      </c>
      <c r="BH14" s="68">
        <v>2</v>
      </c>
      <c r="BI14" s="68">
        <v>1</v>
      </c>
      <c r="BJ14" s="68">
        <v>1</v>
      </c>
      <c r="BK14" s="69">
        <v>2</v>
      </c>
      <c r="BL14" s="70">
        <f t="shared" si="6"/>
        <v>0.37356464144298934</v>
      </c>
      <c r="BM14" s="53" t="s">
        <v>16</v>
      </c>
      <c r="BN14" s="66">
        <v>8.2299999999999998E-2</v>
      </c>
      <c r="BO14" s="67" t="s">
        <v>26</v>
      </c>
      <c r="BP14" s="68">
        <v>2</v>
      </c>
      <c r="BQ14" s="68">
        <v>2</v>
      </c>
      <c r="BR14" s="68">
        <v>1</v>
      </c>
      <c r="BS14" s="68">
        <v>1</v>
      </c>
      <c r="BT14" s="69">
        <v>2</v>
      </c>
      <c r="BU14" s="70">
        <f t="shared" si="7"/>
        <v>0.37356464144298934</v>
      </c>
    </row>
    <row r="15" spans="1:73" ht="16.5" thickTop="1" thickBot="1">
      <c r="A15" s="11">
        <v>1961</v>
      </c>
      <c r="B15" s="44" t="s">
        <v>17</v>
      </c>
      <c r="J15" s="46">
        <f t="shared" si="0"/>
        <v>4.4081660908397297E-2</v>
      </c>
      <c r="K15" s="47" t="s">
        <v>10</v>
      </c>
      <c r="L15" s="61">
        <v>0</v>
      </c>
      <c r="M15" s="62" t="s">
        <v>26</v>
      </c>
      <c r="N15" s="63">
        <v>2</v>
      </c>
      <c r="O15" s="63">
        <v>2</v>
      </c>
      <c r="P15" s="63">
        <v>1</v>
      </c>
      <c r="Q15" s="63">
        <v>1</v>
      </c>
      <c r="R15" s="64">
        <v>2</v>
      </c>
      <c r="S15" s="65">
        <f t="shared" si="1"/>
        <v>0.37356464144298934</v>
      </c>
      <c r="T15" s="48" t="s">
        <v>11</v>
      </c>
      <c r="U15" s="66">
        <v>0.1176</v>
      </c>
      <c r="V15" s="67" t="s">
        <v>26</v>
      </c>
      <c r="W15" s="68">
        <v>2</v>
      </c>
      <c r="X15" s="68">
        <v>2</v>
      </c>
      <c r="Y15" s="68">
        <v>1</v>
      </c>
      <c r="Z15" s="68">
        <v>1</v>
      </c>
      <c r="AA15" s="69">
        <v>2</v>
      </c>
      <c r="AB15" s="70">
        <f t="shared" si="2"/>
        <v>0.37356464144298934</v>
      </c>
      <c r="AC15" s="49" t="s">
        <v>12</v>
      </c>
      <c r="AD15" s="66">
        <v>0.05</v>
      </c>
      <c r="AE15" s="67" t="s">
        <v>26</v>
      </c>
      <c r="AF15" s="68">
        <v>2</v>
      </c>
      <c r="AG15" s="68">
        <v>2</v>
      </c>
      <c r="AH15" s="68">
        <v>1</v>
      </c>
      <c r="AI15" s="68">
        <v>1</v>
      </c>
      <c r="AJ15" s="69">
        <v>2</v>
      </c>
      <c r="AK15" s="70">
        <f t="shared" si="3"/>
        <v>0.37356464144298934</v>
      </c>
      <c r="AL15" s="50" t="s">
        <v>13</v>
      </c>
      <c r="AM15" s="66">
        <v>5.5E-2</v>
      </c>
      <c r="AN15" s="67" t="s">
        <v>26</v>
      </c>
      <c r="AO15" s="68">
        <v>2</v>
      </c>
      <c r="AP15" s="68">
        <v>2</v>
      </c>
      <c r="AQ15" s="68">
        <v>1</v>
      </c>
      <c r="AR15" s="68">
        <v>1</v>
      </c>
      <c r="AS15" s="69">
        <v>2</v>
      </c>
      <c r="AT15" s="70">
        <f t="shared" si="4"/>
        <v>0.37356464144298934</v>
      </c>
      <c r="AU15" s="51" t="s">
        <v>14</v>
      </c>
      <c r="AV15" s="66">
        <v>5.5E-2</v>
      </c>
      <c r="AW15" s="67" t="s">
        <v>26</v>
      </c>
      <c r="AX15" s="68">
        <v>2</v>
      </c>
      <c r="AY15" s="68">
        <v>2</v>
      </c>
      <c r="AZ15" s="68">
        <v>1</v>
      </c>
      <c r="BA15" s="68">
        <v>1</v>
      </c>
      <c r="BB15" s="69">
        <v>2</v>
      </c>
      <c r="BC15" s="70">
        <f t="shared" si="5"/>
        <v>0.37356464144298934</v>
      </c>
      <c r="BD15" s="52" t="s">
        <v>15</v>
      </c>
      <c r="BE15" s="66">
        <v>7.4999999999999997E-2</v>
      </c>
      <c r="BF15" s="67" t="s">
        <v>26</v>
      </c>
      <c r="BG15" s="68">
        <v>2</v>
      </c>
      <c r="BH15" s="68">
        <v>2</v>
      </c>
      <c r="BI15" s="68">
        <v>1</v>
      </c>
      <c r="BJ15" s="68">
        <v>1</v>
      </c>
      <c r="BK15" s="69">
        <v>2</v>
      </c>
      <c r="BL15" s="70">
        <f t="shared" si="6"/>
        <v>0.37356464144298934</v>
      </c>
      <c r="BM15" s="53" t="s">
        <v>16</v>
      </c>
      <c r="BN15" s="66">
        <v>8.2299999999999998E-2</v>
      </c>
      <c r="BO15" s="67" t="s">
        <v>26</v>
      </c>
      <c r="BP15" s="68">
        <v>2</v>
      </c>
      <c r="BQ15" s="68">
        <v>2</v>
      </c>
      <c r="BR15" s="68">
        <v>1</v>
      </c>
      <c r="BS15" s="68">
        <v>1</v>
      </c>
      <c r="BT15" s="69">
        <v>2</v>
      </c>
      <c r="BU15" s="70">
        <f t="shared" si="7"/>
        <v>0.37356464144298934</v>
      </c>
    </row>
    <row r="16" spans="1:73" ht="16.5" thickTop="1" thickBot="1">
      <c r="A16" s="11">
        <v>1962</v>
      </c>
      <c r="B16" s="44" t="s">
        <v>17</v>
      </c>
      <c r="J16" s="46">
        <f t="shared" si="0"/>
        <v>4.4081660908397297E-2</v>
      </c>
      <c r="K16" s="47" t="s">
        <v>10</v>
      </c>
      <c r="L16" s="61">
        <v>0</v>
      </c>
      <c r="M16" s="62" t="s">
        <v>26</v>
      </c>
      <c r="N16" s="63">
        <v>2</v>
      </c>
      <c r="O16" s="63">
        <v>2</v>
      </c>
      <c r="P16" s="63">
        <v>1</v>
      </c>
      <c r="Q16" s="63">
        <v>1</v>
      </c>
      <c r="R16" s="64">
        <v>2</v>
      </c>
      <c r="S16" s="65">
        <f t="shared" si="1"/>
        <v>0.37356464144298934</v>
      </c>
      <c r="T16" s="48" t="s">
        <v>11</v>
      </c>
      <c r="U16" s="66">
        <v>0.1176</v>
      </c>
      <c r="V16" s="67" t="s">
        <v>26</v>
      </c>
      <c r="W16" s="68">
        <v>2</v>
      </c>
      <c r="X16" s="68">
        <v>2</v>
      </c>
      <c r="Y16" s="68">
        <v>1</v>
      </c>
      <c r="Z16" s="68">
        <v>1</v>
      </c>
      <c r="AA16" s="69">
        <v>2</v>
      </c>
      <c r="AB16" s="70">
        <f t="shared" si="2"/>
        <v>0.37356464144298934</v>
      </c>
      <c r="AC16" s="49" t="s">
        <v>12</v>
      </c>
      <c r="AD16" s="66">
        <v>0.05</v>
      </c>
      <c r="AE16" s="67" t="s">
        <v>26</v>
      </c>
      <c r="AF16" s="68">
        <v>2</v>
      </c>
      <c r="AG16" s="68">
        <v>2</v>
      </c>
      <c r="AH16" s="68">
        <v>1</v>
      </c>
      <c r="AI16" s="68">
        <v>1</v>
      </c>
      <c r="AJ16" s="69">
        <v>2</v>
      </c>
      <c r="AK16" s="70">
        <f t="shared" si="3"/>
        <v>0.37356464144298934</v>
      </c>
      <c r="AL16" s="50" t="s">
        <v>13</v>
      </c>
      <c r="AM16" s="66">
        <v>5.5E-2</v>
      </c>
      <c r="AN16" s="67" t="s">
        <v>26</v>
      </c>
      <c r="AO16" s="68">
        <v>2</v>
      </c>
      <c r="AP16" s="68">
        <v>2</v>
      </c>
      <c r="AQ16" s="68">
        <v>1</v>
      </c>
      <c r="AR16" s="68">
        <v>1</v>
      </c>
      <c r="AS16" s="69">
        <v>2</v>
      </c>
      <c r="AT16" s="70">
        <f t="shared" si="4"/>
        <v>0.37356464144298934</v>
      </c>
      <c r="AU16" s="51" t="s">
        <v>14</v>
      </c>
      <c r="AV16" s="66">
        <v>5.5E-2</v>
      </c>
      <c r="AW16" s="67" t="s">
        <v>26</v>
      </c>
      <c r="AX16" s="68">
        <v>2</v>
      </c>
      <c r="AY16" s="68">
        <v>2</v>
      </c>
      <c r="AZ16" s="68">
        <v>1</v>
      </c>
      <c r="BA16" s="68">
        <v>1</v>
      </c>
      <c r="BB16" s="69">
        <v>2</v>
      </c>
      <c r="BC16" s="70">
        <f t="shared" si="5"/>
        <v>0.37356464144298934</v>
      </c>
      <c r="BD16" s="52" t="s">
        <v>15</v>
      </c>
      <c r="BE16" s="66">
        <v>7.4999999999999997E-2</v>
      </c>
      <c r="BF16" s="67" t="s">
        <v>26</v>
      </c>
      <c r="BG16" s="68">
        <v>2</v>
      </c>
      <c r="BH16" s="68">
        <v>2</v>
      </c>
      <c r="BI16" s="68">
        <v>1</v>
      </c>
      <c r="BJ16" s="68">
        <v>1</v>
      </c>
      <c r="BK16" s="69">
        <v>2</v>
      </c>
      <c r="BL16" s="70">
        <f t="shared" si="6"/>
        <v>0.37356464144298934</v>
      </c>
      <c r="BM16" s="53" t="s">
        <v>16</v>
      </c>
      <c r="BN16" s="66">
        <v>8.2299999999999998E-2</v>
      </c>
      <c r="BO16" s="67" t="s">
        <v>26</v>
      </c>
      <c r="BP16" s="68">
        <v>2</v>
      </c>
      <c r="BQ16" s="68">
        <v>2</v>
      </c>
      <c r="BR16" s="68">
        <v>1</v>
      </c>
      <c r="BS16" s="68">
        <v>1</v>
      </c>
      <c r="BT16" s="69">
        <v>2</v>
      </c>
      <c r="BU16" s="70">
        <f t="shared" si="7"/>
        <v>0.37356464144298934</v>
      </c>
    </row>
    <row r="17" spans="1:73" ht="16.5" thickTop="1" thickBot="1">
      <c r="A17" s="11">
        <v>1963</v>
      </c>
      <c r="B17" s="44" t="s">
        <v>17</v>
      </c>
      <c r="J17" s="46">
        <f t="shared" si="0"/>
        <v>4.4081660908397297E-2</v>
      </c>
      <c r="K17" s="47" t="s">
        <v>10</v>
      </c>
      <c r="L17" s="61">
        <v>0</v>
      </c>
      <c r="M17" s="62" t="s">
        <v>26</v>
      </c>
      <c r="N17" s="63">
        <v>2</v>
      </c>
      <c r="O17" s="63">
        <v>2</v>
      </c>
      <c r="P17" s="63">
        <v>1</v>
      </c>
      <c r="Q17" s="63">
        <v>1</v>
      </c>
      <c r="R17" s="64">
        <v>2</v>
      </c>
      <c r="S17" s="65">
        <f t="shared" si="1"/>
        <v>0.37356464144298934</v>
      </c>
      <c r="T17" s="48" t="s">
        <v>11</v>
      </c>
      <c r="U17" s="66">
        <v>0.1176</v>
      </c>
      <c r="V17" s="67" t="s">
        <v>26</v>
      </c>
      <c r="W17" s="68">
        <v>2</v>
      </c>
      <c r="X17" s="68">
        <v>2</v>
      </c>
      <c r="Y17" s="68">
        <v>1</v>
      </c>
      <c r="Z17" s="68">
        <v>1</v>
      </c>
      <c r="AA17" s="69">
        <v>2</v>
      </c>
      <c r="AB17" s="70">
        <f t="shared" si="2"/>
        <v>0.37356464144298934</v>
      </c>
      <c r="AC17" s="49" t="s">
        <v>12</v>
      </c>
      <c r="AD17" s="66">
        <v>0.05</v>
      </c>
      <c r="AE17" s="67" t="s">
        <v>26</v>
      </c>
      <c r="AF17" s="68">
        <v>2</v>
      </c>
      <c r="AG17" s="68">
        <v>2</v>
      </c>
      <c r="AH17" s="68">
        <v>1</v>
      </c>
      <c r="AI17" s="68">
        <v>1</v>
      </c>
      <c r="AJ17" s="69">
        <v>2</v>
      </c>
      <c r="AK17" s="70">
        <f t="shared" si="3"/>
        <v>0.37356464144298934</v>
      </c>
      <c r="AL17" s="50" t="s">
        <v>13</v>
      </c>
      <c r="AM17" s="66">
        <v>5.5E-2</v>
      </c>
      <c r="AN17" s="67" t="s">
        <v>26</v>
      </c>
      <c r="AO17" s="68">
        <v>2</v>
      </c>
      <c r="AP17" s="68">
        <v>2</v>
      </c>
      <c r="AQ17" s="68">
        <v>1</v>
      </c>
      <c r="AR17" s="68">
        <v>1</v>
      </c>
      <c r="AS17" s="69">
        <v>2</v>
      </c>
      <c r="AT17" s="70">
        <f t="shared" si="4"/>
        <v>0.37356464144298934</v>
      </c>
      <c r="AU17" s="51" t="s">
        <v>14</v>
      </c>
      <c r="AV17" s="66">
        <v>5.5E-2</v>
      </c>
      <c r="AW17" s="67" t="s">
        <v>26</v>
      </c>
      <c r="AX17" s="68">
        <v>2</v>
      </c>
      <c r="AY17" s="68">
        <v>2</v>
      </c>
      <c r="AZ17" s="68">
        <v>1</v>
      </c>
      <c r="BA17" s="68">
        <v>1</v>
      </c>
      <c r="BB17" s="69">
        <v>2</v>
      </c>
      <c r="BC17" s="70">
        <f t="shared" si="5"/>
        <v>0.37356464144298934</v>
      </c>
      <c r="BD17" s="52" t="s">
        <v>15</v>
      </c>
      <c r="BE17" s="66">
        <v>7.4999999999999997E-2</v>
      </c>
      <c r="BF17" s="67" t="s">
        <v>26</v>
      </c>
      <c r="BG17" s="68">
        <v>2</v>
      </c>
      <c r="BH17" s="68">
        <v>2</v>
      </c>
      <c r="BI17" s="68">
        <v>1</v>
      </c>
      <c r="BJ17" s="68">
        <v>1</v>
      </c>
      <c r="BK17" s="69">
        <v>2</v>
      </c>
      <c r="BL17" s="70">
        <f t="shared" si="6"/>
        <v>0.37356464144298934</v>
      </c>
      <c r="BM17" s="53" t="s">
        <v>16</v>
      </c>
      <c r="BN17" s="66">
        <v>8.2299999999999998E-2</v>
      </c>
      <c r="BO17" s="67" t="s">
        <v>26</v>
      </c>
      <c r="BP17" s="68">
        <v>2</v>
      </c>
      <c r="BQ17" s="68">
        <v>2</v>
      </c>
      <c r="BR17" s="68">
        <v>1</v>
      </c>
      <c r="BS17" s="68">
        <v>1</v>
      </c>
      <c r="BT17" s="69">
        <v>2</v>
      </c>
      <c r="BU17" s="70">
        <f t="shared" si="7"/>
        <v>0.37356464144298934</v>
      </c>
    </row>
    <row r="18" spans="1:73" ht="16.5" thickTop="1" thickBot="1">
      <c r="A18" s="11">
        <v>1964</v>
      </c>
      <c r="B18" s="44" t="s">
        <v>17</v>
      </c>
      <c r="J18" s="46">
        <f t="shared" si="0"/>
        <v>4.4081660908397297E-2</v>
      </c>
      <c r="K18" s="47" t="s">
        <v>10</v>
      </c>
      <c r="L18" s="61">
        <v>0</v>
      </c>
      <c r="M18" s="62" t="s">
        <v>26</v>
      </c>
      <c r="N18" s="63">
        <v>2</v>
      </c>
      <c r="O18" s="63">
        <v>2</v>
      </c>
      <c r="P18" s="63">
        <v>1</v>
      </c>
      <c r="Q18" s="63">
        <v>1</v>
      </c>
      <c r="R18" s="64">
        <v>2</v>
      </c>
      <c r="S18" s="65">
        <f t="shared" si="1"/>
        <v>0.37356464144298934</v>
      </c>
      <c r="T18" s="48" t="s">
        <v>11</v>
      </c>
      <c r="U18" s="66">
        <v>0.1176</v>
      </c>
      <c r="V18" s="67" t="s">
        <v>26</v>
      </c>
      <c r="W18" s="68">
        <v>2</v>
      </c>
      <c r="X18" s="68">
        <v>2</v>
      </c>
      <c r="Y18" s="68">
        <v>1</v>
      </c>
      <c r="Z18" s="68">
        <v>1</v>
      </c>
      <c r="AA18" s="69">
        <v>2</v>
      </c>
      <c r="AB18" s="70">
        <f t="shared" si="2"/>
        <v>0.37356464144298934</v>
      </c>
      <c r="AC18" s="49" t="s">
        <v>12</v>
      </c>
      <c r="AD18" s="66">
        <v>0.05</v>
      </c>
      <c r="AE18" s="67" t="s">
        <v>26</v>
      </c>
      <c r="AF18" s="68">
        <v>2</v>
      </c>
      <c r="AG18" s="68">
        <v>2</v>
      </c>
      <c r="AH18" s="68">
        <v>1</v>
      </c>
      <c r="AI18" s="68">
        <v>1</v>
      </c>
      <c r="AJ18" s="69">
        <v>2</v>
      </c>
      <c r="AK18" s="70">
        <f t="shared" si="3"/>
        <v>0.37356464144298934</v>
      </c>
      <c r="AL18" s="50" t="s">
        <v>13</v>
      </c>
      <c r="AM18" s="66">
        <v>5.5E-2</v>
      </c>
      <c r="AN18" s="67" t="s">
        <v>26</v>
      </c>
      <c r="AO18" s="68">
        <v>2</v>
      </c>
      <c r="AP18" s="68">
        <v>2</v>
      </c>
      <c r="AQ18" s="68">
        <v>1</v>
      </c>
      <c r="AR18" s="68">
        <v>1</v>
      </c>
      <c r="AS18" s="69">
        <v>2</v>
      </c>
      <c r="AT18" s="70">
        <f t="shared" si="4"/>
        <v>0.37356464144298934</v>
      </c>
      <c r="AU18" s="51" t="s">
        <v>14</v>
      </c>
      <c r="AV18" s="66">
        <v>5.5E-2</v>
      </c>
      <c r="AW18" s="67" t="s">
        <v>26</v>
      </c>
      <c r="AX18" s="68">
        <v>2</v>
      </c>
      <c r="AY18" s="68">
        <v>2</v>
      </c>
      <c r="AZ18" s="68">
        <v>1</v>
      </c>
      <c r="BA18" s="68">
        <v>1</v>
      </c>
      <c r="BB18" s="69">
        <v>2</v>
      </c>
      <c r="BC18" s="70">
        <f t="shared" si="5"/>
        <v>0.37356464144298934</v>
      </c>
      <c r="BD18" s="52" t="s">
        <v>15</v>
      </c>
      <c r="BE18" s="66">
        <v>7.4999999999999997E-2</v>
      </c>
      <c r="BF18" s="67" t="s">
        <v>26</v>
      </c>
      <c r="BG18" s="68">
        <v>2</v>
      </c>
      <c r="BH18" s="68">
        <v>2</v>
      </c>
      <c r="BI18" s="68">
        <v>1</v>
      </c>
      <c r="BJ18" s="68">
        <v>1</v>
      </c>
      <c r="BK18" s="69">
        <v>2</v>
      </c>
      <c r="BL18" s="70">
        <f t="shared" si="6"/>
        <v>0.37356464144298934</v>
      </c>
      <c r="BM18" s="53" t="s">
        <v>16</v>
      </c>
      <c r="BN18" s="66">
        <v>8.2299999999999998E-2</v>
      </c>
      <c r="BO18" s="67" t="s">
        <v>26</v>
      </c>
      <c r="BP18" s="68">
        <v>2</v>
      </c>
      <c r="BQ18" s="68">
        <v>2</v>
      </c>
      <c r="BR18" s="68">
        <v>1</v>
      </c>
      <c r="BS18" s="68">
        <v>1</v>
      </c>
      <c r="BT18" s="69">
        <v>2</v>
      </c>
      <c r="BU18" s="70">
        <f t="shared" si="7"/>
        <v>0.37356464144298934</v>
      </c>
    </row>
    <row r="19" spans="1:73" ht="16.5" thickTop="1" thickBot="1">
      <c r="A19" s="11">
        <v>1965</v>
      </c>
      <c r="B19" s="44" t="s">
        <v>17</v>
      </c>
      <c r="J19" s="46">
        <f t="shared" si="0"/>
        <v>4.4081660908397297E-2</v>
      </c>
      <c r="K19" s="47" t="s">
        <v>10</v>
      </c>
      <c r="L19" s="61">
        <v>0</v>
      </c>
      <c r="M19" s="62" t="s">
        <v>26</v>
      </c>
      <c r="N19" s="63">
        <v>2</v>
      </c>
      <c r="O19" s="63">
        <v>2</v>
      </c>
      <c r="P19" s="63">
        <v>1</v>
      </c>
      <c r="Q19" s="63">
        <v>1</v>
      </c>
      <c r="R19" s="64">
        <v>2</v>
      </c>
      <c r="S19" s="65">
        <f t="shared" si="1"/>
        <v>0.37356464144298934</v>
      </c>
      <c r="T19" s="48" t="s">
        <v>11</v>
      </c>
      <c r="U19" s="66">
        <v>0.1176</v>
      </c>
      <c r="V19" s="67" t="s">
        <v>26</v>
      </c>
      <c r="W19" s="68">
        <v>2</v>
      </c>
      <c r="X19" s="68">
        <v>2</v>
      </c>
      <c r="Y19" s="68">
        <v>1</v>
      </c>
      <c r="Z19" s="68">
        <v>1</v>
      </c>
      <c r="AA19" s="69">
        <v>2</v>
      </c>
      <c r="AB19" s="70">
        <f t="shared" si="2"/>
        <v>0.37356464144298934</v>
      </c>
      <c r="AC19" s="49" t="s">
        <v>12</v>
      </c>
      <c r="AD19" s="66">
        <v>0.05</v>
      </c>
      <c r="AE19" s="67" t="s">
        <v>26</v>
      </c>
      <c r="AF19" s="68">
        <v>2</v>
      </c>
      <c r="AG19" s="68">
        <v>2</v>
      </c>
      <c r="AH19" s="68">
        <v>1</v>
      </c>
      <c r="AI19" s="68">
        <v>1</v>
      </c>
      <c r="AJ19" s="69">
        <v>2</v>
      </c>
      <c r="AK19" s="70">
        <f t="shared" si="3"/>
        <v>0.37356464144298934</v>
      </c>
      <c r="AL19" s="50" t="s">
        <v>13</v>
      </c>
      <c r="AM19" s="66">
        <v>5.5E-2</v>
      </c>
      <c r="AN19" s="67" t="s">
        <v>26</v>
      </c>
      <c r="AO19" s="68">
        <v>2</v>
      </c>
      <c r="AP19" s="68">
        <v>2</v>
      </c>
      <c r="AQ19" s="68">
        <v>1</v>
      </c>
      <c r="AR19" s="68">
        <v>1</v>
      </c>
      <c r="AS19" s="69">
        <v>2</v>
      </c>
      <c r="AT19" s="70">
        <f t="shared" si="4"/>
        <v>0.37356464144298934</v>
      </c>
      <c r="AU19" s="51" t="s">
        <v>14</v>
      </c>
      <c r="AV19" s="66">
        <v>5.5E-2</v>
      </c>
      <c r="AW19" s="67" t="s">
        <v>26</v>
      </c>
      <c r="AX19" s="68">
        <v>2</v>
      </c>
      <c r="AY19" s="68">
        <v>2</v>
      </c>
      <c r="AZ19" s="68">
        <v>1</v>
      </c>
      <c r="BA19" s="68">
        <v>1</v>
      </c>
      <c r="BB19" s="69">
        <v>2</v>
      </c>
      <c r="BC19" s="70">
        <f t="shared" si="5"/>
        <v>0.37356464144298934</v>
      </c>
      <c r="BD19" s="52" t="s">
        <v>15</v>
      </c>
      <c r="BE19" s="66">
        <v>7.4999999999999997E-2</v>
      </c>
      <c r="BF19" s="67" t="s">
        <v>26</v>
      </c>
      <c r="BG19" s="68">
        <v>2</v>
      </c>
      <c r="BH19" s="68">
        <v>2</v>
      </c>
      <c r="BI19" s="68">
        <v>1</v>
      </c>
      <c r="BJ19" s="68">
        <v>1</v>
      </c>
      <c r="BK19" s="69">
        <v>2</v>
      </c>
      <c r="BL19" s="70">
        <f t="shared" si="6"/>
        <v>0.37356464144298934</v>
      </c>
      <c r="BM19" s="53" t="s">
        <v>16</v>
      </c>
      <c r="BN19" s="66">
        <v>8.2299999999999998E-2</v>
      </c>
      <c r="BO19" s="67" t="s">
        <v>26</v>
      </c>
      <c r="BP19" s="68">
        <v>2</v>
      </c>
      <c r="BQ19" s="68">
        <v>2</v>
      </c>
      <c r="BR19" s="68">
        <v>1</v>
      </c>
      <c r="BS19" s="68">
        <v>1</v>
      </c>
      <c r="BT19" s="69">
        <v>2</v>
      </c>
      <c r="BU19" s="70">
        <f t="shared" si="7"/>
        <v>0.37356464144298934</v>
      </c>
    </row>
    <row r="20" spans="1:73" ht="16.5" thickTop="1" thickBot="1">
      <c r="A20" s="11">
        <v>1966</v>
      </c>
      <c r="B20" s="44" t="s">
        <v>17</v>
      </c>
      <c r="J20" s="46">
        <f t="shared" si="0"/>
        <v>4.4081660908397297E-2</v>
      </c>
      <c r="K20" s="47" t="s">
        <v>10</v>
      </c>
      <c r="L20" s="61">
        <v>0</v>
      </c>
      <c r="M20" s="62" t="s">
        <v>26</v>
      </c>
      <c r="N20" s="63">
        <v>2</v>
      </c>
      <c r="O20" s="63">
        <v>2</v>
      </c>
      <c r="P20" s="63">
        <v>1</v>
      </c>
      <c r="Q20" s="63">
        <v>1</v>
      </c>
      <c r="R20" s="64">
        <v>2</v>
      </c>
      <c r="S20" s="65">
        <f t="shared" si="1"/>
        <v>0.37356464144298934</v>
      </c>
      <c r="T20" s="48" t="s">
        <v>11</v>
      </c>
      <c r="U20" s="66">
        <v>0.1176</v>
      </c>
      <c r="V20" s="67" t="s">
        <v>26</v>
      </c>
      <c r="W20" s="68">
        <v>2</v>
      </c>
      <c r="X20" s="68">
        <v>2</v>
      </c>
      <c r="Y20" s="68">
        <v>1</v>
      </c>
      <c r="Z20" s="68">
        <v>1</v>
      </c>
      <c r="AA20" s="69">
        <v>2</v>
      </c>
      <c r="AB20" s="70">
        <f t="shared" si="2"/>
        <v>0.37356464144298934</v>
      </c>
      <c r="AC20" s="49" t="s">
        <v>12</v>
      </c>
      <c r="AD20" s="66">
        <v>0.05</v>
      </c>
      <c r="AE20" s="67" t="s">
        <v>26</v>
      </c>
      <c r="AF20" s="68">
        <v>2</v>
      </c>
      <c r="AG20" s="68">
        <v>2</v>
      </c>
      <c r="AH20" s="68">
        <v>1</v>
      </c>
      <c r="AI20" s="68">
        <v>1</v>
      </c>
      <c r="AJ20" s="69">
        <v>2</v>
      </c>
      <c r="AK20" s="70">
        <f t="shared" si="3"/>
        <v>0.37356464144298934</v>
      </c>
      <c r="AL20" s="50" t="s">
        <v>13</v>
      </c>
      <c r="AM20" s="66">
        <v>5.5E-2</v>
      </c>
      <c r="AN20" s="67" t="s">
        <v>26</v>
      </c>
      <c r="AO20" s="68">
        <v>2</v>
      </c>
      <c r="AP20" s="68">
        <v>2</v>
      </c>
      <c r="AQ20" s="68">
        <v>1</v>
      </c>
      <c r="AR20" s="68">
        <v>1</v>
      </c>
      <c r="AS20" s="69">
        <v>2</v>
      </c>
      <c r="AT20" s="70">
        <f t="shared" si="4"/>
        <v>0.37356464144298934</v>
      </c>
      <c r="AU20" s="51" t="s">
        <v>14</v>
      </c>
      <c r="AV20" s="66">
        <v>5.5E-2</v>
      </c>
      <c r="AW20" s="67" t="s">
        <v>26</v>
      </c>
      <c r="AX20" s="68">
        <v>2</v>
      </c>
      <c r="AY20" s="68">
        <v>2</v>
      </c>
      <c r="AZ20" s="68">
        <v>1</v>
      </c>
      <c r="BA20" s="68">
        <v>1</v>
      </c>
      <c r="BB20" s="69">
        <v>2</v>
      </c>
      <c r="BC20" s="70">
        <f t="shared" si="5"/>
        <v>0.37356464144298934</v>
      </c>
      <c r="BD20" s="52" t="s">
        <v>15</v>
      </c>
      <c r="BE20" s="66">
        <v>7.4999999999999997E-2</v>
      </c>
      <c r="BF20" s="67" t="s">
        <v>26</v>
      </c>
      <c r="BG20" s="68">
        <v>2</v>
      </c>
      <c r="BH20" s="68">
        <v>2</v>
      </c>
      <c r="BI20" s="68">
        <v>1</v>
      </c>
      <c r="BJ20" s="68">
        <v>1</v>
      </c>
      <c r="BK20" s="69">
        <v>2</v>
      </c>
      <c r="BL20" s="70">
        <f t="shared" si="6"/>
        <v>0.37356464144298934</v>
      </c>
      <c r="BM20" s="53" t="s">
        <v>16</v>
      </c>
      <c r="BN20" s="66">
        <v>8.2299999999999998E-2</v>
      </c>
      <c r="BO20" s="67" t="s">
        <v>26</v>
      </c>
      <c r="BP20" s="68">
        <v>2</v>
      </c>
      <c r="BQ20" s="68">
        <v>2</v>
      </c>
      <c r="BR20" s="68">
        <v>1</v>
      </c>
      <c r="BS20" s="68">
        <v>1</v>
      </c>
      <c r="BT20" s="69">
        <v>2</v>
      </c>
      <c r="BU20" s="70">
        <f t="shared" si="7"/>
        <v>0.37356464144298934</v>
      </c>
    </row>
    <row r="21" spans="1:73" ht="16.5" thickTop="1" thickBot="1">
      <c r="A21" s="11">
        <v>1967</v>
      </c>
      <c r="B21" s="44" t="s">
        <v>17</v>
      </c>
      <c r="J21" s="46">
        <f t="shared" si="0"/>
        <v>4.4081660908397297E-2</v>
      </c>
      <c r="K21" s="47" t="s">
        <v>10</v>
      </c>
      <c r="L21" s="61">
        <v>0</v>
      </c>
      <c r="M21" s="62" t="s">
        <v>26</v>
      </c>
      <c r="N21" s="63">
        <v>2</v>
      </c>
      <c r="O21" s="63">
        <v>2</v>
      </c>
      <c r="P21" s="63">
        <v>1</v>
      </c>
      <c r="Q21" s="63">
        <v>1</v>
      </c>
      <c r="R21" s="64">
        <v>2</v>
      </c>
      <c r="S21" s="65">
        <f t="shared" si="1"/>
        <v>0.37356464144298934</v>
      </c>
      <c r="T21" s="48" t="s">
        <v>11</v>
      </c>
      <c r="U21" s="66">
        <v>0.1176</v>
      </c>
      <c r="V21" s="67" t="s">
        <v>26</v>
      </c>
      <c r="W21" s="68">
        <v>2</v>
      </c>
      <c r="X21" s="68">
        <v>2</v>
      </c>
      <c r="Y21" s="68">
        <v>1</v>
      </c>
      <c r="Z21" s="68">
        <v>1</v>
      </c>
      <c r="AA21" s="69">
        <v>2</v>
      </c>
      <c r="AB21" s="70">
        <f t="shared" si="2"/>
        <v>0.37356464144298934</v>
      </c>
      <c r="AC21" s="49" t="s">
        <v>12</v>
      </c>
      <c r="AD21" s="66">
        <v>0.05</v>
      </c>
      <c r="AE21" s="67" t="s">
        <v>26</v>
      </c>
      <c r="AF21" s="68">
        <v>2</v>
      </c>
      <c r="AG21" s="68">
        <v>2</v>
      </c>
      <c r="AH21" s="68">
        <v>1</v>
      </c>
      <c r="AI21" s="68">
        <v>1</v>
      </c>
      <c r="AJ21" s="69">
        <v>2</v>
      </c>
      <c r="AK21" s="70">
        <f t="shared" si="3"/>
        <v>0.37356464144298934</v>
      </c>
      <c r="AL21" s="50" t="s">
        <v>13</v>
      </c>
      <c r="AM21" s="66">
        <v>5.5E-2</v>
      </c>
      <c r="AN21" s="67" t="s">
        <v>26</v>
      </c>
      <c r="AO21" s="68">
        <v>2</v>
      </c>
      <c r="AP21" s="68">
        <v>2</v>
      </c>
      <c r="AQ21" s="68">
        <v>1</v>
      </c>
      <c r="AR21" s="68">
        <v>1</v>
      </c>
      <c r="AS21" s="69">
        <v>2</v>
      </c>
      <c r="AT21" s="70">
        <f t="shared" si="4"/>
        <v>0.37356464144298934</v>
      </c>
      <c r="AU21" s="51" t="s">
        <v>14</v>
      </c>
      <c r="AV21" s="66">
        <v>5.5E-2</v>
      </c>
      <c r="AW21" s="67" t="s">
        <v>26</v>
      </c>
      <c r="AX21" s="68">
        <v>2</v>
      </c>
      <c r="AY21" s="68">
        <v>2</v>
      </c>
      <c r="AZ21" s="68">
        <v>1</v>
      </c>
      <c r="BA21" s="68">
        <v>1</v>
      </c>
      <c r="BB21" s="69">
        <v>2</v>
      </c>
      <c r="BC21" s="70">
        <f t="shared" si="5"/>
        <v>0.37356464144298934</v>
      </c>
      <c r="BD21" s="52" t="s">
        <v>15</v>
      </c>
      <c r="BE21" s="66">
        <v>7.4999999999999997E-2</v>
      </c>
      <c r="BF21" s="67" t="s">
        <v>26</v>
      </c>
      <c r="BG21" s="68">
        <v>2</v>
      </c>
      <c r="BH21" s="68">
        <v>2</v>
      </c>
      <c r="BI21" s="68">
        <v>1</v>
      </c>
      <c r="BJ21" s="68">
        <v>1</v>
      </c>
      <c r="BK21" s="69">
        <v>2</v>
      </c>
      <c r="BL21" s="70">
        <f t="shared" si="6"/>
        <v>0.37356464144298934</v>
      </c>
      <c r="BM21" s="53" t="s">
        <v>16</v>
      </c>
      <c r="BN21" s="66">
        <v>8.2299999999999998E-2</v>
      </c>
      <c r="BO21" s="67" t="s">
        <v>26</v>
      </c>
      <c r="BP21" s="68">
        <v>2</v>
      </c>
      <c r="BQ21" s="68">
        <v>2</v>
      </c>
      <c r="BR21" s="68">
        <v>1</v>
      </c>
      <c r="BS21" s="68">
        <v>1</v>
      </c>
      <c r="BT21" s="69">
        <v>2</v>
      </c>
      <c r="BU21" s="70">
        <f t="shared" si="7"/>
        <v>0.37356464144298934</v>
      </c>
    </row>
    <row r="22" spans="1:73" ht="16.5" thickTop="1" thickBot="1">
      <c r="A22" s="11">
        <v>1968</v>
      </c>
      <c r="B22" s="44" t="s">
        <v>17</v>
      </c>
      <c r="J22" s="46">
        <f t="shared" si="0"/>
        <v>4.4081660908397297E-2</v>
      </c>
      <c r="K22" s="47" t="s">
        <v>10</v>
      </c>
      <c r="L22" s="61">
        <v>0</v>
      </c>
      <c r="M22" s="62" t="s">
        <v>26</v>
      </c>
      <c r="N22" s="63">
        <v>2</v>
      </c>
      <c r="O22" s="63">
        <v>2</v>
      </c>
      <c r="P22" s="63">
        <v>1</v>
      </c>
      <c r="Q22" s="63">
        <v>1</v>
      </c>
      <c r="R22" s="64">
        <v>2</v>
      </c>
      <c r="S22" s="65">
        <f t="shared" si="1"/>
        <v>0.37356464144298934</v>
      </c>
      <c r="T22" s="48" t="s">
        <v>11</v>
      </c>
      <c r="U22" s="66">
        <v>0.1176</v>
      </c>
      <c r="V22" s="67" t="s">
        <v>26</v>
      </c>
      <c r="W22" s="68">
        <v>2</v>
      </c>
      <c r="X22" s="68">
        <v>2</v>
      </c>
      <c r="Y22" s="68">
        <v>1</v>
      </c>
      <c r="Z22" s="68">
        <v>1</v>
      </c>
      <c r="AA22" s="69">
        <v>2</v>
      </c>
      <c r="AB22" s="70">
        <f t="shared" si="2"/>
        <v>0.37356464144298934</v>
      </c>
      <c r="AC22" s="49" t="s">
        <v>12</v>
      </c>
      <c r="AD22" s="66">
        <v>0.05</v>
      </c>
      <c r="AE22" s="67" t="s">
        <v>26</v>
      </c>
      <c r="AF22" s="68">
        <v>2</v>
      </c>
      <c r="AG22" s="68">
        <v>2</v>
      </c>
      <c r="AH22" s="68">
        <v>1</v>
      </c>
      <c r="AI22" s="68">
        <v>1</v>
      </c>
      <c r="AJ22" s="69">
        <v>2</v>
      </c>
      <c r="AK22" s="70">
        <f t="shared" si="3"/>
        <v>0.37356464144298934</v>
      </c>
      <c r="AL22" s="50" t="s">
        <v>13</v>
      </c>
      <c r="AM22" s="66">
        <v>5.5E-2</v>
      </c>
      <c r="AN22" s="67" t="s">
        <v>26</v>
      </c>
      <c r="AO22" s="68">
        <v>2</v>
      </c>
      <c r="AP22" s="68">
        <v>2</v>
      </c>
      <c r="AQ22" s="68">
        <v>1</v>
      </c>
      <c r="AR22" s="68">
        <v>1</v>
      </c>
      <c r="AS22" s="69">
        <v>2</v>
      </c>
      <c r="AT22" s="70">
        <f t="shared" si="4"/>
        <v>0.37356464144298934</v>
      </c>
      <c r="AU22" s="51" t="s">
        <v>14</v>
      </c>
      <c r="AV22" s="66">
        <v>5.5E-2</v>
      </c>
      <c r="AW22" s="67" t="s">
        <v>26</v>
      </c>
      <c r="AX22" s="68">
        <v>2</v>
      </c>
      <c r="AY22" s="68">
        <v>2</v>
      </c>
      <c r="AZ22" s="68">
        <v>1</v>
      </c>
      <c r="BA22" s="68">
        <v>1</v>
      </c>
      <c r="BB22" s="69">
        <v>2</v>
      </c>
      <c r="BC22" s="70">
        <f t="shared" si="5"/>
        <v>0.37356464144298934</v>
      </c>
      <c r="BD22" s="52" t="s">
        <v>15</v>
      </c>
      <c r="BE22" s="66">
        <v>7.4999999999999997E-2</v>
      </c>
      <c r="BF22" s="67" t="s">
        <v>26</v>
      </c>
      <c r="BG22" s="68">
        <v>2</v>
      </c>
      <c r="BH22" s="68">
        <v>2</v>
      </c>
      <c r="BI22" s="68">
        <v>1</v>
      </c>
      <c r="BJ22" s="68">
        <v>1</v>
      </c>
      <c r="BK22" s="69">
        <v>2</v>
      </c>
      <c r="BL22" s="70">
        <f t="shared" si="6"/>
        <v>0.37356464144298934</v>
      </c>
      <c r="BM22" s="53" t="s">
        <v>16</v>
      </c>
      <c r="BN22" s="66">
        <v>8.2299999999999998E-2</v>
      </c>
      <c r="BO22" s="67" t="s">
        <v>26</v>
      </c>
      <c r="BP22" s="68">
        <v>2</v>
      </c>
      <c r="BQ22" s="68">
        <v>2</v>
      </c>
      <c r="BR22" s="68">
        <v>1</v>
      </c>
      <c r="BS22" s="68">
        <v>1</v>
      </c>
      <c r="BT22" s="69">
        <v>2</v>
      </c>
      <c r="BU22" s="70">
        <f t="shared" si="7"/>
        <v>0.37356464144298934</v>
      </c>
    </row>
    <row r="23" spans="1:73" ht="16.5" thickTop="1" thickBot="1">
      <c r="A23" s="11">
        <v>1969</v>
      </c>
      <c r="B23" s="44" t="s">
        <v>17</v>
      </c>
      <c r="J23" s="46">
        <f t="shared" si="0"/>
        <v>4.4081660908397297E-2</v>
      </c>
      <c r="K23" s="47" t="s">
        <v>10</v>
      </c>
      <c r="L23" s="61">
        <v>0</v>
      </c>
      <c r="M23" s="62" t="s">
        <v>26</v>
      </c>
      <c r="N23" s="63">
        <v>2</v>
      </c>
      <c r="O23" s="63">
        <v>2</v>
      </c>
      <c r="P23" s="63">
        <v>1</v>
      </c>
      <c r="Q23" s="63">
        <v>1</v>
      </c>
      <c r="R23" s="64">
        <v>2</v>
      </c>
      <c r="S23" s="65">
        <f t="shared" si="1"/>
        <v>0.37356464144298934</v>
      </c>
      <c r="T23" s="48" t="s">
        <v>11</v>
      </c>
      <c r="U23" s="66">
        <v>0.1176</v>
      </c>
      <c r="V23" s="67" t="s">
        <v>26</v>
      </c>
      <c r="W23" s="68">
        <v>2</v>
      </c>
      <c r="X23" s="68">
        <v>2</v>
      </c>
      <c r="Y23" s="68">
        <v>1</v>
      </c>
      <c r="Z23" s="68">
        <v>1</v>
      </c>
      <c r="AA23" s="69">
        <v>2</v>
      </c>
      <c r="AB23" s="70">
        <f t="shared" si="2"/>
        <v>0.37356464144298934</v>
      </c>
      <c r="AC23" s="49" t="s">
        <v>12</v>
      </c>
      <c r="AD23" s="66">
        <v>0.05</v>
      </c>
      <c r="AE23" s="67" t="s">
        <v>26</v>
      </c>
      <c r="AF23" s="68">
        <v>2</v>
      </c>
      <c r="AG23" s="68">
        <v>2</v>
      </c>
      <c r="AH23" s="68">
        <v>1</v>
      </c>
      <c r="AI23" s="68">
        <v>1</v>
      </c>
      <c r="AJ23" s="69">
        <v>2</v>
      </c>
      <c r="AK23" s="70">
        <f t="shared" si="3"/>
        <v>0.37356464144298934</v>
      </c>
      <c r="AL23" s="50" t="s">
        <v>13</v>
      </c>
      <c r="AM23" s="66">
        <v>5.5E-2</v>
      </c>
      <c r="AN23" s="67" t="s">
        <v>26</v>
      </c>
      <c r="AO23" s="68">
        <v>2</v>
      </c>
      <c r="AP23" s="68">
        <v>2</v>
      </c>
      <c r="AQ23" s="68">
        <v>1</v>
      </c>
      <c r="AR23" s="68">
        <v>1</v>
      </c>
      <c r="AS23" s="69">
        <v>2</v>
      </c>
      <c r="AT23" s="70">
        <f t="shared" si="4"/>
        <v>0.37356464144298934</v>
      </c>
      <c r="AU23" s="51" t="s">
        <v>14</v>
      </c>
      <c r="AV23" s="66">
        <v>5.5E-2</v>
      </c>
      <c r="AW23" s="67" t="s">
        <v>26</v>
      </c>
      <c r="AX23" s="68">
        <v>2</v>
      </c>
      <c r="AY23" s="68">
        <v>2</v>
      </c>
      <c r="AZ23" s="68">
        <v>1</v>
      </c>
      <c r="BA23" s="68">
        <v>1</v>
      </c>
      <c r="BB23" s="69">
        <v>2</v>
      </c>
      <c r="BC23" s="70">
        <f t="shared" si="5"/>
        <v>0.37356464144298934</v>
      </c>
      <c r="BD23" s="52" t="s">
        <v>15</v>
      </c>
      <c r="BE23" s="66">
        <v>7.4999999999999997E-2</v>
      </c>
      <c r="BF23" s="67" t="s">
        <v>26</v>
      </c>
      <c r="BG23" s="68">
        <v>2</v>
      </c>
      <c r="BH23" s="68">
        <v>2</v>
      </c>
      <c r="BI23" s="68">
        <v>1</v>
      </c>
      <c r="BJ23" s="68">
        <v>1</v>
      </c>
      <c r="BK23" s="69">
        <v>2</v>
      </c>
      <c r="BL23" s="70">
        <f t="shared" si="6"/>
        <v>0.37356464144298934</v>
      </c>
      <c r="BM23" s="53" t="s">
        <v>16</v>
      </c>
      <c r="BN23" s="66">
        <v>8.2299999999999998E-2</v>
      </c>
      <c r="BO23" s="67" t="s">
        <v>26</v>
      </c>
      <c r="BP23" s="68">
        <v>2</v>
      </c>
      <c r="BQ23" s="68">
        <v>2</v>
      </c>
      <c r="BR23" s="68">
        <v>1</v>
      </c>
      <c r="BS23" s="68">
        <v>1</v>
      </c>
      <c r="BT23" s="69">
        <v>2</v>
      </c>
      <c r="BU23" s="70">
        <f t="shared" si="7"/>
        <v>0.37356464144298934</v>
      </c>
    </row>
    <row r="24" spans="1:73" ht="16.5" thickTop="1" thickBot="1">
      <c r="A24" s="11">
        <v>1970</v>
      </c>
      <c r="B24" s="44" t="s">
        <v>17</v>
      </c>
      <c r="J24" s="46">
        <f t="shared" si="0"/>
        <v>4.4081660908397297E-2</v>
      </c>
      <c r="K24" s="47" t="s">
        <v>10</v>
      </c>
      <c r="L24" s="61">
        <v>0</v>
      </c>
      <c r="M24" s="62" t="s">
        <v>26</v>
      </c>
      <c r="N24" s="63">
        <v>2</v>
      </c>
      <c r="O24" s="63">
        <v>2</v>
      </c>
      <c r="P24" s="63">
        <v>1</v>
      </c>
      <c r="Q24" s="63">
        <v>1</v>
      </c>
      <c r="R24" s="64">
        <v>2</v>
      </c>
      <c r="S24" s="65">
        <f t="shared" si="1"/>
        <v>0.37356464144298934</v>
      </c>
      <c r="T24" s="48" t="s">
        <v>11</v>
      </c>
      <c r="U24" s="66">
        <v>0.1176</v>
      </c>
      <c r="V24" s="67" t="s">
        <v>26</v>
      </c>
      <c r="W24" s="68">
        <v>2</v>
      </c>
      <c r="X24" s="68">
        <v>2</v>
      </c>
      <c r="Y24" s="68">
        <v>1</v>
      </c>
      <c r="Z24" s="68">
        <v>1</v>
      </c>
      <c r="AA24" s="69">
        <v>2</v>
      </c>
      <c r="AB24" s="70">
        <f t="shared" si="2"/>
        <v>0.37356464144298934</v>
      </c>
      <c r="AC24" s="49" t="s">
        <v>12</v>
      </c>
      <c r="AD24" s="66">
        <v>0.05</v>
      </c>
      <c r="AE24" s="67" t="s">
        <v>26</v>
      </c>
      <c r="AF24" s="68">
        <v>2</v>
      </c>
      <c r="AG24" s="68">
        <v>2</v>
      </c>
      <c r="AH24" s="68">
        <v>1</v>
      </c>
      <c r="AI24" s="68">
        <v>1</v>
      </c>
      <c r="AJ24" s="69">
        <v>2</v>
      </c>
      <c r="AK24" s="70">
        <f t="shared" si="3"/>
        <v>0.37356464144298934</v>
      </c>
      <c r="AL24" s="50" t="s">
        <v>13</v>
      </c>
      <c r="AM24" s="66">
        <v>5.5E-2</v>
      </c>
      <c r="AN24" s="67" t="s">
        <v>26</v>
      </c>
      <c r="AO24" s="68">
        <v>2</v>
      </c>
      <c r="AP24" s="68">
        <v>2</v>
      </c>
      <c r="AQ24" s="68">
        <v>1</v>
      </c>
      <c r="AR24" s="68">
        <v>1</v>
      </c>
      <c r="AS24" s="69">
        <v>2</v>
      </c>
      <c r="AT24" s="70">
        <f t="shared" si="4"/>
        <v>0.37356464144298934</v>
      </c>
      <c r="AU24" s="51" t="s">
        <v>14</v>
      </c>
      <c r="AV24" s="66">
        <v>5.5E-2</v>
      </c>
      <c r="AW24" s="67" t="s">
        <v>26</v>
      </c>
      <c r="AX24" s="68">
        <v>2</v>
      </c>
      <c r="AY24" s="68">
        <v>2</v>
      </c>
      <c r="AZ24" s="68">
        <v>1</v>
      </c>
      <c r="BA24" s="68">
        <v>1</v>
      </c>
      <c r="BB24" s="69">
        <v>2</v>
      </c>
      <c r="BC24" s="70">
        <f t="shared" si="5"/>
        <v>0.37356464144298934</v>
      </c>
      <c r="BD24" s="52" t="s">
        <v>15</v>
      </c>
      <c r="BE24" s="66">
        <v>7.4999999999999997E-2</v>
      </c>
      <c r="BF24" s="67" t="s">
        <v>26</v>
      </c>
      <c r="BG24" s="68">
        <v>2</v>
      </c>
      <c r="BH24" s="68">
        <v>2</v>
      </c>
      <c r="BI24" s="68">
        <v>1</v>
      </c>
      <c r="BJ24" s="68">
        <v>1</v>
      </c>
      <c r="BK24" s="69">
        <v>2</v>
      </c>
      <c r="BL24" s="70">
        <f t="shared" si="6"/>
        <v>0.37356464144298934</v>
      </c>
      <c r="BM24" s="53" t="s">
        <v>16</v>
      </c>
      <c r="BN24" s="66">
        <v>8.2299999999999998E-2</v>
      </c>
      <c r="BO24" s="67" t="s">
        <v>26</v>
      </c>
      <c r="BP24" s="68">
        <v>2</v>
      </c>
      <c r="BQ24" s="68">
        <v>2</v>
      </c>
      <c r="BR24" s="68">
        <v>1</v>
      </c>
      <c r="BS24" s="68">
        <v>1</v>
      </c>
      <c r="BT24" s="69">
        <v>2</v>
      </c>
      <c r="BU24" s="70">
        <f t="shared" si="7"/>
        <v>0.37356464144298934</v>
      </c>
    </row>
    <row r="25" spans="1:73" ht="16.5" thickTop="1" thickBot="1">
      <c r="A25" s="11">
        <v>1971</v>
      </c>
      <c r="B25" s="44" t="s">
        <v>17</v>
      </c>
      <c r="J25" s="46">
        <f t="shared" si="0"/>
        <v>4.4081660908397297E-2</v>
      </c>
      <c r="K25" s="47" t="s">
        <v>10</v>
      </c>
      <c r="L25" s="61">
        <v>0</v>
      </c>
      <c r="M25" s="62" t="s">
        <v>26</v>
      </c>
      <c r="N25" s="63">
        <v>2</v>
      </c>
      <c r="O25" s="63">
        <v>2</v>
      </c>
      <c r="P25" s="63">
        <v>1</v>
      </c>
      <c r="Q25" s="63">
        <v>1</v>
      </c>
      <c r="R25" s="64">
        <v>2</v>
      </c>
      <c r="S25" s="65">
        <f t="shared" si="1"/>
        <v>0.37356464144298934</v>
      </c>
      <c r="T25" s="48" t="s">
        <v>11</v>
      </c>
      <c r="U25" s="66">
        <v>0.1176</v>
      </c>
      <c r="V25" s="67" t="s">
        <v>26</v>
      </c>
      <c r="W25" s="68">
        <v>2</v>
      </c>
      <c r="X25" s="68">
        <v>2</v>
      </c>
      <c r="Y25" s="68">
        <v>1</v>
      </c>
      <c r="Z25" s="68">
        <v>1</v>
      </c>
      <c r="AA25" s="69">
        <v>2</v>
      </c>
      <c r="AB25" s="70">
        <f t="shared" si="2"/>
        <v>0.37356464144298934</v>
      </c>
      <c r="AC25" s="49" t="s">
        <v>12</v>
      </c>
      <c r="AD25" s="66">
        <v>0.05</v>
      </c>
      <c r="AE25" s="67" t="s">
        <v>26</v>
      </c>
      <c r="AF25" s="68">
        <v>2</v>
      </c>
      <c r="AG25" s="68">
        <v>2</v>
      </c>
      <c r="AH25" s="68">
        <v>1</v>
      </c>
      <c r="AI25" s="68">
        <v>1</v>
      </c>
      <c r="AJ25" s="69">
        <v>2</v>
      </c>
      <c r="AK25" s="70">
        <f t="shared" si="3"/>
        <v>0.37356464144298934</v>
      </c>
      <c r="AL25" s="50" t="s">
        <v>13</v>
      </c>
      <c r="AM25" s="66">
        <v>5.5E-2</v>
      </c>
      <c r="AN25" s="67" t="s">
        <v>26</v>
      </c>
      <c r="AO25" s="68">
        <v>2</v>
      </c>
      <c r="AP25" s="68">
        <v>2</v>
      </c>
      <c r="AQ25" s="68">
        <v>1</v>
      </c>
      <c r="AR25" s="68">
        <v>1</v>
      </c>
      <c r="AS25" s="69">
        <v>2</v>
      </c>
      <c r="AT25" s="70">
        <f t="shared" si="4"/>
        <v>0.37356464144298934</v>
      </c>
      <c r="AU25" s="51" t="s">
        <v>14</v>
      </c>
      <c r="AV25" s="66">
        <v>5.5E-2</v>
      </c>
      <c r="AW25" s="67" t="s">
        <v>26</v>
      </c>
      <c r="AX25" s="68">
        <v>2</v>
      </c>
      <c r="AY25" s="68">
        <v>2</v>
      </c>
      <c r="AZ25" s="68">
        <v>1</v>
      </c>
      <c r="BA25" s="68">
        <v>1</v>
      </c>
      <c r="BB25" s="69">
        <v>2</v>
      </c>
      <c r="BC25" s="70">
        <f t="shared" si="5"/>
        <v>0.37356464144298934</v>
      </c>
      <c r="BD25" s="52" t="s">
        <v>15</v>
      </c>
      <c r="BE25" s="66">
        <v>7.4999999999999997E-2</v>
      </c>
      <c r="BF25" s="67" t="s">
        <v>26</v>
      </c>
      <c r="BG25" s="68">
        <v>2</v>
      </c>
      <c r="BH25" s="68">
        <v>2</v>
      </c>
      <c r="BI25" s="68">
        <v>1</v>
      </c>
      <c r="BJ25" s="68">
        <v>1</v>
      </c>
      <c r="BK25" s="69">
        <v>2</v>
      </c>
      <c r="BL25" s="70">
        <f t="shared" si="6"/>
        <v>0.37356464144298934</v>
      </c>
      <c r="BM25" s="53" t="s">
        <v>16</v>
      </c>
      <c r="BN25" s="66">
        <v>8.2299999999999998E-2</v>
      </c>
      <c r="BO25" s="67" t="s">
        <v>26</v>
      </c>
      <c r="BP25" s="68">
        <v>2</v>
      </c>
      <c r="BQ25" s="68">
        <v>2</v>
      </c>
      <c r="BR25" s="68">
        <v>1</v>
      </c>
      <c r="BS25" s="68">
        <v>1</v>
      </c>
      <c r="BT25" s="69">
        <v>2</v>
      </c>
      <c r="BU25" s="70">
        <f t="shared" si="7"/>
        <v>0.37356464144298934</v>
      </c>
    </row>
    <row r="26" spans="1:73" ht="16.5" thickTop="1" thickBot="1">
      <c r="A26" s="11">
        <v>1972</v>
      </c>
      <c r="B26" s="44" t="s">
        <v>17</v>
      </c>
      <c r="J26" s="46">
        <f t="shared" si="0"/>
        <v>4.4081660908397297E-2</v>
      </c>
      <c r="K26" s="47" t="s">
        <v>10</v>
      </c>
      <c r="L26" s="61">
        <v>0</v>
      </c>
      <c r="M26" s="62" t="s">
        <v>26</v>
      </c>
      <c r="N26" s="63">
        <v>2</v>
      </c>
      <c r="O26" s="63">
        <v>2</v>
      </c>
      <c r="P26" s="63">
        <v>1</v>
      </c>
      <c r="Q26" s="63">
        <v>1</v>
      </c>
      <c r="R26" s="64">
        <v>2</v>
      </c>
      <c r="S26" s="65">
        <f t="shared" si="1"/>
        <v>0.37356464144298934</v>
      </c>
      <c r="T26" s="48" t="s">
        <v>11</v>
      </c>
      <c r="U26" s="66">
        <v>0.1176</v>
      </c>
      <c r="V26" s="67" t="s">
        <v>26</v>
      </c>
      <c r="W26" s="68">
        <v>2</v>
      </c>
      <c r="X26" s="68">
        <v>2</v>
      </c>
      <c r="Y26" s="68">
        <v>1</v>
      </c>
      <c r="Z26" s="68">
        <v>1</v>
      </c>
      <c r="AA26" s="69">
        <v>2</v>
      </c>
      <c r="AB26" s="70">
        <f t="shared" si="2"/>
        <v>0.37356464144298934</v>
      </c>
      <c r="AC26" s="49" t="s">
        <v>12</v>
      </c>
      <c r="AD26" s="66">
        <v>0.05</v>
      </c>
      <c r="AE26" s="67" t="s">
        <v>26</v>
      </c>
      <c r="AF26" s="68">
        <v>2</v>
      </c>
      <c r="AG26" s="68">
        <v>2</v>
      </c>
      <c r="AH26" s="68">
        <v>1</v>
      </c>
      <c r="AI26" s="68">
        <v>1</v>
      </c>
      <c r="AJ26" s="69">
        <v>2</v>
      </c>
      <c r="AK26" s="70">
        <f t="shared" si="3"/>
        <v>0.37356464144298934</v>
      </c>
      <c r="AL26" s="50" t="s">
        <v>13</v>
      </c>
      <c r="AM26" s="66">
        <v>5.5E-2</v>
      </c>
      <c r="AN26" s="67" t="s">
        <v>26</v>
      </c>
      <c r="AO26" s="68">
        <v>2</v>
      </c>
      <c r="AP26" s="68">
        <v>2</v>
      </c>
      <c r="AQ26" s="68">
        <v>1</v>
      </c>
      <c r="AR26" s="68">
        <v>1</v>
      </c>
      <c r="AS26" s="69">
        <v>2</v>
      </c>
      <c r="AT26" s="70">
        <f t="shared" si="4"/>
        <v>0.37356464144298934</v>
      </c>
      <c r="AU26" s="51" t="s">
        <v>14</v>
      </c>
      <c r="AV26" s="66">
        <v>5.5E-2</v>
      </c>
      <c r="AW26" s="67" t="s">
        <v>26</v>
      </c>
      <c r="AX26" s="68">
        <v>2</v>
      </c>
      <c r="AY26" s="68">
        <v>2</v>
      </c>
      <c r="AZ26" s="68">
        <v>1</v>
      </c>
      <c r="BA26" s="68">
        <v>1</v>
      </c>
      <c r="BB26" s="69">
        <v>2</v>
      </c>
      <c r="BC26" s="70">
        <f t="shared" si="5"/>
        <v>0.37356464144298934</v>
      </c>
      <c r="BD26" s="52" t="s">
        <v>15</v>
      </c>
      <c r="BE26" s="66">
        <v>7.4999999999999997E-2</v>
      </c>
      <c r="BF26" s="67" t="s">
        <v>26</v>
      </c>
      <c r="BG26" s="68">
        <v>2</v>
      </c>
      <c r="BH26" s="68">
        <v>2</v>
      </c>
      <c r="BI26" s="68">
        <v>1</v>
      </c>
      <c r="BJ26" s="68">
        <v>1</v>
      </c>
      <c r="BK26" s="69">
        <v>2</v>
      </c>
      <c r="BL26" s="70">
        <f t="shared" si="6"/>
        <v>0.37356464144298934</v>
      </c>
      <c r="BM26" s="53" t="s">
        <v>16</v>
      </c>
      <c r="BN26" s="66">
        <v>8.2299999999999998E-2</v>
      </c>
      <c r="BO26" s="67" t="s">
        <v>26</v>
      </c>
      <c r="BP26" s="68">
        <v>2</v>
      </c>
      <c r="BQ26" s="68">
        <v>2</v>
      </c>
      <c r="BR26" s="68">
        <v>1</v>
      </c>
      <c r="BS26" s="68">
        <v>1</v>
      </c>
      <c r="BT26" s="69">
        <v>2</v>
      </c>
      <c r="BU26" s="70">
        <f t="shared" si="7"/>
        <v>0.37356464144298934</v>
      </c>
    </row>
    <row r="27" spans="1:73" ht="16.5" thickTop="1" thickBot="1">
      <c r="A27" s="11">
        <v>1973</v>
      </c>
      <c r="B27" s="44" t="s">
        <v>17</v>
      </c>
      <c r="J27" s="46">
        <f t="shared" si="0"/>
        <v>4.4081660908397297E-2</v>
      </c>
      <c r="K27" s="47" t="s">
        <v>10</v>
      </c>
      <c r="L27" s="61">
        <v>0</v>
      </c>
      <c r="M27" s="62" t="s">
        <v>26</v>
      </c>
      <c r="N27" s="63">
        <v>2</v>
      </c>
      <c r="O27" s="63">
        <v>2</v>
      </c>
      <c r="P27" s="63">
        <v>1</v>
      </c>
      <c r="Q27" s="63">
        <v>1</v>
      </c>
      <c r="R27" s="64">
        <v>2</v>
      </c>
      <c r="S27" s="65">
        <f t="shared" si="1"/>
        <v>0.37356464144298934</v>
      </c>
      <c r="T27" s="48" t="s">
        <v>11</v>
      </c>
      <c r="U27" s="66">
        <v>0.1176</v>
      </c>
      <c r="V27" s="67" t="s">
        <v>26</v>
      </c>
      <c r="W27" s="68">
        <v>2</v>
      </c>
      <c r="X27" s="68">
        <v>2</v>
      </c>
      <c r="Y27" s="68">
        <v>1</v>
      </c>
      <c r="Z27" s="68">
        <v>1</v>
      </c>
      <c r="AA27" s="69">
        <v>2</v>
      </c>
      <c r="AB27" s="70">
        <f t="shared" si="2"/>
        <v>0.37356464144298934</v>
      </c>
      <c r="AC27" s="49" t="s">
        <v>12</v>
      </c>
      <c r="AD27" s="66">
        <v>0.05</v>
      </c>
      <c r="AE27" s="67" t="s">
        <v>26</v>
      </c>
      <c r="AF27" s="68">
        <v>2</v>
      </c>
      <c r="AG27" s="68">
        <v>2</v>
      </c>
      <c r="AH27" s="68">
        <v>1</v>
      </c>
      <c r="AI27" s="68">
        <v>1</v>
      </c>
      <c r="AJ27" s="69">
        <v>2</v>
      </c>
      <c r="AK27" s="70">
        <f t="shared" si="3"/>
        <v>0.37356464144298934</v>
      </c>
      <c r="AL27" s="50" t="s">
        <v>13</v>
      </c>
      <c r="AM27" s="66">
        <v>5.5E-2</v>
      </c>
      <c r="AN27" s="67" t="s">
        <v>26</v>
      </c>
      <c r="AO27" s="68">
        <v>2</v>
      </c>
      <c r="AP27" s="68">
        <v>2</v>
      </c>
      <c r="AQ27" s="68">
        <v>1</v>
      </c>
      <c r="AR27" s="68">
        <v>1</v>
      </c>
      <c r="AS27" s="69">
        <v>2</v>
      </c>
      <c r="AT27" s="70">
        <f t="shared" si="4"/>
        <v>0.37356464144298934</v>
      </c>
      <c r="AU27" s="51" t="s">
        <v>14</v>
      </c>
      <c r="AV27" s="66">
        <v>5.5E-2</v>
      </c>
      <c r="AW27" s="67" t="s">
        <v>26</v>
      </c>
      <c r="AX27" s="68">
        <v>2</v>
      </c>
      <c r="AY27" s="68">
        <v>2</v>
      </c>
      <c r="AZ27" s="68">
        <v>1</v>
      </c>
      <c r="BA27" s="68">
        <v>1</v>
      </c>
      <c r="BB27" s="69">
        <v>2</v>
      </c>
      <c r="BC27" s="70">
        <f t="shared" si="5"/>
        <v>0.37356464144298934</v>
      </c>
      <c r="BD27" s="52" t="s">
        <v>15</v>
      </c>
      <c r="BE27" s="66">
        <v>7.4999999999999997E-2</v>
      </c>
      <c r="BF27" s="67" t="s">
        <v>26</v>
      </c>
      <c r="BG27" s="68">
        <v>2</v>
      </c>
      <c r="BH27" s="68">
        <v>2</v>
      </c>
      <c r="BI27" s="68">
        <v>1</v>
      </c>
      <c r="BJ27" s="68">
        <v>1</v>
      </c>
      <c r="BK27" s="69">
        <v>2</v>
      </c>
      <c r="BL27" s="70">
        <f t="shared" si="6"/>
        <v>0.37356464144298934</v>
      </c>
      <c r="BM27" s="53" t="s">
        <v>16</v>
      </c>
      <c r="BN27" s="66">
        <v>8.2299999999999998E-2</v>
      </c>
      <c r="BO27" s="67" t="s">
        <v>26</v>
      </c>
      <c r="BP27" s="68">
        <v>2</v>
      </c>
      <c r="BQ27" s="68">
        <v>2</v>
      </c>
      <c r="BR27" s="68">
        <v>1</v>
      </c>
      <c r="BS27" s="68">
        <v>1</v>
      </c>
      <c r="BT27" s="69">
        <v>2</v>
      </c>
      <c r="BU27" s="70">
        <f t="shared" si="7"/>
        <v>0.37356464144298934</v>
      </c>
    </row>
    <row r="28" spans="1:73" ht="16.5" thickTop="1" thickBot="1">
      <c r="A28" s="11">
        <v>1974</v>
      </c>
      <c r="B28" s="44" t="s">
        <v>17</v>
      </c>
      <c r="J28" s="46">
        <f t="shared" si="0"/>
        <v>4.4081660908397297E-2</v>
      </c>
      <c r="K28" s="47" t="s">
        <v>10</v>
      </c>
      <c r="L28" s="61">
        <v>0</v>
      </c>
      <c r="M28" s="62" t="s">
        <v>26</v>
      </c>
      <c r="N28" s="63">
        <v>2</v>
      </c>
      <c r="O28" s="63">
        <v>2</v>
      </c>
      <c r="P28" s="63">
        <v>1</v>
      </c>
      <c r="Q28" s="63">
        <v>1</v>
      </c>
      <c r="R28" s="64">
        <v>2</v>
      </c>
      <c r="S28" s="65">
        <f t="shared" si="1"/>
        <v>0.37356464144298934</v>
      </c>
      <c r="T28" s="48" t="s">
        <v>11</v>
      </c>
      <c r="U28" s="66">
        <v>0.1176</v>
      </c>
      <c r="V28" s="67" t="s">
        <v>26</v>
      </c>
      <c r="W28" s="68">
        <v>2</v>
      </c>
      <c r="X28" s="68">
        <v>2</v>
      </c>
      <c r="Y28" s="68">
        <v>1</v>
      </c>
      <c r="Z28" s="68">
        <v>1</v>
      </c>
      <c r="AA28" s="69">
        <v>2</v>
      </c>
      <c r="AB28" s="70">
        <f t="shared" si="2"/>
        <v>0.37356464144298934</v>
      </c>
      <c r="AC28" s="49" t="s">
        <v>12</v>
      </c>
      <c r="AD28" s="66">
        <v>0.05</v>
      </c>
      <c r="AE28" s="67" t="s">
        <v>26</v>
      </c>
      <c r="AF28" s="68">
        <v>2</v>
      </c>
      <c r="AG28" s="68">
        <v>2</v>
      </c>
      <c r="AH28" s="68">
        <v>1</v>
      </c>
      <c r="AI28" s="68">
        <v>1</v>
      </c>
      <c r="AJ28" s="69">
        <v>2</v>
      </c>
      <c r="AK28" s="70">
        <f t="shared" si="3"/>
        <v>0.37356464144298934</v>
      </c>
      <c r="AL28" s="50" t="s">
        <v>13</v>
      </c>
      <c r="AM28" s="66">
        <v>5.5E-2</v>
      </c>
      <c r="AN28" s="67" t="s">
        <v>26</v>
      </c>
      <c r="AO28" s="68">
        <v>2</v>
      </c>
      <c r="AP28" s="68">
        <v>2</v>
      </c>
      <c r="AQ28" s="68">
        <v>1</v>
      </c>
      <c r="AR28" s="68">
        <v>1</v>
      </c>
      <c r="AS28" s="69">
        <v>2</v>
      </c>
      <c r="AT28" s="70">
        <f t="shared" si="4"/>
        <v>0.37356464144298934</v>
      </c>
      <c r="AU28" s="51" t="s">
        <v>14</v>
      </c>
      <c r="AV28" s="66">
        <v>5.5E-2</v>
      </c>
      <c r="AW28" s="67" t="s">
        <v>26</v>
      </c>
      <c r="AX28" s="68">
        <v>2</v>
      </c>
      <c r="AY28" s="68">
        <v>2</v>
      </c>
      <c r="AZ28" s="68">
        <v>1</v>
      </c>
      <c r="BA28" s="68">
        <v>1</v>
      </c>
      <c r="BB28" s="69">
        <v>2</v>
      </c>
      <c r="BC28" s="70">
        <f t="shared" si="5"/>
        <v>0.37356464144298934</v>
      </c>
      <c r="BD28" s="52" t="s">
        <v>15</v>
      </c>
      <c r="BE28" s="66">
        <v>7.4999999999999997E-2</v>
      </c>
      <c r="BF28" s="67" t="s">
        <v>26</v>
      </c>
      <c r="BG28" s="68">
        <v>2</v>
      </c>
      <c r="BH28" s="68">
        <v>2</v>
      </c>
      <c r="BI28" s="68">
        <v>1</v>
      </c>
      <c r="BJ28" s="68">
        <v>1</v>
      </c>
      <c r="BK28" s="69">
        <v>2</v>
      </c>
      <c r="BL28" s="70">
        <f t="shared" si="6"/>
        <v>0.37356464144298934</v>
      </c>
      <c r="BM28" s="53" t="s">
        <v>16</v>
      </c>
      <c r="BN28" s="66">
        <v>8.2299999999999998E-2</v>
      </c>
      <c r="BO28" s="67" t="s">
        <v>26</v>
      </c>
      <c r="BP28" s="68">
        <v>2</v>
      </c>
      <c r="BQ28" s="68">
        <v>2</v>
      </c>
      <c r="BR28" s="68">
        <v>1</v>
      </c>
      <c r="BS28" s="68">
        <v>1</v>
      </c>
      <c r="BT28" s="69">
        <v>2</v>
      </c>
      <c r="BU28" s="70">
        <f t="shared" si="7"/>
        <v>0.37356464144298934</v>
      </c>
    </row>
    <row r="29" spans="1:73" ht="16.5" thickTop="1" thickBot="1">
      <c r="A29" s="11">
        <v>1975</v>
      </c>
      <c r="B29" s="44" t="s">
        <v>17</v>
      </c>
      <c r="J29" s="46">
        <f t="shared" si="0"/>
        <v>4.4081660908397297E-2</v>
      </c>
      <c r="K29" s="47" t="s">
        <v>10</v>
      </c>
      <c r="L29" s="61">
        <v>0</v>
      </c>
      <c r="M29" s="62" t="s">
        <v>26</v>
      </c>
      <c r="N29" s="63">
        <v>2</v>
      </c>
      <c r="O29" s="63">
        <v>2</v>
      </c>
      <c r="P29" s="63">
        <v>1</v>
      </c>
      <c r="Q29" s="63">
        <v>1</v>
      </c>
      <c r="R29" s="64">
        <v>2</v>
      </c>
      <c r="S29" s="65">
        <f t="shared" si="1"/>
        <v>0.37356464144298934</v>
      </c>
      <c r="T29" s="48" t="s">
        <v>11</v>
      </c>
      <c r="U29" s="66">
        <v>0.1176</v>
      </c>
      <c r="V29" s="67" t="s">
        <v>26</v>
      </c>
      <c r="W29" s="68">
        <v>2</v>
      </c>
      <c r="X29" s="68">
        <v>2</v>
      </c>
      <c r="Y29" s="68">
        <v>1</v>
      </c>
      <c r="Z29" s="68">
        <v>1</v>
      </c>
      <c r="AA29" s="69">
        <v>2</v>
      </c>
      <c r="AB29" s="70">
        <f t="shared" si="2"/>
        <v>0.37356464144298934</v>
      </c>
      <c r="AC29" s="49" t="s">
        <v>12</v>
      </c>
      <c r="AD29" s="66">
        <v>0.05</v>
      </c>
      <c r="AE29" s="67" t="s">
        <v>26</v>
      </c>
      <c r="AF29" s="68">
        <v>2</v>
      </c>
      <c r="AG29" s="68">
        <v>2</v>
      </c>
      <c r="AH29" s="68">
        <v>1</v>
      </c>
      <c r="AI29" s="68">
        <v>1</v>
      </c>
      <c r="AJ29" s="69">
        <v>2</v>
      </c>
      <c r="AK29" s="70">
        <f t="shared" si="3"/>
        <v>0.37356464144298934</v>
      </c>
      <c r="AL29" s="50" t="s">
        <v>13</v>
      </c>
      <c r="AM29" s="66">
        <v>5.5E-2</v>
      </c>
      <c r="AN29" s="67" t="s">
        <v>26</v>
      </c>
      <c r="AO29" s="68">
        <v>2</v>
      </c>
      <c r="AP29" s="68">
        <v>2</v>
      </c>
      <c r="AQ29" s="68">
        <v>1</v>
      </c>
      <c r="AR29" s="68">
        <v>1</v>
      </c>
      <c r="AS29" s="69">
        <v>2</v>
      </c>
      <c r="AT29" s="70">
        <f t="shared" si="4"/>
        <v>0.37356464144298934</v>
      </c>
      <c r="AU29" s="51" t="s">
        <v>14</v>
      </c>
      <c r="AV29" s="66">
        <v>5.5E-2</v>
      </c>
      <c r="AW29" s="67" t="s">
        <v>26</v>
      </c>
      <c r="AX29" s="68">
        <v>2</v>
      </c>
      <c r="AY29" s="68">
        <v>2</v>
      </c>
      <c r="AZ29" s="68">
        <v>1</v>
      </c>
      <c r="BA29" s="68">
        <v>1</v>
      </c>
      <c r="BB29" s="69">
        <v>2</v>
      </c>
      <c r="BC29" s="70">
        <f t="shared" si="5"/>
        <v>0.37356464144298934</v>
      </c>
      <c r="BD29" s="52" t="s">
        <v>15</v>
      </c>
      <c r="BE29" s="66">
        <v>7.4999999999999997E-2</v>
      </c>
      <c r="BF29" s="67" t="s">
        <v>26</v>
      </c>
      <c r="BG29" s="68">
        <v>2</v>
      </c>
      <c r="BH29" s="68">
        <v>2</v>
      </c>
      <c r="BI29" s="68">
        <v>1</v>
      </c>
      <c r="BJ29" s="68">
        <v>1</v>
      </c>
      <c r="BK29" s="69">
        <v>2</v>
      </c>
      <c r="BL29" s="70">
        <f t="shared" si="6"/>
        <v>0.37356464144298934</v>
      </c>
      <c r="BM29" s="53" t="s">
        <v>16</v>
      </c>
      <c r="BN29" s="66">
        <v>8.2299999999999998E-2</v>
      </c>
      <c r="BO29" s="67" t="s">
        <v>26</v>
      </c>
      <c r="BP29" s="68">
        <v>2</v>
      </c>
      <c r="BQ29" s="68">
        <v>2</v>
      </c>
      <c r="BR29" s="68">
        <v>1</v>
      </c>
      <c r="BS29" s="68">
        <v>1</v>
      </c>
      <c r="BT29" s="69">
        <v>2</v>
      </c>
      <c r="BU29" s="70">
        <f t="shared" si="7"/>
        <v>0.37356464144298934</v>
      </c>
    </row>
    <row r="30" spans="1:73" ht="16.5" thickTop="1" thickBot="1">
      <c r="A30" s="11">
        <v>1976</v>
      </c>
      <c r="B30" s="44" t="s">
        <v>17</v>
      </c>
      <c r="J30" s="46">
        <f t="shared" si="0"/>
        <v>4.4081660908397297E-2</v>
      </c>
      <c r="K30" s="47" t="s">
        <v>10</v>
      </c>
      <c r="L30" s="61">
        <v>0</v>
      </c>
      <c r="M30" s="62" t="s">
        <v>26</v>
      </c>
      <c r="N30" s="63">
        <v>2</v>
      </c>
      <c r="O30" s="63">
        <v>2</v>
      </c>
      <c r="P30" s="63">
        <v>1</v>
      </c>
      <c r="Q30" s="63">
        <v>1</v>
      </c>
      <c r="R30" s="64">
        <v>2</v>
      </c>
      <c r="S30" s="65">
        <f t="shared" si="1"/>
        <v>0.37356464144298934</v>
      </c>
      <c r="T30" s="48" t="s">
        <v>11</v>
      </c>
      <c r="U30" s="66">
        <v>0.1176</v>
      </c>
      <c r="V30" s="67" t="s">
        <v>26</v>
      </c>
      <c r="W30" s="68">
        <v>2</v>
      </c>
      <c r="X30" s="68">
        <v>2</v>
      </c>
      <c r="Y30" s="68">
        <v>1</v>
      </c>
      <c r="Z30" s="68">
        <v>1</v>
      </c>
      <c r="AA30" s="69">
        <v>2</v>
      </c>
      <c r="AB30" s="70">
        <f t="shared" si="2"/>
        <v>0.37356464144298934</v>
      </c>
      <c r="AC30" s="49" t="s">
        <v>12</v>
      </c>
      <c r="AD30" s="66">
        <v>0.05</v>
      </c>
      <c r="AE30" s="67" t="s">
        <v>26</v>
      </c>
      <c r="AF30" s="68">
        <v>2</v>
      </c>
      <c r="AG30" s="68">
        <v>2</v>
      </c>
      <c r="AH30" s="68">
        <v>1</v>
      </c>
      <c r="AI30" s="68">
        <v>1</v>
      </c>
      <c r="AJ30" s="69">
        <v>2</v>
      </c>
      <c r="AK30" s="70">
        <f t="shared" si="3"/>
        <v>0.37356464144298934</v>
      </c>
      <c r="AL30" s="50" t="s">
        <v>13</v>
      </c>
      <c r="AM30" s="66">
        <v>5.5E-2</v>
      </c>
      <c r="AN30" s="67" t="s">
        <v>26</v>
      </c>
      <c r="AO30" s="68">
        <v>2</v>
      </c>
      <c r="AP30" s="68">
        <v>2</v>
      </c>
      <c r="AQ30" s="68">
        <v>1</v>
      </c>
      <c r="AR30" s="68">
        <v>1</v>
      </c>
      <c r="AS30" s="69">
        <v>2</v>
      </c>
      <c r="AT30" s="70">
        <f t="shared" si="4"/>
        <v>0.37356464144298934</v>
      </c>
      <c r="AU30" s="51" t="s">
        <v>14</v>
      </c>
      <c r="AV30" s="66">
        <v>5.5E-2</v>
      </c>
      <c r="AW30" s="67" t="s">
        <v>26</v>
      </c>
      <c r="AX30" s="68">
        <v>2</v>
      </c>
      <c r="AY30" s="68">
        <v>2</v>
      </c>
      <c r="AZ30" s="68">
        <v>1</v>
      </c>
      <c r="BA30" s="68">
        <v>1</v>
      </c>
      <c r="BB30" s="69">
        <v>2</v>
      </c>
      <c r="BC30" s="70">
        <f t="shared" si="5"/>
        <v>0.37356464144298934</v>
      </c>
      <c r="BD30" s="52" t="s">
        <v>15</v>
      </c>
      <c r="BE30" s="66">
        <v>7.4999999999999997E-2</v>
      </c>
      <c r="BF30" s="67" t="s">
        <v>26</v>
      </c>
      <c r="BG30" s="68">
        <v>2</v>
      </c>
      <c r="BH30" s="68">
        <v>2</v>
      </c>
      <c r="BI30" s="68">
        <v>1</v>
      </c>
      <c r="BJ30" s="68">
        <v>1</v>
      </c>
      <c r="BK30" s="69">
        <v>2</v>
      </c>
      <c r="BL30" s="70">
        <f t="shared" si="6"/>
        <v>0.37356464144298934</v>
      </c>
      <c r="BM30" s="53" t="s">
        <v>16</v>
      </c>
      <c r="BN30" s="66">
        <v>8.2299999999999998E-2</v>
      </c>
      <c r="BO30" s="67" t="s">
        <v>26</v>
      </c>
      <c r="BP30" s="68">
        <v>2</v>
      </c>
      <c r="BQ30" s="68">
        <v>2</v>
      </c>
      <c r="BR30" s="68">
        <v>1</v>
      </c>
      <c r="BS30" s="68">
        <v>1</v>
      </c>
      <c r="BT30" s="69">
        <v>2</v>
      </c>
      <c r="BU30" s="70">
        <f t="shared" si="7"/>
        <v>0.37356464144298934</v>
      </c>
    </row>
    <row r="31" spans="1:73" ht="16.5" thickTop="1" thickBot="1">
      <c r="A31" s="11">
        <v>1977</v>
      </c>
      <c r="B31" s="44" t="s">
        <v>17</v>
      </c>
      <c r="J31" s="46">
        <f t="shared" si="0"/>
        <v>4.4081660908397297E-2</v>
      </c>
      <c r="K31" s="47" t="s">
        <v>10</v>
      </c>
      <c r="L31" s="61">
        <v>0</v>
      </c>
      <c r="M31" s="62" t="s">
        <v>26</v>
      </c>
      <c r="N31" s="63">
        <v>2</v>
      </c>
      <c r="O31" s="63">
        <v>2</v>
      </c>
      <c r="P31" s="63">
        <v>1</v>
      </c>
      <c r="Q31" s="63">
        <v>1</v>
      </c>
      <c r="R31" s="64">
        <v>2</v>
      </c>
      <c r="S31" s="65">
        <f t="shared" si="1"/>
        <v>0.37356464144298934</v>
      </c>
      <c r="T31" s="48" t="s">
        <v>11</v>
      </c>
      <c r="U31" s="66">
        <v>0.1176</v>
      </c>
      <c r="V31" s="67" t="s">
        <v>26</v>
      </c>
      <c r="W31" s="68">
        <v>2</v>
      </c>
      <c r="X31" s="68">
        <v>2</v>
      </c>
      <c r="Y31" s="68">
        <v>1</v>
      </c>
      <c r="Z31" s="68">
        <v>1</v>
      </c>
      <c r="AA31" s="69">
        <v>2</v>
      </c>
      <c r="AB31" s="70">
        <f t="shared" si="2"/>
        <v>0.37356464144298934</v>
      </c>
      <c r="AC31" s="49" t="s">
        <v>12</v>
      </c>
      <c r="AD31" s="66">
        <v>0.05</v>
      </c>
      <c r="AE31" s="67" t="s">
        <v>26</v>
      </c>
      <c r="AF31" s="68">
        <v>2</v>
      </c>
      <c r="AG31" s="68">
        <v>2</v>
      </c>
      <c r="AH31" s="68">
        <v>1</v>
      </c>
      <c r="AI31" s="68">
        <v>1</v>
      </c>
      <c r="AJ31" s="69">
        <v>2</v>
      </c>
      <c r="AK31" s="70">
        <f t="shared" si="3"/>
        <v>0.37356464144298934</v>
      </c>
      <c r="AL31" s="50" t="s">
        <v>13</v>
      </c>
      <c r="AM31" s="66">
        <v>5.5E-2</v>
      </c>
      <c r="AN31" s="67" t="s">
        <v>26</v>
      </c>
      <c r="AO31" s="68">
        <v>2</v>
      </c>
      <c r="AP31" s="68">
        <v>2</v>
      </c>
      <c r="AQ31" s="68">
        <v>1</v>
      </c>
      <c r="AR31" s="68">
        <v>1</v>
      </c>
      <c r="AS31" s="69">
        <v>2</v>
      </c>
      <c r="AT31" s="70">
        <f t="shared" si="4"/>
        <v>0.37356464144298934</v>
      </c>
      <c r="AU31" s="51" t="s">
        <v>14</v>
      </c>
      <c r="AV31" s="66">
        <v>5.5E-2</v>
      </c>
      <c r="AW31" s="67" t="s">
        <v>26</v>
      </c>
      <c r="AX31" s="68">
        <v>2</v>
      </c>
      <c r="AY31" s="68">
        <v>2</v>
      </c>
      <c r="AZ31" s="68">
        <v>1</v>
      </c>
      <c r="BA31" s="68">
        <v>1</v>
      </c>
      <c r="BB31" s="69">
        <v>2</v>
      </c>
      <c r="BC31" s="70">
        <f t="shared" si="5"/>
        <v>0.37356464144298934</v>
      </c>
      <c r="BD31" s="52" t="s">
        <v>15</v>
      </c>
      <c r="BE31" s="66">
        <v>7.4999999999999997E-2</v>
      </c>
      <c r="BF31" s="67" t="s">
        <v>26</v>
      </c>
      <c r="BG31" s="68">
        <v>2</v>
      </c>
      <c r="BH31" s="68">
        <v>2</v>
      </c>
      <c r="BI31" s="68">
        <v>1</v>
      </c>
      <c r="BJ31" s="68">
        <v>1</v>
      </c>
      <c r="BK31" s="69">
        <v>2</v>
      </c>
      <c r="BL31" s="70">
        <f t="shared" si="6"/>
        <v>0.37356464144298934</v>
      </c>
      <c r="BM31" s="53" t="s">
        <v>16</v>
      </c>
      <c r="BN31" s="66">
        <v>8.2299999999999998E-2</v>
      </c>
      <c r="BO31" s="67" t="s">
        <v>26</v>
      </c>
      <c r="BP31" s="68">
        <v>2</v>
      </c>
      <c r="BQ31" s="68">
        <v>2</v>
      </c>
      <c r="BR31" s="68">
        <v>1</v>
      </c>
      <c r="BS31" s="68">
        <v>1</v>
      </c>
      <c r="BT31" s="69">
        <v>2</v>
      </c>
      <c r="BU31" s="70">
        <f t="shared" si="7"/>
        <v>0.37356464144298934</v>
      </c>
    </row>
    <row r="32" spans="1:73" ht="16.5" thickTop="1" thickBot="1">
      <c r="A32" s="11">
        <v>1978</v>
      </c>
      <c r="B32" s="44" t="s">
        <v>17</v>
      </c>
      <c r="J32" s="46">
        <f t="shared" si="0"/>
        <v>4.4081660908397297E-2</v>
      </c>
      <c r="K32" s="47" t="s">
        <v>10</v>
      </c>
      <c r="L32" s="61">
        <v>0</v>
      </c>
      <c r="M32" s="62" t="s">
        <v>26</v>
      </c>
      <c r="N32" s="63">
        <v>2</v>
      </c>
      <c r="O32" s="63">
        <v>2</v>
      </c>
      <c r="P32" s="63">
        <v>1</v>
      </c>
      <c r="Q32" s="63">
        <v>1</v>
      </c>
      <c r="R32" s="64">
        <v>2</v>
      </c>
      <c r="S32" s="65">
        <f t="shared" si="1"/>
        <v>0.37356464144298934</v>
      </c>
      <c r="T32" s="48" t="s">
        <v>11</v>
      </c>
      <c r="U32" s="66">
        <v>0.1176</v>
      </c>
      <c r="V32" s="67" t="s">
        <v>26</v>
      </c>
      <c r="W32" s="68">
        <v>2</v>
      </c>
      <c r="X32" s="68">
        <v>2</v>
      </c>
      <c r="Y32" s="68">
        <v>1</v>
      </c>
      <c r="Z32" s="68">
        <v>1</v>
      </c>
      <c r="AA32" s="69">
        <v>2</v>
      </c>
      <c r="AB32" s="70">
        <f t="shared" si="2"/>
        <v>0.37356464144298934</v>
      </c>
      <c r="AC32" s="49" t="s">
        <v>12</v>
      </c>
      <c r="AD32" s="66">
        <v>0.05</v>
      </c>
      <c r="AE32" s="67" t="s">
        <v>26</v>
      </c>
      <c r="AF32" s="68">
        <v>2</v>
      </c>
      <c r="AG32" s="68">
        <v>2</v>
      </c>
      <c r="AH32" s="68">
        <v>1</v>
      </c>
      <c r="AI32" s="68">
        <v>1</v>
      </c>
      <c r="AJ32" s="69">
        <v>2</v>
      </c>
      <c r="AK32" s="70">
        <f t="shared" si="3"/>
        <v>0.37356464144298934</v>
      </c>
      <c r="AL32" s="50" t="s">
        <v>13</v>
      </c>
      <c r="AM32" s="66">
        <v>5.5E-2</v>
      </c>
      <c r="AN32" s="67" t="s">
        <v>26</v>
      </c>
      <c r="AO32" s="68">
        <v>2</v>
      </c>
      <c r="AP32" s="68">
        <v>2</v>
      </c>
      <c r="AQ32" s="68">
        <v>1</v>
      </c>
      <c r="AR32" s="68">
        <v>1</v>
      </c>
      <c r="AS32" s="69">
        <v>2</v>
      </c>
      <c r="AT32" s="70">
        <f t="shared" si="4"/>
        <v>0.37356464144298934</v>
      </c>
      <c r="AU32" s="51" t="s">
        <v>14</v>
      </c>
      <c r="AV32" s="66">
        <v>5.5E-2</v>
      </c>
      <c r="AW32" s="67" t="s">
        <v>26</v>
      </c>
      <c r="AX32" s="68">
        <v>2</v>
      </c>
      <c r="AY32" s="68">
        <v>2</v>
      </c>
      <c r="AZ32" s="68">
        <v>1</v>
      </c>
      <c r="BA32" s="68">
        <v>1</v>
      </c>
      <c r="BB32" s="69">
        <v>2</v>
      </c>
      <c r="BC32" s="70">
        <f t="shared" si="5"/>
        <v>0.37356464144298934</v>
      </c>
      <c r="BD32" s="52" t="s">
        <v>15</v>
      </c>
      <c r="BE32" s="66">
        <v>7.4999999999999997E-2</v>
      </c>
      <c r="BF32" s="67" t="s">
        <v>26</v>
      </c>
      <c r="BG32" s="68">
        <v>2</v>
      </c>
      <c r="BH32" s="68">
        <v>2</v>
      </c>
      <c r="BI32" s="68">
        <v>1</v>
      </c>
      <c r="BJ32" s="68">
        <v>1</v>
      </c>
      <c r="BK32" s="69">
        <v>2</v>
      </c>
      <c r="BL32" s="70">
        <f t="shared" si="6"/>
        <v>0.37356464144298934</v>
      </c>
      <c r="BM32" s="53" t="s">
        <v>16</v>
      </c>
      <c r="BN32" s="66">
        <v>8.2299999999999998E-2</v>
      </c>
      <c r="BO32" s="67" t="s">
        <v>26</v>
      </c>
      <c r="BP32" s="68">
        <v>2</v>
      </c>
      <c r="BQ32" s="68">
        <v>2</v>
      </c>
      <c r="BR32" s="68">
        <v>1</v>
      </c>
      <c r="BS32" s="68">
        <v>1</v>
      </c>
      <c r="BT32" s="69">
        <v>2</v>
      </c>
      <c r="BU32" s="70">
        <f t="shared" si="7"/>
        <v>0.37356464144298934</v>
      </c>
    </row>
    <row r="33" spans="1:73" ht="16.5" thickTop="1" thickBot="1">
      <c r="A33" s="11">
        <v>1979</v>
      </c>
      <c r="B33" s="44" t="s">
        <v>17</v>
      </c>
      <c r="J33" s="46">
        <f t="shared" si="0"/>
        <v>4.4081660908397297E-2</v>
      </c>
      <c r="K33" s="47" t="s">
        <v>10</v>
      </c>
      <c r="L33" s="61">
        <v>0</v>
      </c>
      <c r="M33" s="62" t="s">
        <v>26</v>
      </c>
      <c r="N33" s="63">
        <v>2</v>
      </c>
      <c r="O33" s="63">
        <v>2</v>
      </c>
      <c r="P33" s="63">
        <v>1</v>
      </c>
      <c r="Q33" s="63">
        <v>1</v>
      </c>
      <c r="R33" s="64">
        <v>2</v>
      </c>
      <c r="S33" s="65">
        <f t="shared" si="1"/>
        <v>0.37356464144298934</v>
      </c>
      <c r="T33" s="48" t="s">
        <v>11</v>
      </c>
      <c r="U33" s="66">
        <v>0.1176</v>
      </c>
      <c r="V33" s="67" t="s">
        <v>26</v>
      </c>
      <c r="W33" s="68">
        <v>2</v>
      </c>
      <c r="X33" s="68">
        <v>2</v>
      </c>
      <c r="Y33" s="68">
        <v>1</v>
      </c>
      <c r="Z33" s="68">
        <v>1</v>
      </c>
      <c r="AA33" s="69">
        <v>2</v>
      </c>
      <c r="AB33" s="70">
        <f t="shared" si="2"/>
        <v>0.37356464144298934</v>
      </c>
      <c r="AC33" s="49" t="s">
        <v>12</v>
      </c>
      <c r="AD33" s="66">
        <v>0.05</v>
      </c>
      <c r="AE33" s="67" t="s">
        <v>26</v>
      </c>
      <c r="AF33" s="68">
        <v>2</v>
      </c>
      <c r="AG33" s="68">
        <v>2</v>
      </c>
      <c r="AH33" s="68">
        <v>1</v>
      </c>
      <c r="AI33" s="68">
        <v>1</v>
      </c>
      <c r="AJ33" s="69">
        <v>2</v>
      </c>
      <c r="AK33" s="70">
        <f t="shared" si="3"/>
        <v>0.37356464144298934</v>
      </c>
      <c r="AL33" s="50" t="s">
        <v>13</v>
      </c>
      <c r="AM33" s="66">
        <v>5.5E-2</v>
      </c>
      <c r="AN33" s="67" t="s">
        <v>26</v>
      </c>
      <c r="AO33" s="68">
        <v>2</v>
      </c>
      <c r="AP33" s="68">
        <v>2</v>
      </c>
      <c r="AQ33" s="68">
        <v>1</v>
      </c>
      <c r="AR33" s="68">
        <v>1</v>
      </c>
      <c r="AS33" s="69">
        <v>2</v>
      </c>
      <c r="AT33" s="70">
        <f t="shared" si="4"/>
        <v>0.37356464144298934</v>
      </c>
      <c r="AU33" s="51" t="s">
        <v>14</v>
      </c>
      <c r="AV33" s="66">
        <v>5.5E-2</v>
      </c>
      <c r="AW33" s="67" t="s">
        <v>26</v>
      </c>
      <c r="AX33" s="68">
        <v>2</v>
      </c>
      <c r="AY33" s="68">
        <v>2</v>
      </c>
      <c r="AZ33" s="68">
        <v>1</v>
      </c>
      <c r="BA33" s="68">
        <v>1</v>
      </c>
      <c r="BB33" s="69">
        <v>2</v>
      </c>
      <c r="BC33" s="70">
        <f t="shared" si="5"/>
        <v>0.37356464144298934</v>
      </c>
      <c r="BD33" s="52" t="s">
        <v>15</v>
      </c>
      <c r="BE33" s="66">
        <v>7.4999999999999997E-2</v>
      </c>
      <c r="BF33" s="67" t="s">
        <v>26</v>
      </c>
      <c r="BG33" s="68">
        <v>2</v>
      </c>
      <c r="BH33" s="68">
        <v>2</v>
      </c>
      <c r="BI33" s="68">
        <v>1</v>
      </c>
      <c r="BJ33" s="68">
        <v>1</v>
      </c>
      <c r="BK33" s="69">
        <v>2</v>
      </c>
      <c r="BL33" s="70">
        <f t="shared" si="6"/>
        <v>0.37356464144298934</v>
      </c>
      <c r="BM33" s="53" t="s">
        <v>16</v>
      </c>
      <c r="BN33" s="66">
        <v>8.2299999999999998E-2</v>
      </c>
      <c r="BO33" s="67" t="s">
        <v>26</v>
      </c>
      <c r="BP33" s="68">
        <v>2</v>
      </c>
      <c r="BQ33" s="68">
        <v>2</v>
      </c>
      <c r="BR33" s="68">
        <v>1</v>
      </c>
      <c r="BS33" s="68">
        <v>1</v>
      </c>
      <c r="BT33" s="69">
        <v>2</v>
      </c>
      <c r="BU33" s="70">
        <f t="shared" si="7"/>
        <v>0.37356464144298934</v>
      </c>
    </row>
    <row r="34" spans="1:73" ht="16.5" thickTop="1" thickBot="1">
      <c r="A34" s="11">
        <v>1980</v>
      </c>
      <c r="B34" s="44" t="s">
        <v>17</v>
      </c>
      <c r="J34" s="46">
        <f t="shared" si="0"/>
        <v>4.4081660908397297E-2</v>
      </c>
      <c r="K34" s="47" t="s">
        <v>10</v>
      </c>
      <c r="L34" s="61">
        <v>0</v>
      </c>
      <c r="M34" s="62" t="s">
        <v>26</v>
      </c>
      <c r="N34" s="63">
        <v>2</v>
      </c>
      <c r="O34" s="63">
        <v>2</v>
      </c>
      <c r="P34" s="63">
        <v>1</v>
      </c>
      <c r="Q34" s="63">
        <v>1</v>
      </c>
      <c r="R34" s="64">
        <v>2</v>
      </c>
      <c r="S34" s="65">
        <f t="shared" si="1"/>
        <v>0.37356464144298934</v>
      </c>
      <c r="T34" s="48" t="s">
        <v>11</v>
      </c>
      <c r="U34" s="66">
        <v>0.1176</v>
      </c>
      <c r="V34" s="67" t="s">
        <v>26</v>
      </c>
      <c r="W34" s="68">
        <v>2</v>
      </c>
      <c r="X34" s="68">
        <v>2</v>
      </c>
      <c r="Y34" s="68">
        <v>1</v>
      </c>
      <c r="Z34" s="68">
        <v>1</v>
      </c>
      <c r="AA34" s="69">
        <v>2</v>
      </c>
      <c r="AB34" s="70">
        <f t="shared" si="2"/>
        <v>0.37356464144298934</v>
      </c>
      <c r="AC34" s="49" t="s">
        <v>12</v>
      </c>
      <c r="AD34" s="66">
        <v>0.05</v>
      </c>
      <c r="AE34" s="67" t="s">
        <v>26</v>
      </c>
      <c r="AF34" s="68">
        <v>2</v>
      </c>
      <c r="AG34" s="68">
        <v>2</v>
      </c>
      <c r="AH34" s="68">
        <v>1</v>
      </c>
      <c r="AI34" s="68">
        <v>1</v>
      </c>
      <c r="AJ34" s="69">
        <v>2</v>
      </c>
      <c r="AK34" s="70">
        <f t="shared" si="3"/>
        <v>0.37356464144298934</v>
      </c>
      <c r="AL34" s="50" t="s">
        <v>13</v>
      </c>
      <c r="AM34" s="66">
        <v>5.5E-2</v>
      </c>
      <c r="AN34" s="67" t="s">
        <v>26</v>
      </c>
      <c r="AO34" s="68">
        <v>2</v>
      </c>
      <c r="AP34" s="68">
        <v>2</v>
      </c>
      <c r="AQ34" s="68">
        <v>1</v>
      </c>
      <c r="AR34" s="68">
        <v>1</v>
      </c>
      <c r="AS34" s="69">
        <v>2</v>
      </c>
      <c r="AT34" s="70">
        <f t="shared" si="4"/>
        <v>0.37356464144298934</v>
      </c>
      <c r="AU34" s="51" t="s">
        <v>14</v>
      </c>
      <c r="AV34" s="66">
        <v>5.5E-2</v>
      </c>
      <c r="AW34" s="67" t="s">
        <v>26</v>
      </c>
      <c r="AX34" s="68">
        <v>2</v>
      </c>
      <c r="AY34" s="68">
        <v>2</v>
      </c>
      <c r="AZ34" s="68">
        <v>1</v>
      </c>
      <c r="BA34" s="68">
        <v>1</v>
      </c>
      <c r="BB34" s="69">
        <v>2</v>
      </c>
      <c r="BC34" s="70">
        <f t="shared" si="5"/>
        <v>0.37356464144298934</v>
      </c>
      <c r="BD34" s="52" t="s">
        <v>15</v>
      </c>
      <c r="BE34" s="66">
        <v>7.4999999999999997E-2</v>
      </c>
      <c r="BF34" s="67" t="s">
        <v>26</v>
      </c>
      <c r="BG34" s="68">
        <v>2</v>
      </c>
      <c r="BH34" s="68">
        <v>2</v>
      </c>
      <c r="BI34" s="68">
        <v>1</v>
      </c>
      <c r="BJ34" s="68">
        <v>1</v>
      </c>
      <c r="BK34" s="69">
        <v>2</v>
      </c>
      <c r="BL34" s="70">
        <f t="shared" si="6"/>
        <v>0.37356464144298934</v>
      </c>
      <c r="BM34" s="53" t="s">
        <v>16</v>
      </c>
      <c r="BN34" s="66">
        <v>8.2299999999999998E-2</v>
      </c>
      <c r="BO34" s="67" t="s">
        <v>26</v>
      </c>
      <c r="BP34" s="68">
        <v>2</v>
      </c>
      <c r="BQ34" s="68">
        <v>2</v>
      </c>
      <c r="BR34" s="68">
        <v>1</v>
      </c>
      <c r="BS34" s="68">
        <v>1</v>
      </c>
      <c r="BT34" s="69">
        <v>2</v>
      </c>
      <c r="BU34" s="70">
        <f t="shared" si="7"/>
        <v>0.37356464144298934</v>
      </c>
    </row>
    <row r="35" spans="1:73" ht="16.5" thickTop="1" thickBot="1">
      <c r="A35" s="11">
        <v>1981</v>
      </c>
      <c r="B35" s="44" t="s">
        <v>17</v>
      </c>
      <c r="J35" s="46">
        <f t="shared" si="0"/>
        <v>4.4081660908397297E-2</v>
      </c>
      <c r="K35" s="47" t="s">
        <v>10</v>
      </c>
      <c r="L35" s="61">
        <v>0</v>
      </c>
      <c r="M35" s="62" t="s">
        <v>26</v>
      </c>
      <c r="N35" s="63">
        <v>2</v>
      </c>
      <c r="O35" s="63">
        <v>2</v>
      </c>
      <c r="P35" s="63">
        <v>1</v>
      </c>
      <c r="Q35" s="63">
        <v>1</v>
      </c>
      <c r="R35" s="64">
        <v>2</v>
      </c>
      <c r="S35" s="65">
        <f t="shared" si="1"/>
        <v>0.37356464144298934</v>
      </c>
      <c r="T35" s="48" t="s">
        <v>11</v>
      </c>
      <c r="U35" s="66">
        <v>0.1176</v>
      </c>
      <c r="V35" s="67" t="s">
        <v>26</v>
      </c>
      <c r="W35" s="68">
        <v>2</v>
      </c>
      <c r="X35" s="68">
        <v>2</v>
      </c>
      <c r="Y35" s="68">
        <v>1</v>
      </c>
      <c r="Z35" s="68">
        <v>1</v>
      </c>
      <c r="AA35" s="69">
        <v>2</v>
      </c>
      <c r="AB35" s="70">
        <f t="shared" si="2"/>
        <v>0.37356464144298934</v>
      </c>
      <c r="AC35" s="49" t="s">
        <v>12</v>
      </c>
      <c r="AD35" s="66">
        <v>0.05</v>
      </c>
      <c r="AE35" s="67" t="s">
        <v>26</v>
      </c>
      <c r="AF35" s="68">
        <v>2</v>
      </c>
      <c r="AG35" s="68">
        <v>2</v>
      </c>
      <c r="AH35" s="68">
        <v>1</v>
      </c>
      <c r="AI35" s="68">
        <v>1</v>
      </c>
      <c r="AJ35" s="69">
        <v>2</v>
      </c>
      <c r="AK35" s="70">
        <f t="shared" si="3"/>
        <v>0.37356464144298934</v>
      </c>
      <c r="AL35" s="50" t="s">
        <v>13</v>
      </c>
      <c r="AM35" s="66">
        <v>5.5E-2</v>
      </c>
      <c r="AN35" s="67" t="s">
        <v>26</v>
      </c>
      <c r="AO35" s="68">
        <v>2</v>
      </c>
      <c r="AP35" s="68">
        <v>2</v>
      </c>
      <c r="AQ35" s="68">
        <v>1</v>
      </c>
      <c r="AR35" s="68">
        <v>1</v>
      </c>
      <c r="AS35" s="69">
        <v>2</v>
      </c>
      <c r="AT35" s="70">
        <f t="shared" si="4"/>
        <v>0.37356464144298934</v>
      </c>
      <c r="AU35" s="51" t="s">
        <v>14</v>
      </c>
      <c r="AV35" s="66">
        <v>5.5E-2</v>
      </c>
      <c r="AW35" s="67" t="s">
        <v>26</v>
      </c>
      <c r="AX35" s="68">
        <v>2</v>
      </c>
      <c r="AY35" s="68">
        <v>2</v>
      </c>
      <c r="AZ35" s="68">
        <v>1</v>
      </c>
      <c r="BA35" s="68">
        <v>1</v>
      </c>
      <c r="BB35" s="69">
        <v>2</v>
      </c>
      <c r="BC35" s="70">
        <f t="shared" si="5"/>
        <v>0.37356464144298934</v>
      </c>
      <c r="BD35" s="52" t="s">
        <v>15</v>
      </c>
      <c r="BE35" s="66">
        <v>7.4999999999999997E-2</v>
      </c>
      <c r="BF35" s="67" t="s">
        <v>26</v>
      </c>
      <c r="BG35" s="68">
        <v>2</v>
      </c>
      <c r="BH35" s="68">
        <v>2</v>
      </c>
      <c r="BI35" s="68">
        <v>1</v>
      </c>
      <c r="BJ35" s="68">
        <v>1</v>
      </c>
      <c r="BK35" s="69">
        <v>2</v>
      </c>
      <c r="BL35" s="70">
        <f t="shared" si="6"/>
        <v>0.37356464144298934</v>
      </c>
      <c r="BM35" s="53" t="s">
        <v>16</v>
      </c>
      <c r="BN35" s="66">
        <v>8.2299999999999998E-2</v>
      </c>
      <c r="BO35" s="67" t="s">
        <v>26</v>
      </c>
      <c r="BP35" s="68">
        <v>2</v>
      </c>
      <c r="BQ35" s="68">
        <v>2</v>
      </c>
      <c r="BR35" s="68">
        <v>1</v>
      </c>
      <c r="BS35" s="68">
        <v>1</v>
      </c>
      <c r="BT35" s="69">
        <v>2</v>
      </c>
      <c r="BU35" s="70">
        <f t="shared" si="7"/>
        <v>0.37356464144298934</v>
      </c>
    </row>
    <row r="36" spans="1:73" ht="16.5" thickTop="1" thickBot="1">
      <c r="A36" s="11">
        <v>1982</v>
      </c>
      <c r="B36" s="44" t="s">
        <v>17</v>
      </c>
      <c r="J36" s="46">
        <f t="shared" si="0"/>
        <v>4.4081660908397297E-2</v>
      </c>
      <c r="K36" s="47" t="s">
        <v>10</v>
      </c>
      <c r="L36" s="61">
        <v>0</v>
      </c>
      <c r="M36" s="62" t="s">
        <v>26</v>
      </c>
      <c r="N36" s="63">
        <v>2</v>
      </c>
      <c r="O36" s="63">
        <v>2</v>
      </c>
      <c r="P36" s="63">
        <v>1</v>
      </c>
      <c r="Q36" s="63">
        <v>1</v>
      </c>
      <c r="R36" s="64">
        <v>2</v>
      </c>
      <c r="S36" s="65">
        <f t="shared" si="1"/>
        <v>0.37356464144298934</v>
      </c>
      <c r="T36" s="48" t="s">
        <v>11</v>
      </c>
      <c r="U36" s="66">
        <v>0.1176</v>
      </c>
      <c r="V36" s="67" t="s">
        <v>26</v>
      </c>
      <c r="W36" s="68">
        <v>2</v>
      </c>
      <c r="X36" s="68">
        <v>2</v>
      </c>
      <c r="Y36" s="68">
        <v>1</v>
      </c>
      <c r="Z36" s="68">
        <v>1</v>
      </c>
      <c r="AA36" s="69">
        <v>2</v>
      </c>
      <c r="AB36" s="70">
        <f t="shared" si="2"/>
        <v>0.37356464144298934</v>
      </c>
      <c r="AC36" s="49" t="s">
        <v>12</v>
      </c>
      <c r="AD36" s="66">
        <v>0.05</v>
      </c>
      <c r="AE36" s="67" t="s">
        <v>26</v>
      </c>
      <c r="AF36" s="68">
        <v>2</v>
      </c>
      <c r="AG36" s="68">
        <v>2</v>
      </c>
      <c r="AH36" s="68">
        <v>1</v>
      </c>
      <c r="AI36" s="68">
        <v>1</v>
      </c>
      <c r="AJ36" s="69">
        <v>2</v>
      </c>
      <c r="AK36" s="70">
        <f t="shared" si="3"/>
        <v>0.37356464144298934</v>
      </c>
      <c r="AL36" s="50" t="s">
        <v>13</v>
      </c>
      <c r="AM36" s="66">
        <v>5.5E-2</v>
      </c>
      <c r="AN36" s="67" t="s">
        <v>26</v>
      </c>
      <c r="AO36" s="68">
        <v>2</v>
      </c>
      <c r="AP36" s="68">
        <v>2</v>
      </c>
      <c r="AQ36" s="68">
        <v>1</v>
      </c>
      <c r="AR36" s="68">
        <v>1</v>
      </c>
      <c r="AS36" s="69">
        <v>2</v>
      </c>
      <c r="AT36" s="70">
        <f t="shared" si="4"/>
        <v>0.37356464144298934</v>
      </c>
      <c r="AU36" s="51" t="s">
        <v>14</v>
      </c>
      <c r="AV36" s="66">
        <v>5.5E-2</v>
      </c>
      <c r="AW36" s="67" t="s">
        <v>26</v>
      </c>
      <c r="AX36" s="68">
        <v>2</v>
      </c>
      <c r="AY36" s="68">
        <v>2</v>
      </c>
      <c r="AZ36" s="68">
        <v>1</v>
      </c>
      <c r="BA36" s="68">
        <v>1</v>
      </c>
      <c r="BB36" s="69">
        <v>2</v>
      </c>
      <c r="BC36" s="70">
        <f t="shared" si="5"/>
        <v>0.37356464144298934</v>
      </c>
      <c r="BD36" s="52" t="s">
        <v>15</v>
      </c>
      <c r="BE36" s="66">
        <v>7.4999999999999997E-2</v>
      </c>
      <c r="BF36" s="67" t="s">
        <v>26</v>
      </c>
      <c r="BG36" s="68">
        <v>2</v>
      </c>
      <c r="BH36" s="68">
        <v>2</v>
      </c>
      <c r="BI36" s="68">
        <v>1</v>
      </c>
      <c r="BJ36" s="68">
        <v>1</v>
      </c>
      <c r="BK36" s="69">
        <v>2</v>
      </c>
      <c r="BL36" s="70">
        <f t="shared" si="6"/>
        <v>0.37356464144298934</v>
      </c>
      <c r="BM36" s="53" t="s">
        <v>16</v>
      </c>
      <c r="BN36" s="66">
        <v>8.2299999999999998E-2</v>
      </c>
      <c r="BO36" s="67" t="s">
        <v>26</v>
      </c>
      <c r="BP36" s="68">
        <v>2</v>
      </c>
      <c r="BQ36" s="68">
        <v>2</v>
      </c>
      <c r="BR36" s="68">
        <v>1</v>
      </c>
      <c r="BS36" s="68">
        <v>1</v>
      </c>
      <c r="BT36" s="69">
        <v>2</v>
      </c>
      <c r="BU36" s="70">
        <f t="shared" si="7"/>
        <v>0.37356464144298934</v>
      </c>
    </row>
    <row r="37" spans="1:73" ht="16.5" thickTop="1" thickBot="1">
      <c r="A37" s="11">
        <v>1983</v>
      </c>
      <c r="B37" s="44" t="s">
        <v>17</v>
      </c>
      <c r="J37" s="46">
        <f t="shared" si="0"/>
        <v>4.4081660908397297E-2</v>
      </c>
      <c r="K37" s="47" t="s">
        <v>10</v>
      </c>
      <c r="L37" s="61">
        <v>0</v>
      </c>
      <c r="M37" s="62" t="s">
        <v>26</v>
      </c>
      <c r="N37" s="63">
        <v>2</v>
      </c>
      <c r="O37" s="63">
        <v>2</v>
      </c>
      <c r="P37" s="63">
        <v>1</v>
      </c>
      <c r="Q37" s="63">
        <v>1</v>
      </c>
      <c r="R37" s="64">
        <v>2</v>
      </c>
      <c r="S37" s="65">
        <f t="shared" si="1"/>
        <v>0.37356464144298934</v>
      </c>
      <c r="T37" s="48" t="s">
        <v>11</v>
      </c>
      <c r="U37" s="66">
        <v>0.1176</v>
      </c>
      <c r="V37" s="67" t="s">
        <v>26</v>
      </c>
      <c r="W37" s="68">
        <v>2</v>
      </c>
      <c r="X37" s="68">
        <v>2</v>
      </c>
      <c r="Y37" s="68">
        <v>1</v>
      </c>
      <c r="Z37" s="68">
        <v>1</v>
      </c>
      <c r="AA37" s="69">
        <v>2</v>
      </c>
      <c r="AB37" s="70">
        <f t="shared" si="2"/>
        <v>0.37356464144298934</v>
      </c>
      <c r="AC37" s="49" t="s">
        <v>12</v>
      </c>
      <c r="AD37" s="66">
        <v>0.05</v>
      </c>
      <c r="AE37" s="67" t="s">
        <v>26</v>
      </c>
      <c r="AF37" s="68">
        <v>2</v>
      </c>
      <c r="AG37" s="68">
        <v>2</v>
      </c>
      <c r="AH37" s="68">
        <v>1</v>
      </c>
      <c r="AI37" s="68">
        <v>1</v>
      </c>
      <c r="AJ37" s="69">
        <v>2</v>
      </c>
      <c r="AK37" s="70">
        <f t="shared" si="3"/>
        <v>0.37356464144298934</v>
      </c>
      <c r="AL37" s="50" t="s">
        <v>13</v>
      </c>
      <c r="AM37" s="66">
        <v>5.5E-2</v>
      </c>
      <c r="AN37" s="67" t="s">
        <v>26</v>
      </c>
      <c r="AO37" s="68">
        <v>2</v>
      </c>
      <c r="AP37" s="68">
        <v>2</v>
      </c>
      <c r="AQ37" s="68">
        <v>1</v>
      </c>
      <c r="AR37" s="68">
        <v>1</v>
      </c>
      <c r="AS37" s="69">
        <v>2</v>
      </c>
      <c r="AT37" s="70">
        <f t="shared" si="4"/>
        <v>0.37356464144298934</v>
      </c>
      <c r="AU37" s="51" t="s">
        <v>14</v>
      </c>
      <c r="AV37" s="66">
        <v>5.5E-2</v>
      </c>
      <c r="AW37" s="67" t="s">
        <v>26</v>
      </c>
      <c r="AX37" s="68">
        <v>2</v>
      </c>
      <c r="AY37" s="68">
        <v>2</v>
      </c>
      <c r="AZ37" s="68">
        <v>1</v>
      </c>
      <c r="BA37" s="68">
        <v>1</v>
      </c>
      <c r="BB37" s="69">
        <v>2</v>
      </c>
      <c r="BC37" s="70">
        <f t="shared" si="5"/>
        <v>0.37356464144298934</v>
      </c>
      <c r="BD37" s="52" t="s">
        <v>15</v>
      </c>
      <c r="BE37" s="66">
        <v>7.4999999999999997E-2</v>
      </c>
      <c r="BF37" s="67" t="s">
        <v>26</v>
      </c>
      <c r="BG37" s="68">
        <v>2</v>
      </c>
      <c r="BH37" s="68">
        <v>2</v>
      </c>
      <c r="BI37" s="68">
        <v>1</v>
      </c>
      <c r="BJ37" s="68">
        <v>1</v>
      </c>
      <c r="BK37" s="69">
        <v>2</v>
      </c>
      <c r="BL37" s="70">
        <f t="shared" si="6"/>
        <v>0.37356464144298934</v>
      </c>
      <c r="BM37" s="53" t="s">
        <v>16</v>
      </c>
      <c r="BN37" s="66">
        <v>8.2299999999999998E-2</v>
      </c>
      <c r="BO37" s="67" t="s">
        <v>26</v>
      </c>
      <c r="BP37" s="68">
        <v>2</v>
      </c>
      <c r="BQ37" s="68">
        <v>2</v>
      </c>
      <c r="BR37" s="68">
        <v>1</v>
      </c>
      <c r="BS37" s="68">
        <v>1</v>
      </c>
      <c r="BT37" s="69">
        <v>2</v>
      </c>
      <c r="BU37" s="70">
        <f t="shared" si="7"/>
        <v>0.37356464144298934</v>
      </c>
    </row>
    <row r="38" spans="1:73" ht="16.5" thickTop="1" thickBot="1">
      <c r="A38" s="11">
        <v>1984</v>
      </c>
      <c r="B38" s="44" t="s">
        <v>17</v>
      </c>
      <c r="J38" s="46">
        <f t="shared" si="0"/>
        <v>4.4081660908397297E-2</v>
      </c>
      <c r="K38" s="47" t="s">
        <v>10</v>
      </c>
      <c r="L38" s="61">
        <v>0</v>
      </c>
      <c r="M38" s="62" t="s">
        <v>26</v>
      </c>
      <c r="N38" s="63">
        <v>2</v>
      </c>
      <c r="O38" s="63">
        <v>2</v>
      </c>
      <c r="P38" s="63">
        <v>1</v>
      </c>
      <c r="Q38" s="63">
        <v>1</v>
      </c>
      <c r="R38" s="64">
        <v>2</v>
      </c>
      <c r="S38" s="65">
        <f t="shared" si="1"/>
        <v>0.37356464144298934</v>
      </c>
      <c r="T38" s="48" t="s">
        <v>11</v>
      </c>
      <c r="U38" s="66">
        <v>0.1176</v>
      </c>
      <c r="V38" s="67" t="s">
        <v>26</v>
      </c>
      <c r="W38" s="68">
        <v>2</v>
      </c>
      <c r="X38" s="68">
        <v>2</v>
      </c>
      <c r="Y38" s="68">
        <v>1</v>
      </c>
      <c r="Z38" s="68">
        <v>1</v>
      </c>
      <c r="AA38" s="69">
        <v>2</v>
      </c>
      <c r="AB38" s="70">
        <f t="shared" si="2"/>
        <v>0.37356464144298934</v>
      </c>
      <c r="AC38" s="49" t="s">
        <v>12</v>
      </c>
      <c r="AD38" s="66">
        <v>0.05</v>
      </c>
      <c r="AE38" s="67" t="s">
        <v>26</v>
      </c>
      <c r="AF38" s="68">
        <v>2</v>
      </c>
      <c r="AG38" s="68">
        <v>2</v>
      </c>
      <c r="AH38" s="68">
        <v>1</v>
      </c>
      <c r="AI38" s="68">
        <v>1</v>
      </c>
      <c r="AJ38" s="69">
        <v>2</v>
      </c>
      <c r="AK38" s="70">
        <f t="shared" si="3"/>
        <v>0.37356464144298934</v>
      </c>
      <c r="AL38" s="50" t="s">
        <v>13</v>
      </c>
      <c r="AM38" s="66">
        <v>5.5E-2</v>
      </c>
      <c r="AN38" s="67" t="s">
        <v>26</v>
      </c>
      <c r="AO38" s="68">
        <v>2</v>
      </c>
      <c r="AP38" s="68">
        <v>2</v>
      </c>
      <c r="AQ38" s="68">
        <v>1</v>
      </c>
      <c r="AR38" s="68">
        <v>1</v>
      </c>
      <c r="AS38" s="69">
        <v>2</v>
      </c>
      <c r="AT38" s="70">
        <f t="shared" si="4"/>
        <v>0.37356464144298934</v>
      </c>
      <c r="AU38" s="51" t="s">
        <v>14</v>
      </c>
      <c r="AV38" s="66">
        <v>5.5E-2</v>
      </c>
      <c r="AW38" s="67" t="s">
        <v>26</v>
      </c>
      <c r="AX38" s="68">
        <v>2</v>
      </c>
      <c r="AY38" s="68">
        <v>2</v>
      </c>
      <c r="AZ38" s="68">
        <v>1</v>
      </c>
      <c r="BA38" s="68">
        <v>1</v>
      </c>
      <c r="BB38" s="69">
        <v>2</v>
      </c>
      <c r="BC38" s="70">
        <f t="shared" si="5"/>
        <v>0.37356464144298934</v>
      </c>
      <c r="BD38" s="52" t="s">
        <v>15</v>
      </c>
      <c r="BE38" s="66">
        <v>7.4999999999999997E-2</v>
      </c>
      <c r="BF38" s="67" t="s">
        <v>26</v>
      </c>
      <c r="BG38" s="68">
        <v>2</v>
      </c>
      <c r="BH38" s="68">
        <v>2</v>
      </c>
      <c r="BI38" s="68">
        <v>1</v>
      </c>
      <c r="BJ38" s="68">
        <v>1</v>
      </c>
      <c r="BK38" s="69">
        <v>2</v>
      </c>
      <c r="BL38" s="70">
        <f t="shared" si="6"/>
        <v>0.37356464144298934</v>
      </c>
      <c r="BM38" s="53" t="s">
        <v>16</v>
      </c>
      <c r="BN38" s="66">
        <v>8.2299999999999998E-2</v>
      </c>
      <c r="BO38" s="67" t="s">
        <v>26</v>
      </c>
      <c r="BP38" s="68">
        <v>2</v>
      </c>
      <c r="BQ38" s="68">
        <v>2</v>
      </c>
      <c r="BR38" s="68">
        <v>1</v>
      </c>
      <c r="BS38" s="68">
        <v>1</v>
      </c>
      <c r="BT38" s="69">
        <v>2</v>
      </c>
      <c r="BU38" s="70">
        <f t="shared" si="7"/>
        <v>0.37356464144298934</v>
      </c>
    </row>
    <row r="39" spans="1:73" ht="16.5" thickTop="1" thickBot="1">
      <c r="A39" s="11">
        <v>1985</v>
      </c>
      <c r="B39" s="44" t="s">
        <v>17</v>
      </c>
      <c r="J39" s="46">
        <f t="shared" si="0"/>
        <v>4.4081660908397297E-2</v>
      </c>
      <c r="K39" s="47" t="s">
        <v>10</v>
      </c>
      <c r="L39" s="61">
        <v>0</v>
      </c>
      <c r="M39" s="62" t="s">
        <v>26</v>
      </c>
      <c r="N39" s="63">
        <v>2</v>
      </c>
      <c r="O39" s="63">
        <v>2</v>
      </c>
      <c r="P39" s="63">
        <v>1</v>
      </c>
      <c r="Q39" s="63">
        <v>1</v>
      </c>
      <c r="R39" s="64">
        <v>2</v>
      </c>
      <c r="S39" s="65">
        <f t="shared" si="1"/>
        <v>0.37356464144298934</v>
      </c>
      <c r="T39" s="48" t="s">
        <v>11</v>
      </c>
      <c r="U39" s="66">
        <v>0.1176</v>
      </c>
      <c r="V39" s="67" t="s">
        <v>26</v>
      </c>
      <c r="W39" s="68">
        <v>2</v>
      </c>
      <c r="X39" s="68">
        <v>2</v>
      </c>
      <c r="Y39" s="68">
        <v>1</v>
      </c>
      <c r="Z39" s="68">
        <v>1</v>
      </c>
      <c r="AA39" s="69">
        <v>2</v>
      </c>
      <c r="AB39" s="70">
        <f t="shared" si="2"/>
        <v>0.37356464144298934</v>
      </c>
      <c r="AC39" s="49" t="s">
        <v>12</v>
      </c>
      <c r="AD39" s="66">
        <v>0.05</v>
      </c>
      <c r="AE39" s="67" t="s">
        <v>26</v>
      </c>
      <c r="AF39" s="68">
        <v>2</v>
      </c>
      <c r="AG39" s="68">
        <v>2</v>
      </c>
      <c r="AH39" s="68">
        <v>1</v>
      </c>
      <c r="AI39" s="68">
        <v>1</v>
      </c>
      <c r="AJ39" s="69">
        <v>2</v>
      </c>
      <c r="AK39" s="70">
        <f t="shared" si="3"/>
        <v>0.37356464144298934</v>
      </c>
      <c r="AL39" s="50" t="s">
        <v>13</v>
      </c>
      <c r="AM39" s="66">
        <v>5.5E-2</v>
      </c>
      <c r="AN39" s="67" t="s">
        <v>26</v>
      </c>
      <c r="AO39" s="68">
        <v>2</v>
      </c>
      <c r="AP39" s="68">
        <v>2</v>
      </c>
      <c r="AQ39" s="68">
        <v>1</v>
      </c>
      <c r="AR39" s="68">
        <v>1</v>
      </c>
      <c r="AS39" s="69">
        <v>2</v>
      </c>
      <c r="AT39" s="70">
        <f t="shared" si="4"/>
        <v>0.37356464144298934</v>
      </c>
      <c r="AU39" s="51" t="s">
        <v>14</v>
      </c>
      <c r="AV39" s="66">
        <v>5.5E-2</v>
      </c>
      <c r="AW39" s="67" t="s">
        <v>26</v>
      </c>
      <c r="AX39" s="68">
        <v>2</v>
      </c>
      <c r="AY39" s="68">
        <v>2</v>
      </c>
      <c r="AZ39" s="68">
        <v>1</v>
      </c>
      <c r="BA39" s="68">
        <v>1</v>
      </c>
      <c r="BB39" s="69">
        <v>2</v>
      </c>
      <c r="BC39" s="70">
        <f t="shared" si="5"/>
        <v>0.37356464144298934</v>
      </c>
      <c r="BD39" s="52" t="s">
        <v>15</v>
      </c>
      <c r="BE39" s="66">
        <v>7.4999999999999997E-2</v>
      </c>
      <c r="BF39" s="67" t="s">
        <v>26</v>
      </c>
      <c r="BG39" s="68">
        <v>2</v>
      </c>
      <c r="BH39" s="68">
        <v>2</v>
      </c>
      <c r="BI39" s="68">
        <v>1</v>
      </c>
      <c r="BJ39" s="68">
        <v>1</v>
      </c>
      <c r="BK39" s="69">
        <v>2</v>
      </c>
      <c r="BL39" s="70">
        <f t="shared" si="6"/>
        <v>0.37356464144298934</v>
      </c>
      <c r="BM39" s="53" t="s">
        <v>16</v>
      </c>
      <c r="BN39" s="66">
        <v>8.2299999999999998E-2</v>
      </c>
      <c r="BO39" s="67" t="s">
        <v>26</v>
      </c>
      <c r="BP39" s="68">
        <v>2</v>
      </c>
      <c r="BQ39" s="68">
        <v>2</v>
      </c>
      <c r="BR39" s="68">
        <v>1</v>
      </c>
      <c r="BS39" s="68">
        <v>1</v>
      </c>
      <c r="BT39" s="69">
        <v>2</v>
      </c>
      <c r="BU39" s="70">
        <f t="shared" si="7"/>
        <v>0.37356464144298934</v>
      </c>
    </row>
    <row r="40" spans="1:73" ht="16.5" thickTop="1" thickBot="1">
      <c r="A40" s="11">
        <v>1986</v>
      </c>
      <c r="B40" s="44" t="s">
        <v>17</v>
      </c>
      <c r="J40" s="46">
        <f t="shared" si="0"/>
        <v>4.4081660908397297E-2</v>
      </c>
      <c r="K40" s="47" t="s">
        <v>10</v>
      </c>
      <c r="L40" s="61">
        <v>0</v>
      </c>
      <c r="M40" s="62" t="s">
        <v>26</v>
      </c>
      <c r="N40" s="63">
        <v>2</v>
      </c>
      <c r="O40" s="63">
        <v>2</v>
      </c>
      <c r="P40" s="63">
        <v>1</v>
      </c>
      <c r="Q40" s="63">
        <v>1</v>
      </c>
      <c r="R40" s="64">
        <v>2</v>
      </c>
      <c r="S40" s="65">
        <f t="shared" si="1"/>
        <v>0.37356464144298934</v>
      </c>
      <c r="T40" s="48" t="s">
        <v>11</v>
      </c>
      <c r="U40" s="66">
        <v>0.1176</v>
      </c>
      <c r="V40" s="67" t="s">
        <v>26</v>
      </c>
      <c r="W40" s="68">
        <v>2</v>
      </c>
      <c r="X40" s="68">
        <v>2</v>
      </c>
      <c r="Y40" s="68">
        <v>1</v>
      </c>
      <c r="Z40" s="68">
        <v>1</v>
      </c>
      <c r="AA40" s="69">
        <v>2</v>
      </c>
      <c r="AB40" s="70">
        <f t="shared" si="2"/>
        <v>0.37356464144298934</v>
      </c>
      <c r="AC40" s="49" t="s">
        <v>12</v>
      </c>
      <c r="AD40" s="66">
        <v>0.05</v>
      </c>
      <c r="AE40" s="67" t="s">
        <v>26</v>
      </c>
      <c r="AF40" s="68">
        <v>2</v>
      </c>
      <c r="AG40" s="68">
        <v>2</v>
      </c>
      <c r="AH40" s="68">
        <v>1</v>
      </c>
      <c r="AI40" s="68">
        <v>1</v>
      </c>
      <c r="AJ40" s="69">
        <v>2</v>
      </c>
      <c r="AK40" s="70">
        <f t="shared" si="3"/>
        <v>0.37356464144298934</v>
      </c>
      <c r="AL40" s="50" t="s">
        <v>13</v>
      </c>
      <c r="AM40" s="66">
        <v>5.5E-2</v>
      </c>
      <c r="AN40" s="67" t="s">
        <v>26</v>
      </c>
      <c r="AO40" s="68">
        <v>2</v>
      </c>
      <c r="AP40" s="68">
        <v>2</v>
      </c>
      <c r="AQ40" s="68">
        <v>1</v>
      </c>
      <c r="AR40" s="68">
        <v>1</v>
      </c>
      <c r="AS40" s="69">
        <v>2</v>
      </c>
      <c r="AT40" s="70">
        <f t="shared" si="4"/>
        <v>0.37356464144298934</v>
      </c>
      <c r="AU40" s="51" t="s">
        <v>14</v>
      </c>
      <c r="AV40" s="66">
        <v>5.5E-2</v>
      </c>
      <c r="AW40" s="67" t="s">
        <v>26</v>
      </c>
      <c r="AX40" s="68">
        <v>2</v>
      </c>
      <c r="AY40" s="68">
        <v>2</v>
      </c>
      <c r="AZ40" s="68">
        <v>1</v>
      </c>
      <c r="BA40" s="68">
        <v>1</v>
      </c>
      <c r="BB40" s="69">
        <v>2</v>
      </c>
      <c r="BC40" s="70">
        <f t="shared" si="5"/>
        <v>0.37356464144298934</v>
      </c>
      <c r="BD40" s="52" t="s">
        <v>15</v>
      </c>
      <c r="BE40" s="66">
        <v>7.4999999999999997E-2</v>
      </c>
      <c r="BF40" s="67" t="s">
        <v>26</v>
      </c>
      <c r="BG40" s="68">
        <v>2</v>
      </c>
      <c r="BH40" s="68">
        <v>2</v>
      </c>
      <c r="BI40" s="68">
        <v>1</v>
      </c>
      <c r="BJ40" s="68">
        <v>1</v>
      </c>
      <c r="BK40" s="69">
        <v>2</v>
      </c>
      <c r="BL40" s="70">
        <f t="shared" si="6"/>
        <v>0.37356464144298934</v>
      </c>
      <c r="BM40" s="53" t="s">
        <v>16</v>
      </c>
      <c r="BN40" s="66">
        <v>8.2299999999999998E-2</v>
      </c>
      <c r="BO40" s="67" t="s">
        <v>26</v>
      </c>
      <c r="BP40" s="68">
        <v>2</v>
      </c>
      <c r="BQ40" s="68">
        <v>2</v>
      </c>
      <c r="BR40" s="68">
        <v>1</v>
      </c>
      <c r="BS40" s="68">
        <v>1</v>
      </c>
      <c r="BT40" s="69">
        <v>2</v>
      </c>
      <c r="BU40" s="70">
        <f t="shared" si="7"/>
        <v>0.37356464144298934</v>
      </c>
    </row>
    <row r="41" spans="1:73" ht="16.5" thickTop="1" thickBot="1">
      <c r="A41" s="11">
        <v>1987</v>
      </c>
      <c r="B41" s="44" t="s">
        <v>17</v>
      </c>
      <c r="J41" s="46">
        <f t="shared" si="0"/>
        <v>4.4081660908397297E-2</v>
      </c>
      <c r="K41" s="47" t="s">
        <v>10</v>
      </c>
      <c r="L41" s="61">
        <v>0</v>
      </c>
      <c r="M41" s="62" t="s">
        <v>26</v>
      </c>
      <c r="N41" s="63">
        <v>2</v>
      </c>
      <c r="O41" s="63">
        <v>2</v>
      </c>
      <c r="P41" s="63">
        <v>1</v>
      </c>
      <c r="Q41" s="63">
        <v>1</v>
      </c>
      <c r="R41" s="64">
        <v>2</v>
      </c>
      <c r="S41" s="65">
        <f t="shared" si="1"/>
        <v>0.37356464144298934</v>
      </c>
      <c r="T41" s="48" t="s">
        <v>11</v>
      </c>
      <c r="U41" s="66">
        <v>0.1176</v>
      </c>
      <c r="V41" s="67" t="s">
        <v>26</v>
      </c>
      <c r="W41" s="68">
        <v>2</v>
      </c>
      <c r="X41" s="68">
        <v>2</v>
      </c>
      <c r="Y41" s="68">
        <v>1</v>
      </c>
      <c r="Z41" s="68">
        <v>1</v>
      </c>
      <c r="AA41" s="69">
        <v>2</v>
      </c>
      <c r="AB41" s="70">
        <f t="shared" si="2"/>
        <v>0.37356464144298934</v>
      </c>
      <c r="AC41" s="49" t="s">
        <v>12</v>
      </c>
      <c r="AD41" s="66">
        <v>0.05</v>
      </c>
      <c r="AE41" s="67" t="s">
        <v>26</v>
      </c>
      <c r="AF41" s="68">
        <v>2</v>
      </c>
      <c r="AG41" s="68">
        <v>2</v>
      </c>
      <c r="AH41" s="68">
        <v>1</v>
      </c>
      <c r="AI41" s="68">
        <v>1</v>
      </c>
      <c r="AJ41" s="69">
        <v>2</v>
      </c>
      <c r="AK41" s="70">
        <f t="shared" si="3"/>
        <v>0.37356464144298934</v>
      </c>
      <c r="AL41" s="50" t="s">
        <v>13</v>
      </c>
      <c r="AM41" s="66">
        <v>5.5E-2</v>
      </c>
      <c r="AN41" s="67" t="s">
        <v>26</v>
      </c>
      <c r="AO41" s="68">
        <v>2</v>
      </c>
      <c r="AP41" s="68">
        <v>2</v>
      </c>
      <c r="AQ41" s="68">
        <v>1</v>
      </c>
      <c r="AR41" s="68">
        <v>1</v>
      </c>
      <c r="AS41" s="69">
        <v>2</v>
      </c>
      <c r="AT41" s="70">
        <f t="shared" si="4"/>
        <v>0.37356464144298934</v>
      </c>
      <c r="AU41" s="51" t="s">
        <v>14</v>
      </c>
      <c r="AV41" s="66">
        <v>5.5E-2</v>
      </c>
      <c r="AW41" s="67" t="s">
        <v>26</v>
      </c>
      <c r="AX41" s="68">
        <v>2</v>
      </c>
      <c r="AY41" s="68">
        <v>2</v>
      </c>
      <c r="AZ41" s="68">
        <v>1</v>
      </c>
      <c r="BA41" s="68">
        <v>1</v>
      </c>
      <c r="BB41" s="69">
        <v>2</v>
      </c>
      <c r="BC41" s="70">
        <f t="shared" si="5"/>
        <v>0.37356464144298934</v>
      </c>
      <c r="BD41" s="52" t="s">
        <v>15</v>
      </c>
      <c r="BE41" s="66">
        <v>7.4999999999999997E-2</v>
      </c>
      <c r="BF41" s="67" t="s">
        <v>26</v>
      </c>
      <c r="BG41" s="68">
        <v>2</v>
      </c>
      <c r="BH41" s="68">
        <v>2</v>
      </c>
      <c r="BI41" s="68">
        <v>1</v>
      </c>
      <c r="BJ41" s="68">
        <v>1</v>
      </c>
      <c r="BK41" s="69">
        <v>2</v>
      </c>
      <c r="BL41" s="70">
        <f t="shared" si="6"/>
        <v>0.37356464144298934</v>
      </c>
      <c r="BM41" s="53" t="s">
        <v>16</v>
      </c>
      <c r="BN41" s="66">
        <v>8.2299999999999998E-2</v>
      </c>
      <c r="BO41" s="67" t="s">
        <v>26</v>
      </c>
      <c r="BP41" s="68">
        <v>2</v>
      </c>
      <c r="BQ41" s="68">
        <v>2</v>
      </c>
      <c r="BR41" s="68">
        <v>1</v>
      </c>
      <c r="BS41" s="68">
        <v>1</v>
      </c>
      <c r="BT41" s="69">
        <v>2</v>
      </c>
      <c r="BU41" s="70">
        <f t="shared" si="7"/>
        <v>0.37356464144298934</v>
      </c>
    </row>
    <row r="42" spans="1:73" ht="16.5" thickTop="1" thickBot="1">
      <c r="A42" s="11">
        <v>1988</v>
      </c>
      <c r="B42" s="44" t="s">
        <v>17</v>
      </c>
      <c r="J42" s="46">
        <f t="shared" si="0"/>
        <v>4.4081660908397297E-2</v>
      </c>
      <c r="K42" s="47" t="s">
        <v>10</v>
      </c>
      <c r="L42" s="61">
        <v>0</v>
      </c>
      <c r="M42" s="62" t="s">
        <v>26</v>
      </c>
      <c r="N42" s="63">
        <v>2</v>
      </c>
      <c r="O42" s="63">
        <v>2</v>
      </c>
      <c r="P42" s="63">
        <v>1</v>
      </c>
      <c r="Q42" s="63">
        <v>1</v>
      </c>
      <c r="R42" s="64">
        <v>2</v>
      </c>
      <c r="S42" s="65">
        <f t="shared" si="1"/>
        <v>0.37356464144298934</v>
      </c>
      <c r="T42" s="48" t="s">
        <v>11</v>
      </c>
      <c r="U42" s="66">
        <v>0.1176</v>
      </c>
      <c r="V42" s="67" t="s">
        <v>26</v>
      </c>
      <c r="W42" s="68">
        <v>2</v>
      </c>
      <c r="X42" s="68">
        <v>2</v>
      </c>
      <c r="Y42" s="68">
        <v>1</v>
      </c>
      <c r="Z42" s="68">
        <v>1</v>
      </c>
      <c r="AA42" s="69">
        <v>2</v>
      </c>
      <c r="AB42" s="70">
        <f t="shared" si="2"/>
        <v>0.37356464144298934</v>
      </c>
      <c r="AC42" s="49" t="s">
        <v>12</v>
      </c>
      <c r="AD42" s="66">
        <v>0.05</v>
      </c>
      <c r="AE42" s="67" t="s">
        <v>26</v>
      </c>
      <c r="AF42" s="68">
        <v>2</v>
      </c>
      <c r="AG42" s="68">
        <v>2</v>
      </c>
      <c r="AH42" s="68">
        <v>1</v>
      </c>
      <c r="AI42" s="68">
        <v>1</v>
      </c>
      <c r="AJ42" s="69">
        <v>2</v>
      </c>
      <c r="AK42" s="70">
        <f t="shared" si="3"/>
        <v>0.37356464144298934</v>
      </c>
      <c r="AL42" s="50" t="s">
        <v>13</v>
      </c>
      <c r="AM42" s="66">
        <v>5.5E-2</v>
      </c>
      <c r="AN42" s="67" t="s">
        <v>26</v>
      </c>
      <c r="AO42" s="68">
        <v>2</v>
      </c>
      <c r="AP42" s="68">
        <v>2</v>
      </c>
      <c r="AQ42" s="68">
        <v>1</v>
      </c>
      <c r="AR42" s="68">
        <v>1</v>
      </c>
      <c r="AS42" s="69">
        <v>2</v>
      </c>
      <c r="AT42" s="70">
        <f t="shared" si="4"/>
        <v>0.37356464144298934</v>
      </c>
      <c r="AU42" s="51" t="s">
        <v>14</v>
      </c>
      <c r="AV42" s="66">
        <v>5.5E-2</v>
      </c>
      <c r="AW42" s="67" t="s">
        <v>26</v>
      </c>
      <c r="AX42" s="68">
        <v>2</v>
      </c>
      <c r="AY42" s="68">
        <v>2</v>
      </c>
      <c r="AZ42" s="68">
        <v>1</v>
      </c>
      <c r="BA42" s="68">
        <v>1</v>
      </c>
      <c r="BB42" s="69">
        <v>2</v>
      </c>
      <c r="BC42" s="70">
        <f t="shared" si="5"/>
        <v>0.37356464144298934</v>
      </c>
      <c r="BD42" s="52" t="s">
        <v>15</v>
      </c>
      <c r="BE42" s="66">
        <v>7.4999999999999997E-2</v>
      </c>
      <c r="BF42" s="67" t="s">
        <v>26</v>
      </c>
      <c r="BG42" s="68">
        <v>2</v>
      </c>
      <c r="BH42" s="68">
        <v>2</v>
      </c>
      <c r="BI42" s="68">
        <v>1</v>
      </c>
      <c r="BJ42" s="68">
        <v>1</v>
      </c>
      <c r="BK42" s="69">
        <v>2</v>
      </c>
      <c r="BL42" s="70">
        <f t="shared" si="6"/>
        <v>0.37356464144298934</v>
      </c>
      <c r="BM42" s="53" t="s">
        <v>16</v>
      </c>
      <c r="BN42" s="66">
        <v>8.2299999999999998E-2</v>
      </c>
      <c r="BO42" s="67" t="s">
        <v>26</v>
      </c>
      <c r="BP42" s="68">
        <v>2</v>
      </c>
      <c r="BQ42" s="68">
        <v>2</v>
      </c>
      <c r="BR42" s="68">
        <v>1</v>
      </c>
      <c r="BS42" s="68">
        <v>1</v>
      </c>
      <c r="BT42" s="69">
        <v>2</v>
      </c>
      <c r="BU42" s="70">
        <f t="shared" si="7"/>
        <v>0.37356464144298934</v>
      </c>
    </row>
    <row r="43" spans="1:73" ht="16.5" thickTop="1" thickBot="1">
      <c r="A43" s="11">
        <v>1989</v>
      </c>
      <c r="B43" s="44" t="s">
        <v>17</v>
      </c>
      <c r="J43" s="46">
        <f t="shared" si="0"/>
        <v>4.4081660908397297E-2</v>
      </c>
      <c r="K43" s="47" t="s">
        <v>10</v>
      </c>
      <c r="L43" s="61">
        <v>0</v>
      </c>
      <c r="M43" s="62" t="s">
        <v>26</v>
      </c>
      <c r="N43" s="63">
        <v>2</v>
      </c>
      <c r="O43" s="63">
        <v>2</v>
      </c>
      <c r="P43" s="63">
        <v>1</v>
      </c>
      <c r="Q43" s="63">
        <v>1</v>
      </c>
      <c r="R43" s="64">
        <v>2</v>
      </c>
      <c r="S43" s="65">
        <f t="shared" si="1"/>
        <v>0.37356464144298934</v>
      </c>
      <c r="T43" s="48" t="s">
        <v>11</v>
      </c>
      <c r="U43" s="66">
        <v>0.1176</v>
      </c>
      <c r="V43" s="67" t="s">
        <v>26</v>
      </c>
      <c r="W43" s="68">
        <v>2</v>
      </c>
      <c r="X43" s="68">
        <v>2</v>
      </c>
      <c r="Y43" s="68">
        <v>1</v>
      </c>
      <c r="Z43" s="68">
        <v>1</v>
      </c>
      <c r="AA43" s="69">
        <v>2</v>
      </c>
      <c r="AB43" s="70">
        <f t="shared" si="2"/>
        <v>0.37356464144298934</v>
      </c>
      <c r="AC43" s="49" t="s">
        <v>12</v>
      </c>
      <c r="AD43" s="66">
        <v>0.05</v>
      </c>
      <c r="AE43" s="67" t="s">
        <v>26</v>
      </c>
      <c r="AF43" s="68">
        <v>2</v>
      </c>
      <c r="AG43" s="68">
        <v>2</v>
      </c>
      <c r="AH43" s="68">
        <v>1</v>
      </c>
      <c r="AI43" s="68">
        <v>1</v>
      </c>
      <c r="AJ43" s="69">
        <v>2</v>
      </c>
      <c r="AK43" s="70">
        <f t="shared" si="3"/>
        <v>0.37356464144298934</v>
      </c>
      <c r="AL43" s="50" t="s">
        <v>13</v>
      </c>
      <c r="AM43" s="66">
        <v>5.5E-2</v>
      </c>
      <c r="AN43" s="67" t="s">
        <v>26</v>
      </c>
      <c r="AO43" s="68">
        <v>2</v>
      </c>
      <c r="AP43" s="68">
        <v>2</v>
      </c>
      <c r="AQ43" s="68">
        <v>1</v>
      </c>
      <c r="AR43" s="68">
        <v>1</v>
      </c>
      <c r="AS43" s="69">
        <v>2</v>
      </c>
      <c r="AT43" s="70">
        <f t="shared" si="4"/>
        <v>0.37356464144298934</v>
      </c>
      <c r="AU43" s="51" t="s">
        <v>14</v>
      </c>
      <c r="AV43" s="66">
        <v>5.5E-2</v>
      </c>
      <c r="AW43" s="67" t="s">
        <v>26</v>
      </c>
      <c r="AX43" s="68">
        <v>2</v>
      </c>
      <c r="AY43" s="68">
        <v>2</v>
      </c>
      <c r="AZ43" s="68">
        <v>1</v>
      </c>
      <c r="BA43" s="68">
        <v>1</v>
      </c>
      <c r="BB43" s="69">
        <v>2</v>
      </c>
      <c r="BC43" s="70">
        <f t="shared" si="5"/>
        <v>0.37356464144298934</v>
      </c>
      <c r="BD43" s="52" t="s">
        <v>15</v>
      </c>
      <c r="BE43" s="66">
        <v>7.4999999999999997E-2</v>
      </c>
      <c r="BF43" s="67" t="s">
        <v>26</v>
      </c>
      <c r="BG43" s="68">
        <v>2</v>
      </c>
      <c r="BH43" s="68">
        <v>2</v>
      </c>
      <c r="BI43" s="68">
        <v>1</v>
      </c>
      <c r="BJ43" s="68">
        <v>1</v>
      </c>
      <c r="BK43" s="69">
        <v>2</v>
      </c>
      <c r="BL43" s="70">
        <f t="shared" si="6"/>
        <v>0.37356464144298934</v>
      </c>
      <c r="BM43" s="53" t="s">
        <v>16</v>
      </c>
      <c r="BN43" s="66">
        <v>8.2299999999999998E-2</v>
      </c>
      <c r="BO43" s="67" t="s">
        <v>26</v>
      </c>
      <c r="BP43" s="68">
        <v>2</v>
      </c>
      <c r="BQ43" s="68">
        <v>2</v>
      </c>
      <c r="BR43" s="68">
        <v>1</v>
      </c>
      <c r="BS43" s="68">
        <v>1</v>
      </c>
      <c r="BT43" s="69">
        <v>2</v>
      </c>
      <c r="BU43" s="70">
        <f t="shared" si="7"/>
        <v>0.37356464144298934</v>
      </c>
    </row>
    <row r="44" spans="1:73" ht="16.5" thickTop="1" thickBot="1">
      <c r="A44" s="11">
        <v>1990</v>
      </c>
      <c r="B44" s="44" t="s">
        <v>17</v>
      </c>
      <c r="J44" s="46">
        <f t="shared" si="0"/>
        <v>4.4081660908397297E-2</v>
      </c>
      <c r="K44" s="47" t="s">
        <v>10</v>
      </c>
      <c r="L44" s="61">
        <v>0</v>
      </c>
      <c r="M44" s="62" t="s">
        <v>26</v>
      </c>
      <c r="N44" s="63">
        <v>2</v>
      </c>
      <c r="O44" s="63">
        <v>2</v>
      </c>
      <c r="P44" s="63">
        <v>1</v>
      </c>
      <c r="Q44" s="63">
        <v>1</v>
      </c>
      <c r="R44" s="64">
        <v>2</v>
      </c>
      <c r="S44" s="65">
        <f t="shared" si="1"/>
        <v>0.37356464144298934</v>
      </c>
      <c r="T44" s="48" t="s">
        <v>11</v>
      </c>
      <c r="U44" s="66">
        <v>0.1176</v>
      </c>
      <c r="V44" s="67" t="s">
        <v>26</v>
      </c>
      <c r="W44" s="68">
        <v>2</v>
      </c>
      <c r="X44" s="68">
        <v>2</v>
      </c>
      <c r="Y44" s="68">
        <v>1</v>
      </c>
      <c r="Z44" s="68">
        <v>1</v>
      </c>
      <c r="AA44" s="69">
        <v>2</v>
      </c>
      <c r="AB44" s="70">
        <f t="shared" si="2"/>
        <v>0.37356464144298934</v>
      </c>
      <c r="AC44" s="49" t="s">
        <v>12</v>
      </c>
      <c r="AD44" s="66">
        <v>0.05</v>
      </c>
      <c r="AE44" s="67" t="s">
        <v>26</v>
      </c>
      <c r="AF44" s="68">
        <v>2</v>
      </c>
      <c r="AG44" s="68">
        <v>2</v>
      </c>
      <c r="AH44" s="68">
        <v>1</v>
      </c>
      <c r="AI44" s="68">
        <v>1</v>
      </c>
      <c r="AJ44" s="69">
        <v>2</v>
      </c>
      <c r="AK44" s="70">
        <f t="shared" si="3"/>
        <v>0.37356464144298934</v>
      </c>
      <c r="AL44" s="50" t="s">
        <v>13</v>
      </c>
      <c r="AM44" s="66">
        <v>5.5E-2</v>
      </c>
      <c r="AN44" s="67" t="s">
        <v>26</v>
      </c>
      <c r="AO44" s="68">
        <v>2</v>
      </c>
      <c r="AP44" s="68">
        <v>2</v>
      </c>
      <c r="AQ44" s="68">
        <v>1</v>
      </c>
      <c r="AR44" s="68">
        <v>1</v>
      </c>
      <c r="AS44" s="69">
        <v>2</v>
      </c>
      <c r="AT44" s="70">
        <f t="shared" si="4"/>
        <v>0.37356464144298934</v>
      </c>
      <c r="AU44" s="51" t="s">
        <v>14</v>
      </c>
      <c r="AV44" s="66">
        <v>5.5E-2</v>
      </c>
      <c r="AW44" s="67" t="s">
        <v>26</v>
      </c>
      <c r="AX44" s="68">
        <v>2</v>
      </c>
      <c r="AY44" s="68">
        <v>2</v>
      </c>
      <c r="AZ44" s="68">
        <v>1</v>
      </c>
      <c r="BA44" s="68">
        <v>1</v>
      </c>
      <c r="BB44" s="69">
        <v>2</v>
      </c>
      <c r="BC44" s="70">
        <f t="shared" si="5"/>
        <v>0.37356464144298934</v>
      </c>
      <c r="BD44" s="52" t="s">
        <v>15</v>
      </c>
      <c r="BE44" s="66">
        <v>7.4999999999999997E-2</v>
      </c>
      <c r="BF44" s="67" t="s">
        <v>26</v>
      </c>
      <c r="BG44" s="68">
        <v>2</v>
      </c>
      <c r="BH44" s="68">
        <v>2</v>
      </c>
      <c r="BI44" s="68">
        <v>1</v>
      </c>
      <c r="BJ44" s="68">
        <v>1</v>
      </c>
      <c r="BK44" s="69">
        <v>2</v>
      </c>
      <c r="BL44" s="70">
        <f t="shared" si="6"/>
        <v>0.37356464144298934</v>
      </c>
      <c r="BM44" s="53" t="s">
        <v>16</v>
      </c>
      <c r="BN44" s="66">
        <v>8.2299999999999998E-2</v>
      </c>
      <c r="BO44" s="67" t="s">
        <v>26</v>
      </c>
      <c r="BP44" s="68">
        <v>2</v>
      </c>
      <c r="BQ44" s="68">
        <v>2</v>
      </c>
      <c r="BR44" s="68">
        <v>1</v>
      </c>
      <c r="BS44" s="68">
        <v>1</v>
      </c>
      <c r="BT44" s="69">
        <v>2</v>
      </c>
      <c r="BU44" s="70">
        <f t="shared" si="7"/>
        <v>0.37356464144298934</v>
      </c>
    </row>
    <row r="45" spans="1:73" ht="16.5" thickTop="1" thickBot="1">
      <c r="A45" s="11">
        <v>1991</v>
      </c>
      <c r="B45" s="44" t="s">
        <v>17</v>
      </c>
      <c r="J45" s="46">
        <f t="shared" si="0"/>
        <v>4.4081660908397297E-2</v>
      </c>
      <c r="K45" s="47" t="s">
        <v>10</v>
      </c>
      <c r="L45" s="61">
        <v>0</v>
      </c>
      <c r="M45" s="62" t="s">
        <v>26</v>
      </c>
      <c r="N45" s="63">
        <v>2</v>
      </c>
      <c r="O45" s="63">
        <v>2</v>
      </c>
      <c r="P45" s="63">
        <v>1</v>
      </c>
      <c r="Q45" s="63">
        <v>1</v>
      </c>
      <c r="R45" s="64">
        <v>2</v>
      </c>
      <c r="S45" s="65">
        <f t="shared" si="1"/>
        <v>0.37356464144298934</v>
      </c>
      <c r="T45" s="48" t="s">
        <v>11</v>
      </c>
      <c r="U45" s="66">
        <v>0.1176</v>
      </c>
      <c r="V45" s="67" t="s">
        <v>26</v>
      </c>
      <c r="W45" s="68">
        <v>2</v>
      </c>
      <c r="X45" s="68">
        <v>2</v>
      </c>
      <c r="Y45" s="68">
        <v>1</v>
      </c>
      <c r="Z45" s="68">
        <v>1</v>
      </c>
      <c r="AA45" s="69">
        <v>2</v>
      </c>
      <c r="AB45" s="70">
        <f t="shared" si="2"/>
        <v>0.37356464144298934</v>
      </c>
      <c r="AC45" s="49" t="s">
        <v>12</v>
      </c>
      <c r="AD45" s="66">
        <v>0.05</v>
      </c>
      <c r="AE45" s="67" t="s">
        <v>26</v>
      </c>
      <c r="AF45" s="68">
        <v>2</v>
      </c>
      <c r="AG45" s="68">
        <v>2</v>
      </c>
      <c r="AH45" s="68">
        <v>1</v>
      </c>
      <c r="AI45" s="68">
        <v>1</v>
      </c>
      <c r="AJ45" s="69">
        <v>2</v>
      </c>
      <c r="AK45" s="70">
        <f t="shared" si="3"/>
        <v>0.37356464144298934</v>
      </c>
      <c r="AL45" s="50" t="s">
        <v>13</v>
      </c>
      <c r="AM45" s="66">
        <v>5.5E-2</v>
      </c>
      <c r="AN45" s="67" t="s">
        <v>26</v>
      </c>
      <c r="AO45" s="68">
        <v>2</v>
      </c>
      <c r="AP45" s="68">
        <v>2</v>
      </c>
      <c r="AQ45" s="68">
        <v>1</v>
      </c>
      <c r="AR45" s="68">
        <v>1</v>
      </c>
      <c r="AS45" s="69">
        <v>2</v>
      </c>
      <c r="AT45" s="70">
        <f t="shared" si="4"/>
        <v>0.37356464144298934</v>
      </c>
      <c r="AU45" s="51" t="s">
        <v>14</v>
      </c>
      <c r="AV45" s="66">
        <v>5.5E-2</v>
      </c>
      <c r="AW45" s="67" t="s">
        <v>26</v>
      </c>
      <c r="AX45" s="68">
        <v>2</v>
      </c>
      <c r="AY45" s="68">
        <v>2</v>
      </c>
      <c r="AZ45" s="68">
        <v>1</v>
      </c>
      <c r="BA45" s="68">
        <v>1</v>
      </c>
      <c r="BB45" s="69">
        <v>2</v>
      </c>
      <c r="BC45" s="70">
        <f t="shared" si="5"/>
        <v>0.37356464144298934</v>
      </c>
      <c r="BD45" s="52" t="s">
        <v>15</v>
      </c>
      <c r="BE45" s="66">
        <v>7.4999999999999997E-2</v>
      </c>
      <c r="BF45" s="67" t="s">
        <v>26</v>
      </c>
      <c r="BG45" s="68">
        <v>2</v>
      </c>
      <c r="BH45" s="68">
        <v>2</v>
      </c>
      <c r="BI45" s="68">
        <v>1</v>
      </c>
      <c r="BJ45" s="68">
        <v>1</v>
      </c>
      <c r="BK45" s="69">
        <v>2</v>
      </c>
      <c r="BL45" s="70">
        <f t="shared" si="6"/>
        <v>0.37356464144298934</v>
      </c>
      <c r="BM45" s="53" t="s">
        <v>16</v>
      </c>
      <c r="BN45" s="66">
        <v>8.2299999999999998E-2</v>
      </c>
      <c r="BO45" s="67" t="s">
        <v>26</v>
      </c>
      <c r="BP45" s="68">
        <v>2</v>
      </c>
      <c r="BQ45" s="68">
        <v>2</v>
      </c>
      <c r="BR45" s="68">
        <v>1</v>
      </c>
      <c r="BS45" s="68">
        <v>1</v>
      </c>
      <c r="BT45" s="69">
        <v>2</v>
      </c>
      <c r="BU45" s="70">
        <f t="shared" si="7"/>
        <v>0.37356464144298934</v>
      </c>
    </row>
    <row r="46" spans="1:73" ht="16.5" thickTop="1" thickBot="1">
      <c r="A46" s="11">
        <v>1992</v>
      </c>
      <c r="B46" s="44" t="s">
        <v>17</v>
      </c>
      <c r="J46" s="46">
        <f t="shared" si="0"/>
        <v>4.4081660908397297E-2</v>
      </c>
      <c r="K46" s="47" t="s">
        <v>10</v>
      </c>
      <c r="L46" s="61">
        <v>0</v>
      </c>
      <c r="M46" s="62" t="s">
        <v>26</v>
      </c>
      <c r="N46" s="63">
        <v>2</v>
      </c>
      <c r="O46" s="63">
        <v>2</v>
      </c>
      <c r="P46" s="63">
        <v>1</v>
      </c>
      <c r="Q46" s="63">
        <v>1</v>
      </c>
      <c r="R46" s="64">
        <v>2</v>
      </c>
      <c r="S46" s="65">
        <f t="shared" si="1"/>
        <v>0.37356464144298934</v>
      </c>
      <c r="T46" s="48" t="s">
        <v>11</v>
      </c>
      <c r="U46" s="66">
        <v>0.1176</v>
      </c>
      <c r="V46" s="67" t="s">
        <v>26</v>
      </c>
      <c r="W46" s="68">
        <v>2</v>
      </c>
      <c r="X46" s="68">
        <v>2</v>
      </c>
      <c r="Y46" s="68">
        <v>1</v>
      </c>
      <c r="Z46" s="68">
        <v>1</v>
      </c>
      <c r="AA46" s="69">
        <v>2</v>
      </c>
      <c r="AB46" s="70">
        <f t="shared" si="2"/>
        <v>0.37356464144298934</v>
      </c>
      <c r="AC46" s="49" t="s">
        <v>12</v>
      </c>
      <c r="AD46" s="66">
        <v>0.05</v>
      </c>
      <c r="AE46" s="67" t="s">
        <v>26</v>
      </c>
      <c r="AF46" s="68">
        <v>2</v>
      </c>
      <c r="AG46" s="68">
        <v>2</v>
      </c>
      <c r="AH46" s="68">
        <v>1</v>
      </c>
      <c r="AI46" s="68">
        <v>1</v>
      </c>
      <c r="AJ46" s="69">
        <v>2</v>
      </c>
      <c r="AK46" s="70">
        <f t="shared" si="3"/>
        <v>0.37356464144298934</v>
      </c>
      <c r="AL46" s="50" t="s">
        <v>13</v>
      </c>
      <c r="AM46" s="66">
        <v>5.5E-2</v>
      </c>
      <c r="AN46" s="67" t="s">
        <v>26</v>
      </c>
      <c r="AO46" s="68">
        <v>2</v>
      </c>
      <c r="AP46" s="68">
        <v>2</v>
      </c>
      <c r="AQ46" s="68">
        <v>1</v>
      </c>
      <c r="AR46" s="68">
        <v>1</v>
      </c>
      <c r="AS46" s="69">
        <v>2</v>
      </c>
      <c r="AT46" s="70">
        <f t="shared" si="4"/>
        <v>0.37356464144298934</v>
      </c>
      <c r="AU46" s="51" t="s">
        <v>14</v>
      </c>
      <c r="AV46" s="66">
        <v>5.5E-2</v>
      </c>
      <c r="AW46" s="67" t="s">
        <v>26</v>
      </c>
      <c r="AX46" s="68">
        <v>2</v>
      </c>
      <c r="AY46" s="68">
        <v>2</v>
      </c>
      <c r="AZ46" s="68">
        <v>1</v>
      </c>
      <c r="BA46" s="68">
        <v>1</v>
      </c>
      <c r="BB46" s="69">
        <v>2</v>
      </c>
      <c r="BC46" s="70">
        <f t="shared" si="5"/>
        <v>0.37356464144298934</v>
      </c>
      <c r="BD46" s="52" t="s">
        <v>15</v>
      </c>
      <c r="BE46" s="66">
        <v>7.4999999999999997E-2</v>
      </c>
      <c r="BF46" s="67" t="s">
        <v>26</v>
      </c>
      <c r="BG46" s="68">
        <v>2</v>
      </c>
      <c r="BH46" s="68">
        <v>2</v>
      </c>
      <c r="BI46" s="68">
        <v>1</v>
      </c>
      <c r="BJ46" s="68">
        <v>1</v>
      </c>
      <c r="BK46" s="69">
        <v>2</v>
      </c>
      <c r="BL46" s="70">
        <f t="shared" si="6"/>
        <v>0.37356464144298934</v>
      </c>
      <c r="BM46" s="53" t="s">
        <v>16</v>
      </c>
      <c r="BN46" s="66">
        <v>8.2299999999999998E-2</v>
      </c>
      <c r="BO46" s="67" t="s">
        <v>26</v>
      </c>
      <c r="BP46" s="68">
        <v>2</v>
      </c>
      <c r="BQ46" s="68">
        <v>2</v>
      </c>
      <c r="BR46" s="68">
        <v>1</v>
      </c>
      <c r="BS46" s="68">
        <v>1</v>
      </c>
      <c r="BT46" s="69">
        <v>2</v>
      </c>
      <c r="BU46" s="70">
        <f t="shared" si="7"/>
        <v>0.37356464144298934</v>
      </c>
    </row>
    <row r="47" spans="1:73" ht="16.5" thickTop="1" thickBot="1">
      <c r="A47" s="11">
        <v>1993</v>
      </c>
      <c r="B47" s="44" t="s">
        <v>17</v>
      </c>
      <c r="J47" s="46">
        <f t="shared" si="0"/>
        <v>4.4081660908397297E-2</v>
      </c>
      <c r="K47" s="47" t="s">
        <v>10</v>
      </c>
      <c r="L47" s="61">
        <v>0</v>
      </c>
      <c r="M47" s="62" t="s">
        <v>26</v>
      </c>
      <c r="N47" s="63">
        <v>2</v>
      </c>
      <c r="O47" s="63">
        <v>2</v>
      </c>
      <c r="P47" s="63">
        <v>1</v>
      </c>
      <c r="Q47" s="63">
        <v>1</v>
      </c>
      <c r="R47" s="64">
        <v>2</v>
      </c>
      <c r="S47" s="65">
        <f t="shared" si="1"/>
        <v>0.37356464144298934</v>
      </c>
      <c r="T47" s="48" t="s">
        <v>11</v>
      </c>
      <c r="U47" s="66">
        <v>0.1176</v>
      </c>
      <c r="V47" s="67" t="s">
        <v>26</v>
      </c>
      <c r="W47" s="68">
        <v>2</v>
      </c>
      <c r="X47" s="68">
        <v>2</v>
      </c>
      <c r="Y47" s="68">
        <v>1</v>
      </c>
      <c r="Z47" s="68">
        <v>1</v>
      </c>
      <c r="AA47" s="69">
        <v>2</v>
      </c>
      <c r="AB47" s="70">
        <f t="shared" si="2"/>
        <v>0.37356464144298934</v>
      </c>
      <c r="AC47" s="49" t="s">
        <v>12</v>
      </c>
      <c r="AD47" s="66">
        <v>0.05</v>
      </c>
      <c r="AE47" s="67" t="s">
        <v>26</v>
      </c>
      <c r="AF47" s="68">
        <v>2</v>
      </c>
      <c r="AG47" s="68">
        <v>2</v>
      </c>
      <c r="AH47" s="68">
        <v>1</v>
      </c>
      <c r="AI47" s="68">
        <v>1</v>
      </c>
      <c r="AJ47" s="69">
        <v>2</v>
      </c>
      <c r="AK47" s="70">
        <f t="shared" si="3"/>
        <v>0.37356464144298934</v>
      </c>
      <c r="AL47" s="50" t="s">
        <v>13</v>
      </c>
      <c r="AM47" s="66">
        <v>5.5E-2</v>
      </c>
      <c r="AN47" s="67" t="s">
        <v>26</v>
      </c>
      <c r="AO47" s="68">
        <v>2</v>
      </c>
      <c r="AP47" s="68">
        <v>2</v>
      </c>
      <c r="AQ47" s="68">
        <v>1</v>
      </c>
      <c r="AR47" s="68">
        <v>1</v>
      </c>
      <c r="AS47" s="69">
        <v>2</v>
      </c>
      <c r="AT47" s="70">
        <f t="shared" si="4"/>
        <v>0.37356464144298934</v>
      </c>
      <c r="AU47" s="51" t="s">
        <v>14</v>
      </c>
      <c r="AV47" s="66">
        <v>5.5E-2</v>
      </c>
      <c r="AW47" s="67" t="s">
        <v>26</v>
      </c>
      <c r="AX47" s="68">
        <v>2</v>
      </c>
      <c r="AY47" s="68">
        <v>2</v>
      </c>
      <c r="AZ47" s="68">
        <v>1</v>
      </c>
      <c r="BA47" s="68">
        <v>1</v>
      </c>
      <c r="BB47" s="69">
        <v>2</v>
      </c>
      <c r="BC47" s="70">
        <f t="shared" si="5"/>
        <v>0.37356464144298934</v>
      </c>
      <c r="BD47" s="52" t="s">
        <v>15</v>
      </c>
      <c r="BE47" s="66">
        <v>7.4999999999999997E-2</v>
      </c>
      <c r="BF47" s="67" t="s">
        <v>26</v>
      </c>
      <c r="BG47" s="68">
        <v>2</v>
      </c>
      <c r="BH47" s="68">
        <v>2</v>
      </c>
      <c r="BI47" s="68">
        <v>1</v>
      </c>
      <c r="BJ47" s="68">
        <v>1</v>
      </c>
      <c r="BK47" s="69">
        <v>2</v>
      </c>
      <c r="BL47" s="70">
        <f t="shared" si="6"/>
        <v>0.37356464144298934</v>
      </c>
      <c r="BM47" s="53" t="s">
        <v>16</v>
      </c>
      <c r="BN47" s="66">
        <v>8.2299999999999998E-2</v>
      </c>
      <c r="BO47" s="67" t="s">
        <v>26</v>
      </c>
      <c r="BP47" s="68">
        <v>2</v>
      </c>
      <c r="BQ47" s="68">
        <v>2</v>
      </c>
      <c r="BR47" s="68">
        <v>1</v>
      </c>
      <c r="BS47" s="68">
        <v>1</v>
      </c>
      <c r="BT47" s="69">
        <v>2</v>
      </c>
      <c r="BU47" s="70">
        <f t="shared" si="7"/>
        <v>0.37356464144298934</v>
      </c>
    </row>
    <row r="48" spans="1:73" ht="16.5" thickTop="1" thickBot="1">
      <c r="A48" s="11">
        <v>1994</v>
      </c>
      <c r="B48" s="44" t="s">
        <v>17</v>
      </c>
      <c r="J48" s="46">
        <f t="shared" si="0"/>
        <v>4.4081660908397297E-2</v>
      </c>
      <c r="K48" s="47" t="s">
        <v>10</v>
      </c>
      <c r="L48" s="61">
        <v>0</v>
      </c>
      <c r="M48" s="62" t="s">
        <v>26</v>
      </c>
      <c r="N48" s="63">
        <v>2</v>
      </c>
      <c r="O48" s="63">
        <v>2</v>
      </c>
      <c r="P48" s="63">
        <v>1</v>
      </c>
      <c r="Q48" s="63">
        <v>1</v>
      </c>
      <c r="R48" s="64">
        <v>2</v>
      </c>
      <c r="S48" s="65">
        <f t="shared" si="1"/>
        <v>0.37356464144298934</v>
      </c>
      <c r="T48" s="48" t="s">
        <v>11</v>
      </c>
      <c r="U48" s="66">
        <v>0.1176</v>
      </c>
      <c r="V48" s="67" t="s">
        <v>26</v>
      </c>
      <c r="W48" s="68">
        <v>2</v>
      </c>
      <c r="X48" s="68">
        <v>2</v>
      </c>
      <c r="Y48" s="68">
        <v>1</v>
      </c>
      <c r="Z48" s="68">
        <v>1</v>
      </c>
      <c r="AA48" s="69">
        <v>2</v>
      </c>
      <c r="AB48" s="70">
        <f t="shared" si="2"/>
        <v>0.37356464144298934</v>
      </c>
      <c r="AC48" s="49" t="s">
        <v>12</v>
      </c>
      <c r="AD48" s="66">
        <v>0.05</v>
      </c>
      <c r="AE48" s="67" t="s">
        <v>26</v>
      </c>
      <c r="AF48" s="68">
        <v>2</v>
      </c>
      <c r="AG48" s="68">
        <v>2</v>
      </c>
      <c r="AH48" s="68">
        <v>1</v>
      </c>
      <c r="AI48" s="68">
        <v>1</v>
      </c>
      <c r="AJ48" s="69">
        <v>2</v>
      </c>
      <c r="AK48" s="70">
        <f t="shared" si="3"/>
        <v>0.37356464144298934</v>
      </c>
      <c r="AL48" s="50" t="s">
        <v>13</v>
      </c>
      <c r="AM48" s="66">
        <v>5.5E-2</v>
      </c>
      <c r="AN48" s="67" t="s">
        <v>26</v>
      </c>
      <c r="AO48" s="68">
        <v>2</v>
      </c>
      <c r="AP48" s="68">
        <v>2</v>
      </c>
      <c r="AQ48" s="68">
        <v>1</v>
      </c>
      <c r="AR48" s="68">
        <v>1</v>
      </c>
      <c r="AS48" s="69">
        <v>2</v>
      </c>
      <c r="AT48" s="70">
        <f t="shared" si="4"/>
        <v>0.37356464144298934</v>
      </c>
      <c r="AU48" s="51" t="s">
        <v>14</v>
      </c>
      <c r="AV48" s="66">
        <v>5.5E-2</v>
      </c>
      <c r="AW48" s="67" t="s">
        <v>26</v>
      </c>
      <c r="AX48" s="68">
        <v>2</v>
      </c>
      <c r="AY48" s="68">
        <v>2</v>
      </c>
      <c r="AZ48" s="68">
        <v>1</v>
      </c>
      <c r="BA48" s="68">
        <v>1</v>
      </c>
      <c r="BB48" s="69">
        <v>2</v>
      </c>
      <c r="BC48" s="70">
        <f t="shared" si="5"/>
        <v>0.37356464144298934</v>
      </c>
      <c r="BD48" s="52" t="s">
        <v>15</v>
      </c>
      <c r="BE48" s="66">
        <v>7.4999999999999997E-2</v>
      </c>
      <c r="BF48" s="67" t="s">
        <v>26</v>
      </c>
      <c r="BG48" s="68">
        <v>2</v>
      </c>
      <c r="BH48" s="68">
        <v>2</v>
      </c>
      <c r="BI48" s="68">
        <v>1</v>
      </c>
      <c r="BJ48" s="68">
        <v>1</v>
      </c>
      <c r="BK48" s="69">
        <v>2</v>
      </c>
      <c r="BL48" s="70">
        <f t="shared" si="6"/>
        <v>0.37356464144298934</v>
      </c>
      <c r="BM48" s="53" t="s">
        <v>16</v>
      </c>
      <c r="BN48" s="66">
        <v>8.2299999999999998E-2</v>
      </c>
      <c r="BO48" s="67" t="s">
        <v>26</v>
      </c>
      <c r="BP48" s="68">
        <v>2</v>
      </c>
      <c r="BQ48" s="68">
        <v>2</v>
      </c>
      <c r="BR48" s="68">
        <v>1</v>
      </c>
      <c r="BS48" s="68">
        <v>1</v>
      </c>
      <c r="BT48" s="69">
        <v>2</v>
      </c>
      <c r="BU48" s="70">
        <f t="shared" si="7"/>
        <v>0.37356464144298934</v>
      </c>
    </row>
    <row r="49" spans="1:73" ht="16.5" thickTop="1" thickBot="1">
      <c r="A49" s="11">
        <v>1995</v>
      </c>
      <c r="B49" s="44" t="s">
        <v>17</v>
      </c>
      <c r="J49" s="46">
        <f t="shared" si="0"/>
        <v>4.4081660908397297E-2</v>
      </c>
      <c r="K49" s="47" t="s">
        <v>10</v>
      </c>
      <c r="L49" s="61">
        <v>0</v>
      </c>
      <c r="M49" s="62" t="s">
        <v>26</v>
      </c>
      <c r="N49" s="63">
        <v>2</v>
      </c>
      <c r="O49" s="63">
        <v>2</v>
      </c>
      <c r="P49" s="63">
        <v>1</v>
      </c>
      <c r="Q49" s="63">
        <v>1</v>
      </c>
      <c r="R49" s="64">
        <v>2</v>
      </c>
      <c r="S49" s="65">
        <f t="shared" si="1"/>
        <v>0.37356464144298934</v>
      </c>
      <c r="T49" s="48" t="s">
        <v>11</v>
      </c>
      <c r="U49" s="66">
        <v>0.1176</v>
      </c>
      <c r="V49" s="67" t="s">
        <v>26</v>
      </c>
      <c r="W49" s="68">
        <v>2</v>
      </c>
      <c r="X49" s="68">
        <v>2</v>
      </c>
      <c r="Y49" s="68">
        <v>1</v>
      </c>
      <c r="Z49" s="68">
        <v>1</v>
      </c>
      <c r="AA49" s="69">
        <v>2</v>
      </c>
      <c r="AB49" s="70">
        <f t="shared" si="2"/>
        <v>0.37356464144298934</v>
      </c>
      <c r="AC49" s="49" t="s">
        <v>12</v>
      </c>
      <c r="AD49" s="66">
        <v>0.05</v>
      </c>
      <c r="AE49" s="67" t="s">
        <v>26</v>
      </c>
      <c r="AF49" s="68">
        <v>2</v>
      </c>
      <c r="AG49" s="68">
        <v>2</v>
      </c>
      <c r="AH49" s="68">
        <v>1</v>
      </c>
      <c r="AI49" s="68">
        <v>1</v>
      </c>
      <c r="AJ49" s="69">
        <v>2</v>
      </c>
      <c r="AK49" s="70">
        <f t="shared" si="3"/>
        <v>0.37356464144298934</v>
      </c>
      <c r="AL49" s="50" t="s">
        <v>13</v>
      </c>
      <c r="AM49" s="66">
        <v>5.5E-2</v>
      </c>
      <c r="AN49" s="67" t="s">
        <v>26</v>
      </c>
      <c r="AO49" s="68">
        <v>2</v>
      </c>
      <c r="AP49" s="68">
        <v>2</v>
      </c>
      <c r="AQ49" s="68">
        <v>1</v>
      </c>
      <c r="AR49" s="68">
        <v>1</v>
      </c>
      <c r="AS49" s="69">
        <v>2</v>
      </c>
      <c r="AT49" s="70">
        <f t="shared" si="4"/>
        <v>0.37356464144298934</v>
      </c>
      <c r="AU49" s="51" t="s">
        <v>14</v>
      </c>
      <c r="AV49" s="66">
        <v>5.5E-2</v>
      </c>
      <c r="AW49" s="67" t="s">
        <v>26</v>
      </c>
      <c r="AX49" s="68">
        <v>2</v>
      </c>
      <c r="AY49" s="68">
        <v>2</v>
      </c>
      <c r="AZ49" s="68">
        <v>1</v>
      </c>
      <c r="BA49" s="68">
        <v>1</v>
      </c>
      <c r="BB49" s="69">
        <v>2</v>
      </c>
      <c r="BC49" s="70">
        <f t="shared" si="5"/>
        <v>0.37356464144298934</v>
      </c>
      <c r="BD49" s="52" t="s">
        <v>15</v>
      </c>
      <c r="BE49" s="66">
        <v>7.4999999999999997E-2</v>
      </c>
      <c r="BF49" s="67" t="s">
        <v>26</v>
      </c>
      <c r="BG49" s="68">
        <v>2</v>
      </c>
      <c r="BH49" s="68">
        <v>2</v>
      </c>
      <c r="BI49" s="68">
        <v>1</v>
      </c>
      <c r="BJ49" s="68">
        <v>1</v>
      </c>
      <c r="BK49" s="69">
        <v>2</v>
      </c>
      <c r="BL49" s="70">
        <f t="shared" si="6"/>
        <v>0.37356464144298934</v>
      </c>
      <c r="BM49" s="53" t="s">
        <v>16</v>
      </c>
      <c r="BN49" s="66">
        <v>8.2299999999999998E-2</v>
      </c>
      <c r="BO49" s="67" t="s">
        <v>26</v>
      </c>
      <c r="BP49" s="68">
        <v>2</v>
      </c>
      <c r="BQ49" s="68">
        <v>2</v>
      </c>
      <c r="BR49" s="68">
        <v>1</v>
      </c>
      <c r="BS49" s="68">
        <v>1</v>
      </c>
      <c r="BT49" s="69">
        <v>2</v>
      </c>
      <c r="BU49" s="70">
        <f t="shared" si="7"/>
        <v>0.37356464144298934</v>
      </c>
    </row>
    <row r="50" spans="1:73" ht="16.5" thickTop="1" thickBot="1">
      <c r="A50" s="11">
        <v>1996</v>
      </c>
      <c r="B50" s="44" t="s">
        <v>17</v>
      </c>
      <c r="J50" s="46">
        <f t="shared" si="0"/>
        <v>4.4081660908397297E-2</v>
      </c>
      <c r="K50" s="47" t="s">
        <v>10</v>
      </c>
      <c r="L50" s="61">
        <v>0</v>
      </c>
      <c r="M50" s="62" t="s">
        <v>26</v>
      </c>
      <c r="N50" s="63">
        <v>2</v>
      </c>
      <c r="O50" s="63">
        <v>2</v>
      </c>
      <c r="P50" s="63">
        <v>1</v>
      </c>
      <c r="Q50" s="63">
        <v>1</v>
      </c>
      <c r="R50" s="64">
        <v>2</v>
      </c>
      <c r="S50" s="65">
        <f t="shared" si="1"/>
        <v>0.37356464144298934</v>
      </c>
      <c r="T50" s="48" t="s">
        <v>11</v>
      </c>
      <c r="U50" s="66">
        <v>0.1176</v>
      </c>
      <c r="V50" s="67" t="s">
        <v>26</v>
      </c>
      <c r="W50" s="68">
        <v>2</v>
      </c>
      <c r="X50" s="68">
        <v>2</v>
      </c>
      <c r="Y50" s="68">
        <v>1</v>
      </c>
      <c r="Z50" s="68">
        <v>1</v>
      </c>
      <c r="AA50" s="69">
        <v>2</v>
      </c>
      <c r="AB50" s="70">
        <f t="shared" si="2"/>
        <v>0.37356464144298934</v>
      </c>
      <c r="AC50" s="49" t="s">
        <v>12</v>
      </c>
      <c r="AD50" s="66">
        <v>0.05</v>
      </c>
      <c r="AE50" s="67" t="s">
        <v>26</v>
      </c>
      <c r="AF50" s="68">
        <v>2</v>
      </c>
      <c r="AG50" s="68">
        <v>2</v>
      </c>
      <c r="AH50" s="68">
        <v>1</v>
      </c>
      <c r="AI50" s="68">
        <v>1</v>
      </c>
      <c r="AJ50" s="69">
        <v>2</v>
      </c>
      <c r="AK50" s="70">
        <f t="shared" si="3"/>
        <v>0.37356464144298934</v>
      </c>
      <c r="AL50" s="50" t="s">
        <v>13</v>
      </c>
      <c r="AM50" s="66">
        <v>5.5E-2</v>
      </c>
      <c r="AN50" s="67" t="s">
        <v>26</v>
      </c>
      <c r="AO50" s="68">
        <v>2</v>
      </c>
      <c r="AP50" s="68">
        <v>2</v>
      </c>
      <c r="AQ50" s="68">
        <v>1</v>
      </c>
      <c r="AR50" s="68">
        <v>1</v>
      </c>
      <c r="AS50" s="69">
        <v>2</v>
      </c>
      <c r="AT50" s="70">
        <f t="shared" si="4"/>
        <v>0.37356464144298934</v>
      </c>
      <c r="AU50" s="51" t="s">
        <v>14</v>
      </c>
      <c r="AV50" s="66">
        <v>5.5E-2</v>
      </c>
      <c r="AW50" s="67" t="s">
        <v>26</v>
      </c>
      <c r="AX50" s="68">
        <v>2</v>
      </c>
      <c r="AY50" s="68">
        <v>2</v>
      </c>
      <c r="AZ50" s="68">
        <v>1</v>
      </c>
      <c r="BA50" s="68">
        <v>1</v>
      </c>
      <c r="BB50" s="69">
        <v>2</v>
      </c>
      <c r="BC50" s="70">
        <f t="shared" si="5"/>
        <v>0.37356464144298934</v>
      </c>
      <c r="BD50" s="52" t="s">
        <v>15</v>
      </c>
      <c r="BE50" s="66">
        <v>7.4999999999999997E-2</v>
      </c>
      <c r="BF50" s="67" t="s">
        <v>26</v>
      </c>
      <c r="BG50" s="68">
        <v>2</v>
      </c>
      <c r="BH50" s="68">
        <v>2</v>
      </c>
      <c r="BI50" s="68">
        <v>1</v>
      </c>
      <c r="BJ50" s="68">
        <v>1</v>
      </c>
      <c r="BK50" s="69">
        <v>2</v>
      </c>
      <c r="BL50" s="70">
        <f t="shared" si="6"/>
        <v>0.37356464144298934</v>
      </c>
      <c r="BM50" s="53" t="s">
        <v>16</v>
      </c>
      <c r="BN50" s="66">
        <v>8.2299999999999998E-2</v>
      </c>
      <c r="BO50" s="67" t="s">
        <v>26</v>
      </c>
      <c r="BP50" s="68">
        <v>2</v>
      </c>
      <c r="BQ50" s="68">
        <v>2</v>
      </c>
      <c r="BR50" s="68">
        <v>1</v>
      </c>
      <c r="BS50" s="68">
        <v>1</v>
      </c>
      <c r="BT50" s="69">
        <v>2</v>
      </c>
      <c r="BU50" s="70">
        <f t="shared" si="7"/>
        <v>0.37356464144298934</v>
      </c>
    </row>
    <row r="51" spans="1:73" ht="16.5" thickTop="1" thickBot="1">
      <c r="A51" s="11">
        <v>1997</v>
      </c>
      <c r="B51" s="44" t="s">
        <v>17</v>
      </c>
      <c r="J51" s="46">
        <f t="shared" si="0"/>
        <v>4.4081660908397297E-2</v>
      </c>
      <c r="K51" s="47" t="s">
        <v>10</v>
      </c>
      <c r="L51" s="61">
        <v>0</v>
      </c>
      <c r="M51" s="62" t="s">
        <v>26</v>
      </c>
      <c r="N51" s="63">
        <v>2</v>
      </c>
      <c r="O51" s="63">
        <v>2</v>
      </c>
      <c r="P51" s="63">
        <v>1</v>
      </c>
      <c r="Q51" s="63">
        <v>1</v>
      </c>
      <c r="R51" s="64">
        <v>2</v>
      </c>
      <c r="S51" s="65">
        <f t="shared" si="1"/>
        <v>0.37356464144298934</v>
      </c>
      <c r="T51" s="48" t="s">
        <v>11</v>
      </c>
      <c r="U51" s="66">
        <v>0.1176</v>
      </c>
      <c r="V51" s="67" t="s">
        <v>26</v>
      </c>
      <c r="W51" s="68">
        <v>2</v>
      </c>
      <c r="X51" s="68">
        <v>2</v>
      </c>
      <c r="Y51" s="68">
        <v>1</v>
      </c>
      <c r="Z51" s="68">
        <v>1</v>
      </c>
      <c r="AA51" s="69">
        <v>2</v>
      </c>
      <c r="AB51" s="70">
        <f t="shared" si="2"/>
        <v>0.37356464144298934</v>
      </c>
      <c r="AC51" s="49" t="s">
        <v>12</v>
      </c>
      <c r="AD51" s="66">
        <v>0.05</v>
      </c>
      <c r="AE51" s="67" t="s">
        <v>26</v>
      </c>
      <c r="AF51" s="68">
        <v>2</v>
      </c>
      <c r="AG51" s="68">
        <v>2</v>
      </c>
      <c r="AH51" s="68">
        <v>1</v>
      </c>
      <c r="AI51" s="68">
        <v>1</v>
      </c>
      <c r="AJ51" s="69">
        <v>2</v>
      </c>
      <c r="AK51" s="70">
        <f t="shared" si="3"/>
        <v>0.37356464144298934</v>
      </c>
      <c r="AL51" s="50" t="s">
        <v>13</v>
      </c>
      <c r="AM51" s="66">
        <v>5.5E-2</v>
      </c>
      <c r="AN51" s="67" t="s">
        <v>26</v>
      </c>
      <c r="AO51" s="68">
        <v>2</v>
      </c>
      <c r="AP51" s="68">
        <v>2</v>
      </c>
      <c r="AQ51" s="68">
        <v>1</v>
      </c>
      <c r="AR51" s="68">
        <v>1</v>
      </c>
      <c r="AS51" s="69">
        <v>2</v>
      </c>
      <c r="AT51" s="70">
        <f t="shared" si="4"/>
        <v>0.37356464144298934</v>
      </c>
      <c r="AU51" s="51" t="s">
        <v>14</v>
      </c>
      <c r="AV51" s="66">
        <v>5.5E-2</v>
      </c>
      <c r="AW51" s="67" t="s">
        <v>26</v>
      </c>
      <c r="AX51" s="68">
        <v>2</v>
      </c>
      <c r="AY51" s="68">
        <v>2</v>
      </c>
      <c r="AZ51" s="68">
        <v>1</v>
      </c>
      <c r="BA51" s="68">
        <v>1</v>
      </c>
      <c r="BB51" s="69">
        <v>2</v>
      </c>
      <c r="BC51" s="70">
        <f t="shared" si="5"/>
        <v>0.37356464144298934</v>
      </c>
      <c r="BD51" s="52" t="s">
        <v>15</v>
      </c>
      <c r="BE51" s="66">
        <v>7.4999999999999997E-2</v>
      </c>
      <c r="BF51" s="67" t="s">
        <v>26</v>
      </c>
      <c r="BG51" s="68">
        <v>2</v>
      </c>
      <c r="BH51" s="68">
        <v>2</v>
      </c>
      <c r="BI51" s="68">
        <v>1</v>
      </c>
      <c r="BJ51" s="68">
        <v>1</v>
      </c>
      <c r="BK51" s="69">
        <v>2</v>
      </c>
      <c r="BL51" s="70">
        <f t="shared" si="6"/>
        <v>0.37356464144298934</v>
      </c>
      <c r="BM51" s="53" t="s">
        <v>16</v>
      </c>
      <c r="BN51" s="66">
        <v>8.2299999999999998E-2</v>
      </c>
      <c r="BO51" s="67" t="s">
        <v>26</v>
      </c>
      <c r="BP51" s="68">
        <v>2</v>
      </c>
      <c r="BQ51" s="68">
        <v>2</v>
      </c>
      <c r="BR51" s="68">
        <v>1</v>
      </c>
      <c r="BS51" s="68">
        <v>1</v>
      </c>
      <c r="BT51" s="69">
        <v>2</v>
      </c>
      <c r="BU51" s="70">
        <f t="shared" si="7"/>
        <v>0.37356464144298934</v>
      </c>
    </row>
    <row r="52" spans="1:73" ht="16.5" thickTop="1" thickBot="1">
      <c r="A52" s="11">
        <v>1998</v>
      </c>
      <c r="B52" s="44" t="s">
        <v>17</v>
      </c>
      <c r="J52" s="46">
        <f t="shared" si="0"/>
        <v>4.4081660908397297E-2</v>
      </c>
      <c r="K52" s="47" t="s">
        <v>10</v>
      </c>
      <c r="L52" s="61">
        <v>0</v>
      </c>
      <c r="M52" s="62" t="s">
        <v>26</v>
      </c>
      <c r="N52" s="63">
        <v>2</v>
      </c>
      <c r="O52" s="63">
        <v>2</v>
      </c>
      <c r="P52" s="63">
        <v>1</v>
      </c>
      <c r="Q52" s="63">
        <v>1</v>
      </c>
      <c r="R52" s="64">
        <v>2</v>
      </c>
      <c r="S52" s="65">
        <f t="shared" si="1"/>
        <v>0.37356464144298934</v>
      </c>
      <c r="T52" s="48" t="s">
        <v>11</v>
      </c>
      <c r="U52" s="66">
        <v>0.1176</v>
      </c>
      <c r="V52" s="67" t="s">
        <v>26</v>
      </c>
      <c r="W52" s="68">
        <v>2</v>
      </c>
      <c r="X52" s="68">
        <v>2</v>
      </c>
      <c r="Y52" s="68">
        <v>1</v>
      </c>
      <c r="Z52" s="68">
        <v>1</v>
      </c>
      <c r="AA52" s="69">
        <v>2</v>
      </c>
      <c r="AB52" s="70">
        <f t="shared" si="2"/>
        <v>0.37356464144298934</v>
      </c>
      <c r="AC52" s="49" t="s">
        <v>12</v>
      </c>
      <c r="AD52" s="66">
        <v>0.05</v>
      </c>
      <c r="AE52" s="67" t="s">
        <v>26</v>
      </c>
      <c r="AF52" s="68">
        <v>2</v>
      </c>
      <c r="AG52" s="68">
        <v>2</v>
      </c>
      <c r="AH52" s="68">
        <v>1</v>
      </c>
      <c r="AI52" s="68">
        <v>1</v>
      </c>
      <c r="AJ52" s="69">
        <v>2</v>
      </c>
      <c r="AK52" s="70">
        <f t="shared" si="3"/>
        <v>0.37356464144298934</v>
      </c>
      <c r="AL52" s="50" t="s">
        <v>13</v>
      </c>
      <c r="AM52" s="66">
        <v>5.5E-2</v>
      </c>
      <c r="AN52" s="67" t="s">
        <v>26</v>
      </c>
      <c r="AO52" s="68">
        <v>2</v>
      </c>
      <c r="AP52" s="68">
        <v>2</v>
      </c>
      <c r="AQ52" s="68">
        <v>1</v>
      </c>
      <c r="AR52" s="68">
        <v>1</v>
      </c>
      <c r="AS52" s="69">
        <v>2</v>
      </c>
      <c r="AT52" s="70">
        <f t="shared" si="4"/>
        <v>0.37356464144298934</v>
      </c>
      <c r="AU52" s="51" t="s">
        <v>14</v>
      </c>
      <c r="AV52" s="66">
        <v>5.5E-2</v>
      </c>
      <c r="AW52" s="67" t="s">
        <v>26</v>
      </c>
      <c r="AX52" s="68">
        <v>2</v>
      </c>
      <c r="AY52" s="68">
        <v>2</v>
      </c>
      <c r="AZ52" s="68">
        <v>1</v>
      </c>
      <c r="BA52" s="68">
        <v>1</v>
      </c>
      <c r="BB52" s="69">
        <v>2</v>
      </c>
      <c r="BC52" s="70">
        <f t="shared" si="5"/>
        <v>0.37356464144298934</v>
      </c>
      <c r="BD52" s="52" t="s">
        <v>15</v>
      </c>
      <c r="BE52" s="66">
        <v>7.4999999999999997E-2</v>
      </c>
      <c r="BF52" s="67" t="s">
        <v>26</v>
      </c>
      <c r="BG52" s="68">
        <v>2</v>
      </c>
      <c r="BH52" s="68">
        <v>2</v>
      </c>
      <c r="BI52" s="68">
        <v>1</v>
      </c>
      <c r="BJ52" s="68">
        <v>1</v>
      </c>
      <c r="BK52" s="69">
        <v>2</v>
      </c>
      <c r="BL52" s="70">
        <f t="shared" si="6"/>
        <v>0.37356464144298934</v>
      </c>
      <c r="BM52" s="53" t="s">
        <v>16</v>
      </c>
      <c r="BN52" s="66">
        <v>8.2299999999999998E-2</v>
      </c>
      <c r="BO52" s="67" t="s">
        <v>26</v>
      </c>
      <c r="BP52" s="68">
        <v>2</v>
      </c>
      <c r="BQ52" s="68">
        <v>2</v>
      </c>
      <c r="BR52" s="68">
        <v>1</v>
      </c>
      <c r="BS52" s="68">
        <v>1</v>
      </c>
      <c r="BT52" s="69">
        <v>2</v>
      </c>
      <c r="BU52" s="70">
        <f t="shared" si="7"/>
        <v>0.37356464144298934</v>
      </c>
    </row>
    <row r="53" spans="1:73" ht="16.5" thickTop="1" thickBot="1">
      <c r="A53" s="11">
        <v>1999</v>
      </c>
      <c r="B53" s="44" t="s">
        <v>17</v>
      </c>
      <c r="J53" s="46">
        <f t="shared" si="0"/>
        <v>4.4081660908397297E-2</v>
      </c>
      <c r="K53" s="47" t="s">
        <v>10</v>
      </c>
      <c r="L53" s="61">
        <v>0</v>
      </c>
      <c r="M53" s="62" t="s">
        <v>26</v>
      </c>
      <c r="N53" s="63">
        <v>2</v>
      </c>
      <c r="O53" s="63">
        <v>2</v>
      </c>
      <c r="P53" s="63">
        <v>1</v>
      </c>
      <c r="Q53" s="63">
        <v>1</v>
      </c>
      <c r="R53" s="64">
        <v>2</v>
      </c>
      <c r="S53" s="65">
        <f t="shared" si="1"/>
        <v>0.37356464144298934</v>
      </c>
      <c r="T53" s="48" t="s">
        <v>11</v>
      </c>
      <c r="U53" s="66">
        <v>0.1176</v>
      </c>
      <c r="V53" s="67" t="s">
        <v>26</v>
      </c>
      <c r="W53" s="68">
        <v>2</v>
      </c>
      <c r="X53" s="68">
        <v>2</v>
      </c>
      <c r="Y53" s="68">
        <v>1</v>
      </c>
      <c r="Z53" s="68">
        <v>1</v>
      </c>
      <c r="AA53" s="69">
        <v>2</v>
      </c>
      <c r="AB53" s="70">
        <f t="shared" si="2"/>
        <v>0.37356464144298934</v>
      </c>
      <c r="AC53" s="49" t="s">
        <v>12</v>
      </c>
      <c r="AD53" s="66">
        <v>0.05</v>
      </c>
      <c r="AE53" s="67" t="s">
        <v>26</v>
      </c>
      <c r="AF53" s="68">
        <v>2</v>
      </c>
      <c r="AG53" s="68">
        <v>2</v>
      </c>
      <c r="AH53" s="68">
        <v>1</v>
      </c>
      <c r="AI53" s="68">
        <v>1</v>
      </c>
      <c r="AJ53" s="69">
        <v>2</v>
      </c>
      <c r="AK53" s="70">
        <f t="shared" si="3"/>
        <v>0.37356464144298934</v>
      </c>
      <c r="AL53" s="50" t="s">
        <v>13</v>
      </c>
      <c r="AM53" s="66">
        <v>5.5E-2</v>
      </c>
      <c r="AN53" s="67" t="s">
        <v>26</v>
      </c>
      <c r="AO53" s="68">
        <v>2</v>
      </c>
      <c r="AP53" s="68">
        <v>2</v>
      </c>
      <c r="AQ53" s="68">
        <v>1</v>
      </c>
      <c r="AR53" s="68">
        <v>1</v>
      </c>
      <c r="AS53" s="69">
        <v>2</v>
      </c>
      <c r="AT53" s="70">
        <f t="shared" si="4"/>
        <v>0.37356464144298934</v>
      </c>
      <c r="AU53" s="51" t="s">
        <v>14</v>
      </c>
      <c r="AV53" s="66">
        <v>5.5E-2</v>
      </c>
      <c r="AW53" s="67" t="s">
        <v>26</v>
      </c>
      <c r="AX53" s="68">
        <v>2</v>
      </c>
      <c r="AY53" s="68">
        <v>2</v>
      </c>
      <c r="AZ53" s="68">
        <v>1</v>
      </c>
      <c r="BA53" s="68">
        <v>1</v>
      </c>
      <c r="BB53" s="69">
        <v>2</v>
      </c>
      <c r="BC53" s="70">
        <f t="shared" si="5"/>
        <v>0.37356464144298934</v>
      </c>
      <c r="BD53" s="52" t="s">
        <v>15</v>
      </c>
      <c r="BE53" s="66">
        <v>7.4999999999999997E-2</v>
      </c>
      <c r="BF53" s="67" t="s">
        <v>26</v>
      </c>
      <c r="BG53" s="68">
        <v>2</v>
      </c>
      <c r="BH53" s="68">
        <v>2</v>
      </c>
      <c r="BI53" s="68">
        <v>1</v>
      </c>
      <c r="BJ53" s="68">
        <v>1</v>
      </c>
      <c r="BK53" s="69">
        <v>2</v>
      </c>
      <c r="BL53" s="70">
        <f t="shared" si="6"/>
        <v>0.37356464144298934</v>
      </c>
      <c r="BM53" s="53" t="s">
        <v>16</v>
      </c>
      <c r="BN53" s="66">
        <v>8.2299999999999998E-2</v>
      </c>
      <c r="BO53" s="67" t="s">
        <v>26</v>
      </c>
      <c r="BP53" s="68">
        <v>2</v>
      </c>
      <c r="BQ53" s="68">
        <v>2</v>
      </c>
      <c r="BR53" s="68">
        <v>1</v>
      </c>
      <c r="BS53" s="68">
        <v>1</v>
      </c>
      <c r="BT53" s="69">
        <v>2</v>
      </c>
      <c r="BU53" s="70">
        <f t="shared" si="7"/>
        <v>0.37356464144298934</v>
      </c>
    </row>
    <row r="54" spans="1:73" ht="16.5" thickTop="1" thickBot="1">
      <c r="A54" s="11">
        <v>2000</v>
      </c>
      <c r="B54" s="44" t="s">
        <v>17</v>
      </c>
      <c r="J54" s="46">
        <f t="shared" si="0"/>
        <v>4.4081660908397297E-2</v>
      </c>
      <c r="K54" s="47" t="s">
        <v>10</v>
      </c>
      <c r="L54" s="61">
        <v>0</v>
      </c>
      <c r="M54" s="62" t="s">
        <v>26</v>
      </c>
      <c r="N54" s="63">
        <v>2</v>
      </c>
      <c r="O54" s="63">
        <v>2</v>
      </c>
      <c r="P54" s="63">
        <v>1</v>
      </c>
      <c r="Q54" s="63">
        <v>1</v>
      </c>
      <c r="R54" s="64">
        <v>2</v>
      </c>
      <c r="S54" s="65">
        <f t="shared" si="1"/>
        <v>0.37356464144298934</v>
      </c>
      <c r="T54" s="48" t="s">
        <v>11</v>
      </c>
      <c r="U54" s="66">
        <v>0.1176</v>
      </c>
      <c r="V54" s="67" t="s">
        <v>26</v>
      </c>
      <c r="W54" s="68">
        <v>2</v>
      </c>
      <c r="X54" s="68">
        <v>2</v>
      </c>
      <c r="Y54" s="68">
        <v>1</v>
      </c>
      <c r="Z54" s="68">
        <v>1</v>
      </c>
      <c r="AA54" s="69">
        <v>2</v>
      </c>
      <c r="AB54" s="70">
        <f t="shared" si="2"/>
        <v>0.37356464144298934</v>
      </c>
      <c r="AC54" s="49" t="s">
        <v>12</v>
      </c>
      <c r="AD54" s="66">
        <v>0.05</v>
      </c>
      <c r="AE54" s="67" t="s">
        <v>26</v>
      </c>
      <c r="AF54" s="68">
        <v>2</v>
      </c>
      <c r="AG54" s="68">
        <v>2</v>
      </c>
      <c r="AH54" s="68">
        <v>1</v>
      </c>
      <c r="AI54" s="68">
        <v>1</v>
      </c>
      <c r="AJ54" s="69">
        <v>2</v>
      </c>
      <c r="AK54" s="70">
        <f t="shared" si="3"/>
        <v>0.37356464144298934</v>
      </c>
      <c r="AL54" s="50" t="s">
        <v>13</v>
      </c>
      <c r="AM54" s="66">
        <v>5.5E-2</v>
      </c>
      <c r="AN54" s="67" t="s">
        <v>26</v>
      </c>
      <c r="AO54" s="68">
        <v>2</v>
      </c>
      <c r="AP54" s="68">
        <v>2</v>
      </c>
      <c r="AQ54" s="68">
        <v>1</v>
      </c>
      <c r="AR54" s="68">
        <v>1</v>
      </c>
      <c r="AS54" s="69">
        <v>2</v>
      </c>
      <c r="AT54" s="70">
        <f t="shared" si="4"/>
        <v>0.37356464144298934</v>
      </c>
      <c r="AU54" s="51" t="s">
        <v>14</v>
      </c>
      <c r="AV54" s="66">
        <v>5.5E-2</v>
      </c>
      <c r="AW54" s="67" t="s">
        <v>26</v>
      </c>
      <c r="AX54" s="68">
        <v>2</v>
      </c>
      <c r="AY54" s="68">
        <v>2</v>
      </c>
      <c r="AZ54" s="68">
        <v>1</v>
      </c>
      <c r="BA54" s="68">
        <v>1</v>
      </c>
      <c r="BB54" s="69">
        <v>2</v>
      </c>
      <c r="BC54" s="70">
        <f t="shared" si="5"/>
        <v>0.37356464144298934</v>
      </c>
      <c r="BD54" s="52" t="s">
        <v>15</v>
      </c>
      <c r="BE54" s="66">
        <v>7.4999999999999997E-2</v>
      </c>
      <c r="BF54" s="67" t="s">
        <v>26</v>
      </c>
      <c r="BG54" s="68">
        <v>2</v>
      </c>
      <c r="BH54" s="68">
        <v>2</v>
      </c>
      <c r="BI54" s="68">
        <v>1</v>
      </c>
      <c r="BJ54" s="68">
        <v>1</v>
      </c>
      <c r="BK54" s="69">
        <v>2</v>
      </c>
      <c r="BL54" s="70">
        <f t="shared" si="6"/>
        <v>0.37356464144298934</v>
      </c>
      <c r="BM54" s="53" t="s">
        <v>16</v>
      </c>
      <c r="BN54" s="66">
        <v>8.2299999999999998E-2</v>
      </c>
      <c r="BO54" s="67" t="s">
        <v>26</v>
      </c>
      <c r="BP54" s="68">
        <v>2</v>
      </c>
      <c r="BQ54" s="68">
        <v>2</v>
      </c>
      <c r="BR54" s="68">
        <v>1</v>
      </c>
      <c r="BS54" s="68">
        <v>1</v>
      </c>
      <c r="BT54" s="69">
        <v>2</v>
      </c>
      <c r="BU54" s="70">
        <f t="shared" si="7"/>
        <v>0.37356464144298934</v>
      </c>
    </row>
    <row r="55" spans="1:73" ht="16.5" thickTop="1" thickBot="1">
      <c r="A55" s="11">
        <v>2001</v>
      </c>
      <c r="B55" s="44" t="s">
        <v>17</v>
      </c>
      <c r="J55" s="46">
        <f t="shared" si="0"/>
        <v>4.4081660908397297E-2</v>
      </c>
      <c r="K55" s="47" t="s">
        <v>10</v>
      </c>
      <c r="L55" s="61">
        <v>0</v>
      </c>
      <c r="M55" s="62" t="s">
        <v>26</v>
      </c>
      <c r="N55" s="63">
        <v>2</v>
      </c>
      <c r="O55" s="63">
        <v>2</v>
      </c>
      <c r="P55" s="63">
        <v>1</v>
      </c>
      <c r="Q55" s="63">
        <v>1</v>
      </c>
      <c r="R55" s="64">
        <v>2</v>
      </c>
      <c r="S55" s="65">
        <f t="shared" si="1"/>
        <v>0.37356464144298934</v>
      </c>
      <c r="T55" s="48" t="s">
        <v>11</v>
      </c>
      <c r="U55" s="66">
        <v>0.1176</v>
      </c>
      <c r="V55" s="67" t="s">
        <v>26</v>
      </c>
      <c r="W55" s="68">
        <v>2</v>
      </c>
      <c r="X55" s="68">
        <v>2</v>
      </c>
      <c r="Y55" s="68">
        <v>1</v>
      </c>
      <c r="Z55" s="68">
        <v>1</v>
      </c>
      <c r="AA55" s="69">
        <v>2</v>
      </c>
      <c r="AB55" s="70">
        <f t="shared" si="2"/>
        <v>0.37356464144298934</v>
      </c>
      <c r="AC55" s="49" t="s">
        <v>12</v>
      </c>
      <c r="AD55" s="66">
        <v>0.05</v>
      </c>
      <c r="AE55" s="67" t="s">
        <v>26</v>
      </c>
      <c r="AF55" s="68">
        <v>2</v>
      </c>
      <c r="AG55" s="68">
        <v>2</v>
      </c>
      <c r="AH55" s="68">
        <v>1</v>
      </c>
      <c r="AI55" s="68">
        <v>1</v>
      </c>
      <c r="AJ55" s="69">
        <v>2</v>
      </c>
      <c r="AK55" s="70">
        <f t="shared" si="3"/>
        <v>0.37356464144298934</v>
      </c>
      <c r="AL55" s="50" t="s">
        <v>13</v>
      </c>
      <c r="AM55" s="66">
        <v>5.5E-2</v>
      </c>
      <c r="AN55" s="67" t="s">
        <v>26</v>
      </c>
      <c r="AO55" s="68">
        <v>2</v>
      </c>
      <c r="AP55" s="68">
        <v>2</v>
      </c>
      <c r="AQ55" s="68">
        <v>1</v>
      </c>
      <c r="AR55" s="68">
        <v>1</v>
      </c>
      <c r="AS55" s="69">
        <v>2</v>
      </c>
      <c r="AT55" s="70">
        <f t="shared" si="4"/>
        <v>0.37356464144298934</v>
      </c>
      <c r="AU55" s="51" t="s">
        <v>14</v>
      </c>
      <c r="AV55" s="66">
        <v>5.5E-2</v>
      </c>
      <c r="AW55" s="67" t="s">
        <v>26</v>
      </c>
      <c r="AX55" s="68">
        <v>2</v>
      </c>
      <c r="AY55" s="68">
        <v>2</v>
      </c>
      <c r="AZ55" s="68">
        <v>1</v>
      </c>
      <c r="BA55" s="68">
        <v>1</v>
      </c>
      <c r="BB55" s="69">
        <v>2</v>
      </c>
      <c r="BC55" s="70">
        <f t="shared" si="5"/>
        <v>0.37356464144298934</v>
      </c>
      <c r="BD55" s="52" t="s">
        <v>15</v>
      </c>
      <c r="BE55" s="66">
        <v>7.4999999999999997E-2</v>
      </c>
      <c r="BF55" s="67" t="s">
        <v>26</v>
      </c>
      <c r="BG55" s="68">
        <v>2</v>
      </c>
      <c r="BH55" s="68">
        <v>2</v>
      </c>
      <c r="BI55" s="68">
        <v>1</v>
      </c>
      <c r="BJ55" s="68">
        <v>1</v>
      </c>
      <c r="BK55" s="69">
        <v>2</v>
      </c>
      <c r="BL55" s="70">
        <f t="shared" si="6"/>
        <v>0.37356464144298934</v>
      </c>
      <c r="BM55" s="53" t="s">
        <v>16</v>
      </c>
      <c r="BN55" s="66">
        <v>8.2299999999999998E-2</v>
      </c>
      <c r="BO55" s="67" t="s">
        <v>26</v>
      </c>
      <c r="BP55" s="68">
        <v>2</v>
      </c>
      <c r="BQ55" s="68">
        <v>2</v>
      </c>
      <c r="BR55" s="68">
        <v>1</v>
      </c>
      <c r="BS55" s="68">
        <v>1</v>
      </c>
      <c r="BT55" s="69">
        <v>2</v>
      </c>
      <c r="BU55" s="70">
        <f t="shared" si="7"/>
        <v>0.37356464144298934</v>
      </c>
    </row>
    <row r="56" spans="1:73" ht="16.5" thickTop="1" thickBot="1">
      <c r="A56" s="11">
        <v>2002</v>
      </c>
      <c r="B56" s="44" t="s">
        <v>17</v>
      </c>
      <c r="J56" s="46">
        <f t="shared" si="0"/>
        <v>4.4081660908397297E-2</v>
      </c>
      <c r="K56" s="47" t="s">
        <v>10</v>
      </c>
      <c r="L56" s="61">
        <v>0</v>
      </c>
      <c r="M56" s="62" t="s">
        <v>26</v>
      </c>
      <c r="N56" s="63">
        <v>2</v>
      </c>
      <c r="O56" s="63">
        <v>2</v>
      </c>
      <c r="P56" s="63">
        <v>1</v>
      </c>
      <c r="Q56" s="63">
        <v>1</v>
      </c>
      <c r="R56" s="64">
        <v>2</v>
      </c>
      <c r="S56" s="65">
        <f t="shared" si="1"/>
        <v>0.37356464144298934</v>
      </c>
      <c r="T56" s="48" t="s">
        <v>11</v>
      </c>
      <c r="U56" s="66">
        <v>0.1176</v>
      </c>
      <c r="V56" s="67" t="s">
        <v>26</v>
      </c>
      <c r="W56" s="68">
        <v>2</v>
      </c>
      <c r="X56" s="68">
        <v>2</v>
      </c>
      <c r="Y56" s="68">
        <v>1</v>
      </c>
      <c r="Z56" s="68">
        <v>1</v>
      </c>
      <c r="AA56" s="69">
        <v>2</v>
      </c>
      <c r="AB56" s="70">
        <f t="shared" si="2"/>
        <v>0.37356464144298934</v>
      </c>
      <c r="AC56" s="49" t="s">
        <v>12</v>
      </c>
      <c r="AD56" s="66">
        <v>0.05</v>
      </c>
      <c r="AE56" s="67" t="s">
        <v>26</v>
      </c>
      <c r="AF56" s="68">
        <v>2</v>
      </c>
      <c r="AG56" s="68">
        <v>2</v>
      </c>
      <c r="AH56" s="68">
        <v>1</v>
      </c>
      <c r="AI56" s="68">
        <v>1</v>
      </c>
      <c r="AJ56" s="69">
        <v>2</v>
      </c>
      <c r="AK56" s="70">
        <f t="shared" si="3"/>
        <v>0.37356464144298934</v>
      </c>
      <c r="AL56" s="50" t="s">
        <v>13</v>
      </c>
      <c r="AM56" s="66">
        <v>5.5E-2</v>
      </c>
      <c r="AN56" s="67" t="s">
        <v>26</v>
      </c>
      <c r="AO56" s="68">
        <v>2</v>
      </c>
      <c r="AP56" s="68">
        <v>2</v>
      </c>
      <c r="AQ56" s="68">
        <v>1</v>
      </c>
      <c r="AR56" s="68">
        <v>1</v>
      </c>
      <c r="AS56" s="69">
        <v>2</v>
      </c>
      <c r="AT56" s="70">
        <f t="shared" si="4"/>
        <v>0.37356464144298934</v>
      </c>
      <c r="AU56" s="51" t="s">
        <v>14</v>
      </c>
      <c r="AV56" s="66">
        <v>5.5E-2</v>
      </c>
      <c r="AW56" s="67" t="s">
        <v>26</v>
      </c>
      <c r="AX56" s="68">
        <v>2</v>
      </c>
      <c r="AY56" s="68">
        <v>2</v>
      </c>
      <c r="AZ56" s="68">
        <v>1</v>
      </c>
      <c r="BA56" s="68">
        <v>1</v>
      </c>
      <c r="BB56" s="69">
        <v>2</v>
      </c>
      <c r="BC56" s="70">
        <f t="shared" si="5"/>
        <v>0.37356464144298934</v>
      </c>
      <c r="BD56" s="52" t="s">
        <v>15</v>
      </c>
      <c r="BE56" s="66">
        <v>7.4999999999999997E-2</v>
      </c>
      <c r="BF56" s="67" t="s">
        <v>26</v>
      </c>
      <c r="BG56" s="68">
        <v>2</v>
      </c>
      <c r="BH56" s="68">
        <v>2</v>
      </c>
      <c r="BI56" s="68">
        <v>1</v>
      </c>
      <c r="BJ56" s="68">
        <v>1</v>
      </c>
      <c r="BK56" s="69">
        <v>2</v>
      </c>
      <c r="BL56" s="70">
        <f t="shared" si="6"/>
        <v>0.37356464144298934</v>
      </c>
      <c r="BM56" s="53" t="s">
        <v>16</v>
      </c>
      <c r="BN56" s="66">
        <v>8.2299999999999998E-2</v>
      </c>
      <c r="BO56" s="67" t="s">
        <v>26</v>
      </c>
      <c r="BP56" s="68">
        <v>2</v>
      </c>
      <c r="BQ56" s="68">
        <v>2</v>
      </c>
      <c r="BR56" s="68">
        <v>1</v>
      </c>
      <c r="BS56" s="68">
        <v>1</v>
      </c>
      <c r="BT56" s="69">
        <v>2</v>
      </c>
      <c r="BU56" s="70">
        <f t="shared" si="7"/>
        <v>0.37356464144298934</v>
      </c>
    </row>
    <row r="57" spans="1:73" ht="16.5" thickTop="1" thickBot="1">
      <c r="A57" s="11">
        <v>2003</v>
      </c>
      <c r="B57" s="44" t="s">
        <v>17</v>
      </c>
      <c r="J57" s="46">
        <f t="shared" si="0"/>
        <v>4.4081660908397297E-2</v>
      </c>
      <c r="K57" s="47" t="s">
        <v>10</v>
      </c>
      <c r="L57" s="61">
        <v>0</v>
      </c>
      <c r="M57" s="62" t="s">
        <v>26</v>
      </c>
      <c r="N57" s="63">
        <v>2</v>
      </c>
      <c r="O57" s="63">
        <v>2</v>
      </c>
      <c r="P57" s="63">
        <v>1</v>
      </c>
      <c r="Q57" s="63">
        <v>1</v>
      </c>
      <c r="R57" s="64">
        <v>2</v>
      </c>
      <c r="S57" s="65">
        <f t="shared" si="1"/>
        <v>0.37356464144298934</v>
      </c>
      <c r="T57" s="48" t="s">
        <v>11</v>
      </c>
      <c r="U57" s="66">
        <v>0.1176</v>
      </c>
      <c r="V57" s="67" t="s">
        <v>26</v>
      </c>
      <c r="W57" s="68">
        <v>2</v>
      </c>
      <c r="X57" s="68">
        <v>2</v>
      </c>
      <c r="Y57" s="68">
        <v>1</v>
      </c>
      <c r="Z57" s="68">
        <v>1</v>
      </c>
      <c r="AA57" s="69">
        <v>2</v>
      </c>
      <c r="AB57" s="70">
        <f t="shared" si="2"/>
        <v>0.37356464144298934</v>
      </c>
      <c r="AC57" s="49" t="s">
        <v>12</v>
      </c>
      <c r="AD57" s="66">
        <v>0.05</v>
      </c>
      <c r="AE57" s="67" t="s">
        <v>26</v>
      </c>
      <c r="AF57" s="68">
        <v>2</v>
      </c>
      <c r="AG57" s="68">
        <v>2</v>
      </c>
      <c r="AH57" s="68">
        <v>1</v>
      </c>
      <c r="AI57" s="68">
        <v>1</v>
      </c>
      <c r="AJ57" s="69">
        <v>2</v>
      </c>
      <c r="AK57" s="70">
        <f t="shared" si="3"/>
        <v>0.37356464144298934</v>
      </c>
      <c r="AL57" s="50" t="s">
        <v>13</v>
      </c>
      <c r="AM57" s="66">
        <v>5.5E-2</v>
      </c>
      <c r="AN57" s="67" t="s">
        <v>26</v>
      </c>
      <c r="AO57" s="68">
        <v>2</v>
      </c>
      <c r="AP57" s="68">
        <v>2</v>
      </c>
      <c r="AQ57" s="68">
        <v>1</v>
      </c>
      <c r="AR57" s="68">
        <v>1</v>
      </c>
      <c r="AS57" s="69">
        <v>2</v>
      </c>
      <c r="AT57" s="70">
        <f t="shared" si="4"/>
        <v>0.37356464144298934</v>
      </c>
      <c r="AU57" s="51" t="s">
        <v>14</v>
      </c>
      <c r="AV57" s="66">
        <v>5.5E-2</v>
      </c>
      <c r="AW57" s="67" t="s">
        <v>26</v>
      </c>
      <c r="AX57" s="68">
        <v>2</v>
      </c>
      <c r="AY57" s="68">
        <v>2</v>
      </c>
      <c r="AZ57" s="68">
        <v>1</v>
      </c>
      <c r="BA57" s="68">
        <v>1</v>
      </c>
      <c r="BB57" s="69">
        <v>2</v>
      </c>
      <c r="BC57" s="70">
        <f t="shared" si="5"/>
        <v>0.37356464144298934</v>
      </c>
      <c r="BD57" s="52" t="s">
        <v>15</v>
      </c>
      <c r="BE57" s="66">
        <v>7.4999999999999997E-2</v>
      </c>
      <c r="BF57" s="67" t="s">
        <v>26</v>
      </c>
      <c r="BG57" s="68">
        <v>2</v>
      </c>
      <c r="BH57" s="68">
        <v>2</v>
      </c>
      <c r="BI57" s="68">
        <v>1</v>
      </c>
      <c r="BJ57" s="68">
        <v>1</v>
      </c>
      <c r="BK57" s="69">
        <v>2</v>
      </c>
      <c r="BL57" s="70">
        <f t="shared" si="6"/>
        <v>0.37356464144298934</v>
      </c>
      <c r="BM57" s="53" t="s">
        <v>16</v>
      </c>
      <c r="BN57" s="66">
        <v>8.2299999999999998E-2</v>
      </c>
      <c r="BO57" s="67" t="s">
        <v>26</v>
      </c>
      <c r="BP57" s="68">
        <v>2</v>
      </c>
      <c r="BQ57" s="68">
        <v>2</v>
      </c>
      <c r="BR57" s="68">
        <v>1</v>
      </c>
      <c r="BS57" s="68">
        <v>1</v>
      </c>
      <c r="BT57" s="69">
        <v>2</v>
      </c>
      <c r="BU57" s="70">
        <f t="shared" si="7"/>
        <v>0.37356464144298934</v>
      </c>
    </row>
    <row r="58" spans="1:73" ht="16.5" thickTop="1" thickBot="1">
      <c r="A58" s="11">
        <v>2004</v>
      </c>
      <c r="B58" s="44" t="s">
        <v>17</v>
      </c>
      <c r="J58" s="46">
        <f t="shared" si="0"/>
        <v>4.4081660908397297E-2</v>
      </c>
      <c r="K58" s="47" t="s">
        <v>10</v>
      </c>
      <c r="L58" s="61">
        <v>0</v>
      </c>
      <c r="M58" s="62" t="s">
        <v>26</v>
      </c>
      <c r="N58" s="63">
        <v>2</v>
      </c>
      <c r="O58" s="63">
        <v>2</v>
      </c>
      <c r="P58" s="63">
        <v>1</v>
      </c>
      <c r="Q58" s="63">
        <v>1</v>
      </c>
      <c r="R58" s="64">
        <v>2</v>
      </c>
      <c r="S58" s="65">
        <f t="shared" si="1"/>
        <v>0.37356464144298934</v>
      </c>
      <c r="T58" s="48" t="s">
        <v>11</v>
      </c>
      <c r="U58" s="66">
        <v>0.1176</v>
      </c>
      <c r="V58" s="67" t="s">
        <v>26</v>
      </c>
      <c r="W58" s="68">
        <v>2</v>
      </c>
      <c r="X58" s="68">
        <v>2</v>
      </c>
      <c r="Y58" s="68">
        <v>1</v>
      </c>
      <c r="Z58" s="68">
        <v>1</v>
      </c>
      <c r="AA58" s="69">
        <v>2</v>
      </c>
      <c r="AB58" s="70">
        <f t="shared" si="2"/>
        <v>0.37356464144298934</v>
      </c>
      <c r="AC58" s="49" t="s">
        <v>12</v>
      </c>
      <c r="AD58" s="66">
        <v>0.05</v>
      </c>
      <c r="AE58" s="67" t="s">
        <v>26</v>
      </c>
      <c r="AF58" s="68">
        <v>2</v>
      </c>
      <c r="AG58" s="68">
        <v>2</v>
      </c>
      <c r="AH58" s="68">
        <v>1</v>
      </c>
      <c r="AI58" s="68">
        <v>1</v>
      </c>
      <c r="AJ58" s="69">
        <v>2</v>
      </c>
      <c r="AK58" s="70">
        <f t="shared" si="3"/>
        <v>0.37356464144298934</v>
      </c>
      <c r="AL58" s="50" t="s">
        <v>13</v>
      </c>
      <c r="AM58" s="66">
        <v>5.5E-2</v>
      </c>
      <c r="AN58" s="67" t="s">
        <v>26</v>
      </c>
      <c r="AO58" s="68">
        <v>2</v>
      </c>
      <c r="AP58" s="68">
        <v>2</v>
      </c>
      <c r="AQ58" s="68">
        <v>1</v>
      </c>
      <c r="AR58" s="68">
        <v>1</v>
      </c>
      <c r="AS58" s="69">
        <v>2</v>
      </c>
      <c r="AT58" s="70">
        <f t="shared" si="4"/>
        <v>0.37356464144298934</v>
      </c>
      <c r="AU58" s="51" t="s">
        <v>14</v>
      </c>
      <c r="AV58" s="66">
        <v>5.5E-2</v>
      </c>
      <c r="AW58" s="67" t="s">
        <v>26</v>
      </c>
      <c r="AX58" s="68">
        <v>2</v>
      </c>
      <c r="AY58" s="68">
        <v>2</v>
      </c>
      <c r="AZ58" s="68">
        <v>1</v>
      </c>
      <c r="BA58" s="68">
        <v>1</v>
      </c>
      <c r="BB58" s="69">
        <v>2</v>
      </c>
      <c r="BC58" s="70">
        <f t="shared" si="5"/>
        <v>0.37356464144298934</v>
      </c>
      <c r="BD58" s="52" t="s">
        <v>15</v>
      </c>
      <c r="BE58" s="66">
        <v>7.4999999999999997E-2</v>
      </c>
      <c r="BF58" s="67" t="s">
        <v>26</v>
      </c>
      <c r="BG58" s="68">
        <v>2</v>
      </c>
      <c r="BH58" s="68">
        <v>2</v>
      </c>
      <c r="BI58" s="68">
        <v>1</v>
      </c>
      <c r="BJ58" s="68">
        <v>1</v>
      </c>
      <c r="BK58" s="69">
        <v>2</v>
      </c>
      <c r="BL58" s="70">
        <f t="shared" si="6"/>
        <v>0.37356464144298934</v>
      </c>
      <c r="BM58" s="53" t="s">
        <v>16</v>
      </c>
      <c r="BN58" s="66">
        <v>8.2299999999999998E-2</v>
      </c>
      <c r="BO58" s="67" t="s">
        <v>26</v>
      </c>
      <c r="BP58" s="68">
        <v>2</v>
      </c>
      <c r="BQ58" s="68">
        <v>2</v>
      </c>
      <c r="BR58" s="68">
        <v>1</v>
      </c>
      <c r="BS58" s="68">
        <v>1</v>
      </c>
      <c r="BT58" s="69">
        <v>2</v>
      </c>
      <c r="BU58" s="70">
        <f t="shared" si="7"/>
        <v>0.37356464144298934</v>
      </c>
    </row>
    <row r="59" spans="1:73" ht="16.5" thickTop="1" thickBot="1">
      <c r="A59" s="11">
        <v>2005</v>
      </c>
      <c r="B59" s="44" t="s">
        <v>17</v>
      </c>
      <c r="J59" s="46">
        <f t="shared" si="0"/>
        <v>4.4081660908397297E-2</v>
      </c>
      <c r="K59" s="47" t="s">
        <v>10</v>
      </c>
      <c r="L59" s="61">
        <v>0</v>
      </c>
      <c r="M59" s="62" t="s">
        <v>26</v>
      </c>
      <c r="N59" s="63">
        <v>2</v>
      </c>
      <c r="O59" s="63">
        <v>2</v>
      </c>
      <c r="P59" s="63">
        <v>1</v>
      </c>
      <c r="Q59" s="63">
        <v>1</v>
      </c>
      <c r="R59" s="64">
        <v>2</v>
      </c>
      <c r="S59" s="65">
        <f t="shared" si="1"/>
        <v>0.37356464144298934</v>
      </c>
      <c r="T59" s="48" t="s">
        <v>11</v>
      </c>
      <c r="U59" s="66">
        <v>0.1176</v>
      </c>
      <c r="V59" s="67" t="s">
        <v>26</v>
      </c>
      <c r="W59" s="68">
        <v>2</v>
      </c>
      <c r="X59" s="68">
        <v>2</v>
      </c>
      <c r="Y59" s="68">
        <v>1</v>
      </c>
      <c r="Z59" s="68">
        <v>1</v>
      </c>
      <c r="AA59" s="69">
        <v>2</v>
      </c>
      <c r="AB59" s="70">
        <f t="shared" si="2"/>
        <v>0.37356464144298934</v>
      </c>
      <c r="AC59" s="49" t="s">
        <v>12</v>
      </c>
      <c r="AD59" s="66">
        <v>0.05</v>
      </c>
      <c r="AE59" s="67" t="s">
        <v>26</v>
      </c>
      <c r="AF59" s="68">
        <v>2</v>
      </c>
      <c r="AG59" s="68">
        <v>2</v>
      </c>
      <c r="AH59" s="68">
        <v>1</v>
      </c>
      <c r="AI59" s="68">
        <v>1</v>
      </c>
      <c r="AJ59" s="69">
        <v>2</v>
      </c>
      <c r="AK59" s="70">
        <f t="shared" si="3"/>
        <v>0.37356464144298934</v>
      </c>
      <c r="AL59" s="50" t="s">
        <v>13</v>
      </c>
      <c r="AM59" s="66">
        <v>5.5E-2</v>
      </c>
      <c r="AN59" s="67" t="s">
        <v>26</v>
      </c>
      <c r="AO59" s="68">
        <v>2</v>
      </c>
      <c r="AP59" s="68">
        <v>2</v>
      </c>
      <c r="AQ59" s="68">
        <v>1</v>
      </c>
      <c r="AR59" s="68">
        <v>1</v>
      </c>
      <c r="AS59" s="69">
        <v>2</v>
      </c>
      <c r="AT59" s="70">
        <f t="shared" si="4"/>
        <v>0.37356464144298934</v>
      </c>
      <c r="AU59" s="51" t="s">
        <v>14</v>
      </c>
      <c r="AV59" s="66">
        <v>5.5E-2</v>
      </c>
      <c r="AW59" s="67" t="s">
        <v>26</v>
      </c>
      <c r="AX59" s="68">
        <v>2</v>
      </c>
      <c r="AY59" s="68">
        <v>2</v>
      </c>
      <c r="AZ59" s="68">
        <v>1</v>
      </c>
      <c r="BA59" s="68">
        <v>1</v>
      </c>
      <c r="BB59" s="69">
        <v>2</v>
      </c>
      <c r="BC59" s="70">
        <f t="shared" si="5"/>
        <v>0.37356464144298934</v>
      </c>
      <c r="BD59" s="52" t="s">
        <v>15</v>
      </c>
      <c r="BE59" s="66">
        <v>7.4999999999999997E-2</v>
      </c>
      <c r="BF59" s="67" t="s">
        <v>26</v>
      </c>
      <c r="BG59" s="68">
        <v>2</v>
      </c>
      <c r="BH59" s="68">
        <v>2</v>
      </c>
      <c r="BI59" s="68">
        <v>1</v>
      </c>
      <c r="BJ59" s="68">
        <v>1</v>
      </c>
      <c r="BK59" s="69">
        <v>2</v>
      </c>
      <c r="BL59" s="70">
        <f t="shared" si="6"/>
        <v>0.37356464144298934</v>
      </c>
      <c r="BM59" s="53" t="s">
        <v>16</v>
      </c>
      <c r="BN59" s="66">
        <v>8.2299999999999998E-2</v>
      </c>
      <c r="BO59" s="67" t="s">
        <v>26</v>
      </c>
      <c r="BP59" s="68">
        <v>2</v>
      </c>
      <c r="BQ59" s="68">
        <v>2</v>
      </c>
      <c r="BR59" s="68">
        <v>1</v>
      </c>
      <c r="BS59" s="68">
        <v>1</v>
      </c>
      <c r="BT59" s="69">
        <v>2</v>
      </c>
      <c r="BU59" s="70">
        <f t="shared" si="7"/>
        <v>0.37356464144298934</v>
      </c>
    </row>
    <row r="60" spans="1:73" ht="16.5" thickTop="1" thickBot="1">
      <c r="A60" s="11">
        <v>2006</v>
      </c>
      <c r="B60" s="44" t="s">
        <v>17</v>
      </c>
      <c r="J60" s="46">
        <f t="shared" si="0"/>
        <v>4.4081660908397297E-2</v>
      </c>
      <c r="K60" s="47" t="s">
        <v>10</v>
      </c>
      <c r="L60" s="61">
        <v>0</v>
      </c>
      <c r="M60" s="62" t="s">
        <v>26</v>
      </c>
      <c r="N60" s="63">
        <v>2</v>
      </c>
      <c r="O60" s="63">
        <v>2</v>
      </c>
      <c r="P60" s="63">
        <v>1</v>
      </c>
      <c r="Q60" s="63">
        <v>1</v>
      </c>
      <c r="R60" s="64">
        <v>2</v>
      </c>
      <c r="S60" s="65">
        <f t="shared" si="1"/>
        <v>0.37356464144298934</v>
      </c>
      <c r="T60" s="48" t="s">
        <v>11</v>
      </c>
      <c r="U60" s="66">
        <v>0.1176</v>
      </c>
      <c r="V60" s="67" t="s">
        <v>26</v>
      </c>
      <c r="W60" s="68">
        <v>2</v>
      </c>
      <c r="X60" s="68">
        <v>2</v>
      </c>
      <c r="Y60" s="68">
        <v>1</v>
      </c>
      <c r="Z60" s="68">
        <v>1</v>
      </c>
      <c r="AA60" s="69">
        <v>2</v>
      </c>
      <c r="AB60" s="70">
        <f t="shared" si="2"/>
        <v>0.37356464144298934</v>
      </c>
      <c r="AC60" s="49" t="s">
        <v>12</v>
      </c>
      <c r="AD60" s="66">
        <v>0.05</v>
      </c>
      <c r="AE60" s="67" t="s">
        <v>26</v>
      </c>
      <c r="AF60" s="68">
        <v>2</v>
      </c>
      <c r="AG60" s="68">
        <v>2</v>
      </c>
      <c r="AH60" s="68">
        <v>1</v>
      </c>
      <c r="AI60" s="68">
        <v>1</v>
      </c>
      <c r="AJ60" s="69">
        <v>2</v>
      </c>
      <c r="AK60" s="70">
        <f t="shared" si="3"/>
        <v>0.37356464144298934</v>
      </c>
      <c r="AL60" s="50" t="s">
        <v>13</v>
      </c>
      <c r="AM60" s="66">
        <v>5.5E-2</v>
      </c>
      <c r="AN60" s="67" t="s">
        <v>26</v>
      </c>
      <c r="AO60" s="68">
        <v>2</v>
      </c>
      <c r="AP60" s="68">
        <v>2</v>
      </c>
      <c r="AQ60" s="68">
        <v>1</v>
      </c>
      <c r="AR60" s="68">
        <v>1</v>
      </c>
      <c r="AS60" s="69">
        <v>2</v>
      </c>
      <c r="AT60" s="70">
        <f t="shared" si="4"/>
        <v>0.37356464144298934</v>
      </c>
      <c r="AU60" s="51" t="s">
        <v>14</v>
      </c>
      <c r="AV60" s="66">
        <v>5.5E-2</v>
      </c>
      <c r="AW60" s="67" t="s">
        <v>26</v>
      </c>
      <c r="AX60" s="68">
        <v>2</v>
      </c>
      <c r="AY60" s="68">
        <v>2</v>
      </c>
      <c r="AZ60" s="68">
        <v>1</v>
      </c>
      <c r="BA60" s="68">
        <v>1</v>
      </c>
      <c r="BB60" s="69">
        <v>2</v>
      </c>
      <c r="BC60" s="70">
        <f t="shared" si="5"/>
        <v>0.37356464144298934</v>
      </c>
      <c r="BD60" s="52" t="s">
        <v>15</v>
      </c>
      <c r="BE60" s="66">
        <v>7.4999999999999997E-2</v>
      </c>
      <c r="BF60" s="67" t="s">
        <v>26</v>
      </c>
      <c r="BG60" s="68">
        <v>2</v>
      </c>
      <c r="BH60" s="68">
        <v>2</v>
      </c>
      <c r="BI60" s="68">
        <v>1</v>
      </c>
      <c r="BJ60" s="68">
        <v>1</v>
      </c>
      <c r="BK60" s="69">
        <v>2</v>
      </c>
      <c r="BL60" s="70">
        <f t="shared" si="6"/>
        <v>0.37356464144298934</v>
      </c>
      <c r="BM60" s="53" t="s">
        <v>16</v>
      </c>
      <c r="BN60" s="66">
        <v>8.2299999999999998E-2</v>
      </c>
      <c r="BO60" s="67" t="s">
        <v>26</v>
      </c>
      <c r="BP60" s="68">
        <v>2</v>
      </c>
      <c r="BQ60" s="68">
        <v>2</v>
      </c>
      <c r="BR60" s="68">
        <v>1</v>
      </c>
      <c r="BS60" s="68">
        <v>1</v>
      </c>
      <c r="BT60" s="69">
        <v>2</v>
      </c>
      <c r="BU60" s="70">
        <f t="shared" si="7"/>
        <v>0.37356464144298934</v>
      </c>
    </row>
    <row r="61" spans="1:73" ht="16.5" thickTop="1" thickBot="1">
      <c r="A61" s="11">
        <v>2007</v>
      </c>
      <c r="B61" s="44" t="s">
        <v>17</v>
      </c>
      <c r="J61" s="46">
        <f t="shared" si="0"/>
        <v>4.4081660908397297E-2</v>
      </c>
      <c r="K61" s="47" t="s">
        <v>10</v>
      </c>
      <c r="L61" s="61">
        <v>0</v>
      </c>
      <c r="M61" s="62" t="s">
        <v>26</v>
      </c>
      <c r="N61" s="63">
        <v>2</v>
      </c>
      <c r="O61" s="63">
        <v>2</v>
      </c>
      <c r="P61" s="63">
        <v>1</v>
      </c>
      <c r="Q61" s="63">
        <v>1</v>
      </c>
      <c r="R61" s="64">
        <v>2</v>
      </c>
      <c r="S61" s="65">
        <f t="shared" si="1"/>
        <v>0.37356464144298934</v>
      </c>
      <c r="T61" s="48" t="s">
        <v>11</v>
      </c>
      <c r="U61" s="66">
        <v>0.1176</v>
      </c>
      <c r="V61" s="67" t="s">
        <v>26</v>
      </c>
      <c r="W61" s="68">
        <v>2</v>
      </c>
      <c r="X61" s="68">
        <v>2</v>
      </c>
      <c r="Y61" s="68">
        <v>1</v>
      </c>
      <c r="Z61" s="68">
        <v>1</v>
      </c>
      <c r="AA61" s="69">
        <v>2</v>
      </c>
      <c r="AB61" s="70">
        <f t="shared" si="2"/>
        <v>0.37356464144298934</v>
      </c>
      <c r="AC61" s="49" t="s">
        <v>12</v>
      </c>
      <c r="AD61" s="66">
        <v>0.05</v>
      </c>
      <c r="AE61" s="67" t="s">
        <v>26</v>
      </c>
      <c r="AF61" s="68">
        <v>2</v>
      </c>
      <c r="AG61" s="68">
        <v>2</v>
      </c>
      <c r="AH61" s="68">
        <v>1</v>
      </c>
      <c r="AI61" s="68">
        <v>1</v>
      </c>
      <c r="AJ61" s="69">
        <v>2</v>
      </c>
      <c r="AK61" s="70">
        <f t="shared" si="3"/>
        <v>0.37356464144298934</v>
      </c>
      <c r="AL61" s="50" t="s">
        <v>13</v>
      </c>
      <c r="AM61" s="66">
        <v>5.5E-2</v>
      </c>
      <c r="AN61" s="67" t="s">
        <v>26</v>
      </c>
      <c r="AO61" s="68">
        <v>2</v>
      </c>
      <c r="AP61" s="68">
        <v>2</v>
      </c>
      <c r="AQ61" s="68">
        <v>1</v>
      </c>
      <c r="AR61" s="68">
        <v>1</v>
      </c>
      <c r="AS61" s="69">
        <v>2</v>
      </c>
      <c r="AT61" s="70">
        <f t="shared" si="4"/>
        <v>0.37356464144298934</v>
      </c>
      <c r="AU61" s="51" t="s">
        <v>14</v>
      </c>
      <c r="AV61" s="66">
        <v>5.5E-2</v>
      </c>
      <c r="AW61" s="67" t="s">
        <v>26</v>
      </c>
      <c r="AX61" s="68">
        <v>2</v>
      </c>
      <c r="AY61" s="68">
        <v>2</v>
      </c>
      <c r="AZ61" s="68">
        <v>1</v>
      </c>
      <c r="BA61" s="68">
        <v>1</v>
      </c>
      <c r="BB61" s="69">
        <v>2</v>
      </c>
      <c r="BC61" s="70">
        <f t="shared" si="5"/>
        <v>0.37356464144298934</v>
      </c>
      <c r="BD61" s="52" t="s">
        <v>15</v>
      </c>
      <c r="BE61" s="66">
        <v>7.4999999999999997E-2</v>
      </c>
      <c r="BF61" s="67" t="s">
        <v>26</v>
      </c>
      <c r="BG61" s="68">
        <v>2</v>
      </c>
      <c r="BH61" s="68">
        <v>2</v>
      </c>
      <c r="BI61" s="68">
        <v>1</v>
      </c>
      <c r="BJ61" s="68">
        <v>1</v>
      </c>
      <c r="BK61" s="69">
        <v>2</v>
      </c>
      <c r="BL61" s="70">
        <f t="shared" si="6"/>
        <v>0.37356464144298934</v>
      </c>
      <c r="BM61" s="53" t="s">
        <v>16</v>
      </c>
      <c r="BN61" s="66">
        <v>8.2299999999999998E-2</v>
      </c>
      <c r="BO61" s="67" t="s">
        <v>26</v>
      </c>
      <c r="BP61" s="68">
        <v>2</v>
      </c>
      <c r="BQ61" s="68">
        <v>2</v>
      </c>
      <c r="BR61" s="68">
        <v>1</v>
      </c>
      <c r="BS61" s="68">
        <v>1</v>
      </c>
      <c r="BT61" s="69">
        <v>2</v>
      </c>
      <c r="BU61" s="70">
        <f t="shared" si="7"/>
        <v>0.37356464144298934</v>
      </c>
    </row>
    <row r="62" spans="1:73" ht="16.5" thickTop="1" thickBot="1">
      <c r="A62" s="11">
        <v>2008</v>
      </c>
      <c r="B62" s="44" t="s">
        <v>17</v>
      </c>
      <c r="J62" s="46">
        <f t="shared" si="0"/>
        <v>4.4081660908397297E-2</v>
      </c>
      <c r="K62" s="47" t="s">
        <v>10</v>
      </c>
      <c r="L62" s="61">
        <v>0</v>
      </c>
      <c r="M62" s="62" t="s">
        <v>26</v>
      </c>
      <c r="N62" s="63">
        <v>2</v>
      </c>
      <c r="O62" s="63">
        <v>2</v>
      </c>
      <c r="P62" s="63">
        <v>1</v>
      </c>
      <c r="Q62" s="63">
        <v>1</v>
      </c>
      <c r="R62" s="64">
        <v>2</v>
      </c>
      <c r="S62" s="65">
        <f t="shared" si="1"/>
        <v>0.37356464144298934</v>
      </c>
      <c r="T62" s="48" t="s">
        <v>11</v>
      </c>
      <c r="U62" s="66">
        <v>0.1176</v>
      </c>
      <c r="V62" s="67" t="s">
        <v>26</v>
      </c>
      <c r="W62" s="68">
        <v>2</v>
      </c>
      <c r="X62" s="68">
        <v>2</v>
      </c>
      <c r="Y62" s="68">
        <v>1</v>
      </c>
      <c r="Z62" s="68">
        <v>1</v>
      </c>
      <c r="AA62" s="69">
        <v>2</v>
      </c>
      <c r="AB62" s="70">
        <f t="shared" si="2"/>
        <v>0.37356464144298934</v>
      </c>
      <c r="AC62" s="49" t="s">
        <v>12</v>
      </c>
      <c r="AD62" s="66">
        <v>0.05</v>
      </c>
      <c r="AE62" s="67" t="s">
        <v>26</v>
      </c>
      <c r="AF62" s="68">
        <v>2</v>
      </c>
      <c r="AG62" s="68">
        <v>2</v>
      </c>
      <c r="AH62" s="68">
        <v>1</v>
      </c>
      <c r="AI62" s="68">
        <v>1</v>
      </c>
      <c r="AJ62" s="69">
        <v>2</v>
      </c>
      <c r="AK62" s="70">
        <f t="shared" si="3"/>
        <v>0.37356464144298934</v>
      </c>
      <c r="AL62" s="50" t="s">
        <v>13</v>
      </c>
      <c r="AM62" s="66">
        <v>5.5E-2</v>
      </c>
      <c r="AN62" s="67" t="s">
        <v>26</v>
      </c>
      <c r="AO62" s="68">
        <v>2</v>
      </c>
      <c r="AP62" s="68">
        <v>2</v>
      </c>
      <c r="AQ62" s="68">
        <v>1</v>
      </c>
      <c r="AR62" s="68">
        <v>1</v>
      </c>
      <c r="AS62" s="69">
        <v>2</v>
      </c>
      <c r="AT62" s="70">
        <f t="shared" si="4"/>
        <v>0.37356464144298934</v>
      </c>
      <c r="AU62" s="51" t="s">
        <v>14</v>
      </c>
      <c r="AV62" s="66">
        <v>5.5E-2</v>
      </c>
      <c r="AW62" s="67" t="s">
        <v>26</v>
      </c>
      <c r="AX62" s="68">
        <v>2</v>
      </c>
      <c r="AY62" s="68">
        <v>2</v>
      </c>
      <c r="AZ62" s="68">
        <v>1</v>
      </c>
      <c r="BA62" s="68">
        <v>1</v>
      </c>
      <c r="BB62" s="69">
        <v>2</v>
      </c>
      <c r="BC62" s="70">
        <f t="shared" si="5"/>
        <v>0.37356464144298934</v>
      </c>
      <c r="BD62" s="52" t="s">
        <v>15</v>
      </c>
      <c r="BE62" s="66">
        <v>7.4999999999999997E-2</v>
      </c>
      <c r="BF62" s="67" t="s">
        <v>26</v>
      </c>
      <c r="BG62" s="68">
        <v>2</v>
      </c>
      <c r="BH62" s="68">
        <v>2</v>
      </c>
      <c r="BI62" s="68">
        <v>1</v>
      </c>
      <c r="BJ62" s="68">
        <v>1</v>
      </c>
      <c r="BK62" s="69">
        <v>2</v>
      </c>
      <c r="BL62" s="70">
        <f t="shared" si="6"/>
        <v>0.37356464144298934</v>
      </c>
      <c r="BM62" s="53" t="s">
        <v>16</v>
      </c>
      <c r="BN62" s="66">
        <v>8.2299999999999998E-2</v>
      </c>
      <c r="BO62" s="67" t="s">
        <v>26</v>
      </c>
      <c r="BP62" s="68">
        <v>2</v>
      </c>
      <c r="BQ62" s="68">
        <v>2</v>
      </c>
      <c r="BR62" s="68">
        <v>1</v>
      </c>
      <c r="BS62" s="68">
        <v>1</v>
      </c>
      <c r="BT62" s="69">
        <v>2</v>
      </c>
      <c r="BU62" s="70">
        <f t="shared" si="7"/>
        <v>0.37356464144298934</v>
      </c>
    </row>
    <row r="63" spans="1:73" ht="16.5" thickTop="1" thickBot="1">
      <c r="A63" s="11">
        <v>2009</v>
      </c>
      <c r="B63" s="44" t="s">
        <v>17</v>
      </c>
      <c r="J63" s="46">
        <f t="shared" si="0"/>
        <v>4.4081660908397297E-2</v>
      </c>
      <c r="K63" s="47" t="s">
        <v>10</v>
      </c>
      <c r="L63" s="61">
        <v>0</v>
      </c>
      <c r="M63" s="62" t="s">
        <v>26</v>
      </c>
      <c r="N63" s="63">
        <v>2</v>
      </c>
      <c r="O63" s="63">
        <v>2</v>
      </c>
      <c r="P63" s="63">
        <v>1</v>
      </c>
      <c r="Q63" s="63">
        <v>1</v>
      </c>
      <c r="R63" s="64">
        <v>2</v>
      </c>
      <c r="S63" s="65">
        <f t="shared" si="1"/>
        <v>0.37356464144298934</v>
      </c>
      <c r="T63" s="48" t="s">
        <v>11</v>
      </c>
      <c r="U63" s="66">
        <v>0.1176</v>
      </c>
      <c r="V63" s="67" t="s">
        <v>26</v>
      </c>
      <c r="W63" s="68">
        <v>2</v>
      </c>
      <c r="X63" s="68">
        <v>2</v>
      </c>
      <c r="Y63" s="68">
        <v>1</v>
      </c>
      <c r="Z63" s="68">
        <v>1</v>
      </c>
      <c r="AA63" s="69">
        <v>2</v>
      </c>
      <c r="AB63" s="70">
        <f t="shared" si="2"/>
        <v>0.37356464144298934</v>
      </c>
      <c r="AC63" s="49" t="s">
        <v>12</v>
      </c>
      <c r="AD63" s="66">
        <v>0.05</v>
      </c>
      <c r="AE63" s="67" t="s">
        <v>26</v>
      </c>
      <c r="AF63" s="68">
        <v>2</v>
      </c>
      <c r="AG63" s="68">
        <v>2</v>
      </c>
      <c r="AH63" s="68">
        <v>1</v>
      </c>
      <c r="AI63" s="68">
        <v>1</v>
      </c>
      <c r="AJ63" s="69">
        <v>2</v>
      </c>
      <c r="AK63" s="70">
        <f t="shared" si="3"/>
        <v>0.37356464144298934</v>
      </c>
      <c r="AL63" s="50" t="s">
        <v>13</v>
      </c>
      <c r="AM63" s="66">
        <v>5.5E-2</v>
      </c>
      <c r="AN63" s="67" t="s">
        <v>26</v>
      </c>
      <c r="AO63" s="68">
        <v>2</v>
      </c>
      <c r="AP63" s="68">
        <v>2</v>
      </c>
      <c r="AQ63" s="68">
        <v>1</v>
      </c>
      <c r="AR63" s="68">
        <v>1</v>
      </c>
      <c r="AS63" s="69">
        <v>2</v>
      </c>
      <c r="AT63" s="70">
        <f t="shared" si="4"/>
        <v>0.37356464144298934</v>
      </c>
      <c r="AU63" s="51" t="s">
        <v>14</v>
      </c>
      <c r="AV63" s="66">
        <v>5.5E-2</v>
      </c>
      <c r="AW63" s="67" t="s">
        <v>26</v>
      </c>
      <c r="AX63" s="68">
        <v>2</v>
      </c>
      <c r="AY63" s="68">
        <v>2</v>
      </c>
      <c r="AZ63" s="68">
        <v>1</v>
      </c>
      <c r="BA63" s="68">
        <v>1</v>
      </c>
      <c r="BB63" s="69">
        <v>2</v>
      </c>
      <c r="BC63" s="70">
        <f t="shared" si="5"/>
        <v>0.37356464144298934</v>
      </c>
      <c r="BD63" s="52" t="s">
        <v>15</v>
      </c>
      <c r="BE63" s="66">
        <v>7.4999999999999997E-2</v>
      </c>
      <c r="BF63" s="67" t="s">
        <v>26</v>
      </c>
      <c r="BG63" s="68">
        <v>2</v>
      </c>
      <c r="BH63" s="68">
        <v>2</v>
      </c>
      <c r="BI63" s="68">
        <v>1</v>
      </c>
      <c r="BJ63" s="68">
        <v>1</v>
      </c>
      <c r="BK63" s="69">
        <v>2</v>
      </c>
      <c r="BL63" s="70">
        <f t="shared" si="6"/>
        <v>0.37356464144298934</v>
      </c>
      <c r="BM63" s="53" t="s">
        <v>16</v>
      </c>
      <c r="BN63" s="66">
        <v>8.2299999999999998E-2</v>
      </c>
      <c r="BO63" s="67" t="s">
        <v>26</v>
      </c>
      <c r="BP63" s="68">
        <v>2</v>
      </c>
      <c r="BQ63" s="68">
        <v>2</v>
      </c>
      <c r="BR63" s="68">
        <v>1</v>
      </c>
      <c r="BS63" s="68">
        <v>1</v>
      </c>
      <c r="BT63" s="69">
        <v>2</v>
      </c>
      <c r="BU63" s="70">
        <f t="shared" si="7"/>
        <v>0.37356464144298934</v>
      </c>
    </row>
    <row r="64" spans="1:73" ht="16.5" thickTop="1" thickBot="1">
      <c r="A64" s="11">
        <v>2010</v>
      </c>
      <c r="B64" s="44" t="s">
        <v>17</v>
      </c>
      <c r="J64" s="46">
        <f t="shared" si="0"/>
        <v>4.4081660908397297E-2</v>
      </c>
      <c r="K64" s="47" t="s">
        <v>10</v>
      </c>
      <c r="L64" s="61">
        <v>0</v>
      </c>
      <c r="M64" s="62" t="s">
        <v>26</v>
      </c>
      <c r="N64" s="63">
        <v>2</v>
      </c>
      <c r="O64" s="63">
        <v>2</v>
      </c>
      <c r="P64" s="63">
        <v>1</v>
      </c>
      <c r="Q64" s="63">
        <v>1</v>
      </c>
      <c r="R64" s="64">
        <v>2</v>
      </c>
      <c r="S64" s="65">
        <f t="shared" si="1"/>
        <v>0.37356464144298934</v>
      </c>
      <c r="T64" s="48" t="s">
        <v>11</v>
      </c>
      <c r="U64" s="66">
        <v>0.1176</v>
      </c>
      <c r="V64" s="67" t="s">
        <v>26</v>
      </c>
      <c r="W64" s="68">
        <v>2</v>
      </c>
      <c r="X64" s="68">
        <v>2</v>
      </c>
      <c r="Y64" s="68">
        <v>1</v>
      </c>
      <c r="Z64" s="68">
        <v>1</v>
      </c>
      <c r="AA64" s="69">
        <v>2</v>
      </c>
      <c r="AB64" s="70">
        <f t="shared" si="2"/>
        <v>0.37356464144298934</v>
      </c>
      <c r="AC64" s="49" t="s">
        <v>12</v>
      </c>
      <c r="AD64" s="66">
        <v>0.05</v>
      </c>
      <c r="AE64" s="67" t="s">
        <v>26</v>
      </c>
      <c r="AF64" s="68">
        <v>2</v>
      </c>
      <c r="AG64" s="68">
        <v>2</v>
      </c>
      <c r="AH64" s="68">
        <v>1</v>
      </c>
      <c r="AI64" s="68">
        <v>1</v>
      </c>
      <c r="AJ64" s="69">
        <v>2</v>
      </c>
      <c r="AK64" s="70">
        <f t="shared" si="3"/>
        <v>0.37356464144298934</v>
      </c>
      <c r="AL64" s="50" t="s">
        <v>13</v>
      </c>
      <c r="AM64" s="66">
        <v>5.5E-2</v>
      </c>
      <c r="AN64" s="67" t="s">
        <v>26</v>
      </c>
      <c r="AO64" s="68">
        <v>2</v>
      </c>
      <c r="AP64" s="68">
        <v>2</v>
      </c>
      <c r="AQ64" s="68">
        <v>1</v>
      </c>
      <c r="AR64" s="68">
        <v>1</v>
      </c>
      <c r="AS64" s="69">
        <v>2</v>
      </c>
      <c r="AT64" s="70">
        <f t="shared" si="4"/>
        <v>0.37356464144298934</v>
      </c>
      <c r="AU64" s="51" t="s">
        <v>14</v>
      </c>
      <c r="AV64" s="66">
        <v>5.5E-2</v>
      </c>
      <c r="AW64" s="67" t="s">
        <v>26</v>
      </c>
      <c r="AX64" s="68">
        <v>2</v>
      </c>
      <c r="AY64" s="68">
        <v>2</v>
      </c>
      <c r="AZ64" s="68">
        <v>1</v>
      </c>
      <c r="BA64" s="68">
        <v>1</v>
      </c>
      <c r="BB64" s="69">
        <v>2</v>
      </c>
      <c r="BC64" s="70">
        <f t="shared" si="5"/>
        <v>0.37356464144298934</v>
      </c>
      <c r="BD64" s="52" t="s">
        <v>15</v>
      </c>
      <c r="BE64" s="66">
        <v>7.4999999999999997E-2</v>
      </c>
      <c r="BF64" s="67" t="s">
        <v>26</v>
      </c>
      <c r="BG64" s="68">
        <v>2</v>
      </c>
      <c r="BH64" s="68">
        <v>2</v>
      </c>
      <c r="BI64" s="68">
        <v>1</v>
      </c>
      <c r="BJ64" s="68">
        <v>1</v>
      </c>
      <c r="BK64" s="69">
        <v>2</v>
      </c>
      <c r="BL64" s="70">
        <f t="shared" si="6"/>
        <v>0.37356464144298934</v>
      </c>
      <c r="BM64" s="53" t="s">
        <v>16</v>
      </c>
      <c r="BN64" s="66">
        <v>8.2299999999999998E-2</v>
      </c>
      <c r="BO64" s="67" t="s">
        <v>26</v>
      </c>
      <c r="BP64" s="68">
        <v>2</v>
      </c>
      <c r="BQ64" s="68">
        <v>2</v>
      </c>
      <c r="BR64" s="68">
        <v>1</v>
      </c>
      <c r="BS64" s="68">
        <v>1</v>
      </c>
      <c r="BT64" s="69">
        <v>2</v>
      </c>
      <c r="BU64" s="70">
        <f t="shared" si="7"/>
        <v>0.37356464144298934</v>
      </c>
    </row>
    <row r="65" spans="1:73" ht="16.5" thickTop="1" thickBot="1">
      <c r="A65" s="11">
        <v>2011</v>
      </c>
      <c r="B65" s="44" t="s">
        <v>17</v>
      </c>
      <c r="J65" s="46">
        <f t="shared" si="0"/>
        <v>4.4081660908397297E-2</v>
      </c>
      <c r="K65" s="47" t="s">
        <v>10</v>
      </c>
      <c r="L65" s="61">
        <v>0</v>
      </c>
      <c r="M65" s="62" t="s">
        <v>26</v>
      </c>
      <c r="N65" s="63">
        <v>2</v>
      </c>
      <c r="O65" s="63">
        <v>2</v>
      </c>
      <c r="P65" s="63">
        <v>1</v>
      </c>
      <c r="Q65" s="63">
        <v>1</v>
      </c>
      <c r="R65" s="64">
        <v>2</v>
      </c>
      <c r="S65" s="65">
        <f t="shared" si="1"/>
        <v>0.37356464144298934</v>
      </c>
      <c r="T65" s="48" t="s">
        <v>11</v>
      </c>
      <c r="U65" s="66">
        <v>0.1176</v>
      </c>
      <c r="V65" s="67" t="s">
        <v>26</v>
      </c>
      <c r="W65" s="68">
        <v>2</v>
      </c>
      <c r="X65" s="68">
        <v>2</v>
      </c>
      <c r="Y65" s="68">
        <v>1</v>
      </c>
      <c r="Z65" s="68">
        <v>1</v>
      </c>
      <c r="AA65" s="69">
        <v>2</v>
      </c>
      <c r="AB65" s="70">
        <f t="shared" si="2"/>
        <v>0.37356464144298934</v>
      </c>
      <c r="AC65" s="49" t="s">
        <v>12</v>
      </c>
      <c r="AD65" s="66">
        <v>0.05</v>
      </c>
      <c r="AE65" s="67" t="s">
        <v>26</v>
      </c>
      <c r="AF65" s="68">
        <v>2</v>
      </c>
      <c r="AG65" s="68">
        <v>2</v>
      </c>
      <c r="AH65" s="68">
        <v>1</v>
      </c>
      <c r="AI65" s="68">
        <v>1</v>
      </c>
      <c r="AJ65" s="69">
        <v>2</v>
      </c>
      <c r="AK65" s="70">
        <f t="shared" si="3"/>
        <v>0.37356464144298934</v>
      </c>
      <c r="AL65" s="50" t="s">
        <v>13</v>
      </c>
      <c r="AM65" s="66">
        <v>5.5E-2</v>
      </c>
      <c r="AN65" s="67" t="s">
        <v>26</v>
      </c>
      <c r="AO65" s="68">
        <v>2</v>
      </c>
      <c r="AP65" s="68">
        <v>2</v>
      </c>
      <c r="AQ65" s="68">
        <v>1</v>
      </c>
      <c r="AR65" s="68">
        <v>1</v>
      </c>
      <c r="AS65" s="69">
        <v>2</v>
      </c>
      <c r="AT65" s="70">
        <f t="shared" si="4"/>
        <v>0.37356464144298934</v>
      </c>
      <c r="AU65" s="51" t="s">
        <v>14</v>
      </c>
      <c r="AV65" s="66">
        <v>5.5E-2</v>
      </c>
      <c r="AW65" s="67" t="s">
        <v>26</v>
      </c>
      <c r="AX65" s="68">
        <v>2</v>
      </c>
      <c r="AY65" s="68">
        <v>2</v>
      </c>
      <c r="AZ65" s="68">
        <v>1</v>
      </c>
      <c r="BA65" s="68">
        <v>1</v>
      </c>
      <c r="BB65" s="69">
        <v>2</v>
      </c>
      <c r="BC65" s="70">
        <f t="shared" si="5"/>
        <v>0.37356464144298934</v>
      </c>
      <c r="BD65" s="52" t="s">
        <v>15</v>
      </c>
      <c r="BE65" s="66">
        <v>7.4999999999999997E-2</v>
      </c>
      <c r="BF65" s="67" t="s">
        <v>26</v>
      </c>
      <c r="BG65" s="68">
        <v>2</v>
      </c>
      <c r="BH65" s="68">
        <v>2</v>
      </c>
      <c r="BI65" s="68">
        <v>1</v>
      </c>
      <c r="BJ65" s="68">
        <v>1</v>
      </c>
      <c r="BK65" s="69">
        <v>2</v>
      </c>
      <c r="BL65" s="70">
        <f t="shared" si="6"/>
        <v>0.37356464144298934</v>
      </c>
      <c r="BM65" s="53" t="s">
        <v>16</v>
      </c>
      <c r="BN65" s="66">
        <v>8.2299999999999998E-2</v>
      </c>
      <c r="BO65" s="67" t="s">
        <v>26</v>
      </c>
      <c r="BP65" s="68">
        <v>2</v>
      </c>
      <c r="BQ65" s="68">
        <v>2</v>
      </c>
      <c r="BR65" s="68">
        <v>1</v>
      </c>
      <c r="BS65" s="68">
        <v>1</v>
      </c>
      <c r="BT65" s="69">
        <v>2</v>
      </c>
      <c r="BU65" s="70">
        <f t="shared" si="7"/>
        <v>0.37356464144298934</v>
      </c>
    </row>
    <row r="66" spans="1:73" ht="16.5" thickTop="1" thickBot="1">
      <c r="A66" s="11">
        <v>2012</v>
      </c>
      <c r="B66" s="44" t="s">
        <v>17</v>
      </c>
      <c r="J66" s="46">
        <f t="shared" si="0"/>
        <v>4.4081660908397297E-2</v>
      </c>
      <c r="K66" s="47" t="s">
        <v>10</v>
      </c>
      <c r="L66" s="61">
        <v>0</v>
      </c>
      <c r="M66" s="62" t="s">
        <v>26</v>
      </c>
      <c r="N66" s="63">
        <v>2</v>
      </c>
      <c r="O66" s="63">
        <v>2</v>
      </c>
      <c r="P66" s="63">
        <v>1</v>
      </c>
      <c r="Q66" s="63">
        <v>1</v>
      </c>
      <c r="R66" s="64">
        <v>2</v>
      </c>
      <c r="S66" s="65">
        <f t="shared" si="1"/>
        <v>0.37356464144298934</v>
      </c>
      <c r="T66" s="48" t="s">
        <v>11</v>
      </c>
      <c r="U66" s="66">
        <v>0.1176</v>
      </c>
      <c r="V66" s="67" t="s">
        <v>26</v>
      </c>
      <c r="W66" s="68">
        <v>2</v>
      </c>
      <c r="X66" s="68">
        <v>2</v>
      </c>
      <c r="Y66" s="68">
        <v>1</v>
      </c>
      <c r="Z66" s="68">
        <v>1</v>
      </c>
      <c r="AA66" s="69">
        <v>2</v>
      </c>
      <c r="AB66" s="70">
        <f t="shared" si="2"/>
        <v>0.37356464144298934</v>
      </c>
      <c r="AC66" s="49" t="s">
        <v>12</v>
      </c>
      <c r="AD66" s="66">
        <v>0.05</v>
      </c>
      <c r="AE66" s="67" t="s">
        <v>26</v>
      </c>
      <c r="AF66" s="68">
        <v>2</v>
      </c>
      <c r="AG66" s="68">
        <v>2</v>
      </c>
      <c r="AH66" s="68">
        <v>1</v>
      </c>
      <c r="AI66" s="68">
        <v>1</v>
      </c>
      <c r="AJ66" s="69">
        <v>2</v>
      </c>
      <c r="AK66" s="70">
        <f t="shared" si="3"/>
        <v>0.37356464144298934</v>
      </c>
      <c r="AL66" s="50" t="s">
        <v>13</v>
      </c>
      <c r="AM66" s="66">
        <v>5.5E-2</v>
      </c>
      <c r="AN66" s="67" t="s">
        <v>26</v>
      </c>
      <c r="AO66" s="68">
        <v>2</v>
      </c>
      <c r="AP66" s="68">
        <v>2</v>
      </c>
      <c r="AQ66" s="68">
        <v>1</v>
      </c>
      <c r="AR66" s="68">
        <v>1</v>
      </c>
      <c r="AS66" s="69">
        <v>2</v>
      </c>
      <c r="AT66" s="70">
        <f t="shared" si="4"/>
        <v>0.37356464144298934</v>
      </c>
      <c r="AU66" s="51" t="s">
        <v>14</v>
      </c>
      <c r="AV66" s="66">
        <v>5.5E-2</v>
      </c>
      <c r="AW66" s="67" t="s">
        <v>26</v>
      </c>
      <c r="AX66" s="68">
        <v>2</v>
      </c>
      <c r="AY66" s="68">
        <v>2</v>
      </c>
      <c r="AZ66" s="68">
        <v>1</v>
      </c>
      <c r="BA66" s="68">
        <v>1</v>
      </c>
      <c r="BB66" s="69">
        <v>2</v>
      </c>
      <c r="BC66" s="70">
        <f t="shared" si="5"/>
        <v>0.37356464144298934</v>
      </c>
      <c r="BD66" s="52" t="s">
        <v>15</v>
      </c>
      <c r="BE66" s="66">
        <v>7.4999999999999997E-2</v>
      </c>
      <c r="BF66" s="67" t="s">
        <v>26</v>
      </c>
      <c r="BG66" s="68">
        <v>2</v>
      </c>
      <c r="BH66" s="68">
        <v>2</v>
      </c>
      <c r="BI66" s="68">
        <v>1</v>
      </c>
      <c r="BJ66" s="68">
        <v>1</v>
      </c>
      <c r="BK66" s="69">
        <v>2</v>
      </c>
      <c r="BL66" s="70">
        <f t="shared" si="6"/>
        <v>0.37356464144298934</v>
      </c>
      <c r="BM66" s="53" t="s">
        <v>16</v>
      </c>
      <c r="BN66" s="66">
        <v>8.2299999999999998E-2</v>
      </c>
      <c r="BO66" s="67" t="s">
        <v>26</v>
      </c>
      <c r="BP66" s="68">
        <v>2</v>
      </c>
      <c r="BQ66" s="68">
        <v>2</v>
      </c>
      <c r="BR66" s="68">
        <v>1</v>
      </c>
      <c r="BS66" s="68">
        <v>1</v>
      </c>
      <c r="BT66" s="69">
        <v>2</v>
      </c>
      <c r="BU66" s="70">
        <f t="shared" si="7"/>
        <v>0.37356464144298934</v>
      </c>
    </row>
    <row r="67" spans="1:73" ht="16.5" thickTop="1" thickBot="1">
      <c r="A67" s="11">
        <v>2013</v>
      </c>
      <c r="B67" s="44" t="s">
        <v>17</v>
      </c>
      <c r="J67" s="46">
        <f t="shared" si="0"/>
        <v>4.4081660908397297E-2</v>
      </c>
      <c r="K67" s="47" t="s">
        <v>10</v>
      </c>
      <c r="L67" s="61">
        <v>0</v>
      </c>
      <c r="M67" s="62" t="s">
        <v>26</v>
      </c>
      <c r="N67" s="63">
        <v>2</v>
      </c>
      <c r="O67" s="63">
        <v>2</v>
      </c>
      <c r="P67" s="63">
        <v>1</v>
      </c>
      <c r="Q67" s="63">
        <v>1</v>
      </c>
      <c r="R67" s="64">
        <v>2</v>
      </c>
      <c r="S67" s="65">
        <f t="shared" si="1"/>
        <v>0.37356464144298934</v>
      </c>
      <c r="T67" s="48" t="s">
        <v>11</v>
      </c>
      <c r="U67" s="66">
        <v>0.1176</v>
      </c>
      <c r="V67" s="67" t="s">
        <v>26</v>
      </c>
      <c r="W67" s="68">
        <v>2</v>
      </c>
      <c r="X67" s="68">
        <v>2</v>
      </c>
      <c r="Y67" s="68">
        <v>1</v>
      </c>
      <c r="Z67" s="68">
        <v>1</v>
      </c>
      <c r="AA67" s="69">
        <v>2</v>
      </c>
      <c r="AB67" s="70">
        <f t="shared" si="2"/>
        <v>0.37356464144298934</v>
      </c>
      <c r="AC67" s="49" t="s">
        <v>12</v>
      </c>
      <c r="AD67" s="66">
        <v>0.05</v>
      </c>
      <c r="AE67" s="67" t="s">
        <v>26</v>
      </c>
      <c r="AF67" s="68">
        <v>2</v>
      </c>
      <c r="AG67" s="68">
        <v>2</v>
      </c>
      <c r="AH67" s="68">
        <v>1</v>
      </c>
      <c r="AI67" s="68">
        <v>1</v>
      </c>
      <c r="AJ67" s="69">
        <v>2</v>
      </c>
      <c r="AK67" s="70">
        <f t="shared" si="3"/>
        <v>0.37356464144298934</v>
      </c>
      <c r="AL67" s="50" t="s">
        <v>13</v>
      </c>
      <c r="AM67" s="66">
        <v>5.5E-2</v>
      </c>
      <c r="AN67" s="67" t="s">
        <v>26</v>
      </c>
      <c r="AO67" s="68">
        <v>2</v>
      </c>
      <c r="AP67" s="68">
        <v>2</v>
      </c>
      <c r="AQ67" s="68">
        <v>1</v>
      </c>
      <c r="AR67" s="68">
        <v>1</v>
      </c>
      <c r="AS67" s="69">
        <v>2</v>
      </c>
      <c r="AT67" s="70">
        <f t="shared" si="4"/>
        <v>0.37356464144298934</v>
      </c>
      <c r="AU67" s="51" t="s">
        <v>14</v>
      </c>
      <c r="AV67" s="66">
        <v>5.5E-2</v>
      </c>
      <c r="AW67" s="67" t="s">
        <v>26</v>
      </c>
      <c r="AX67" s="68">
        <v>2</v>
      </c>
      <c r="AY67" s="68">
        <v>2</v>
      </c>
      <c r="AZ67" s="68">
        <v>1</v>
      </c>
      <c r="BA67" s="68">
        <v>1</v>
      </c>
      <c r="BB67" s="69">
        <v>2</v>
      </c>
      <c r="BC67" s="70">
        <f t="shared" si="5"/>
        <v>0.37356464144298934</v>
      </c>
      <c r="BD67" s="52" t="s">
        <v>15</v>
      </c>
      <c r="BE67" s="66">
        <v>7.4999999999999997E-2</v>
      </c>
      <c r="BF67" s="67" t="s">
        <v>26</v>
      </c>
      <c r="BG67" s="68">
        <v>2</v>
      </c>
      <c r="BH67" s="68">
        <v>2</v>
      </c>
      <c r="BI67" s="68">
        <v>1</v>
      </c>
      <c r="BJ67" s="68">
        <v>1</v>
      </c>
      <c r="BK67" s="69">
        <v>2</v>
      </c>
      <c r="BL67" s="70">
        <f t="shared" si="6"/>
        <v>0.37356464144298934</v>
      </c>
      <c r="BM67" s="53" t="s">
        <v>16</v>
      </c>
      <c r="BN67" s="66">
        <v>8.2299999999999998E-2</v>
      </c>
      <c r="BO67" s="67" t="s">
        <v>26</v>
      </c>
      <c r="BP67" s="68">
        <v>2</v>
      </c>
      <c r="BQ67" s="68">
        <v>2</v>
      </c>
      <c r="BR67" s="68">
        <v>1</v>
      </c>
      <c r="BS67" s="68">
        <v>1</v>
      </c>
      <c r="BT67" s="69">
        <v>2</v>
      </c>
      <c r="BU67" s="70">
        <f t="shared" si="7"/>
        <v>0.37356464144298934</v>
      </c>
    </row>
    <row r="68" spans="1:73" ht="16.5" thickTop="1" thickBot="1">
      <c r="A68" s="11">
        <v>2014</v>
      </c>
      <c r="B68" s="44" t="s">
        <v>17</v>
      </c>
      <c r="J68" s="46">
        <f t="shared" ref="J68:J73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61">
        <v>0</v>
      </c>
      <c r="M68" s="62" t="s">
        <v>26</v>
      </c>
      <c r="N68" s="63">
        <v>2</v>
      </c>
      <c r="O68" s="63">
        <v>2</v>
      </c>
      <c r="P68" s="63">
        <v>1</v>
      </c>
      <c r="Q68" s="63">
        <v>1</v>
      </c>
      <c r="R68" s="64">
        <v>2</v>
      </c>
      <c r="S68" s="65">
        <f t="shared" ref="S68:S73" si="9">IF( OR( ISBLANK(N68),ISBLANK(O68), ISBLANK(P68), ISBLANK(Q68), ISBLANK(R68) ), "", 1.5*SQRT(   EXP(2.21*(N68-1)) + EXP(2.21*(O68-1)) + EXP(2.21*(P68-1)) + EXP(2.21*(Q68-1)) + EXP(2.21*R68)   )/100*2.45 )</f>
        <v>0.37356464144298934</v>
      </c>
      <c r="T68" s="48" t="s">
        <v>11</v>
      </c>
      <c r="U68" s="66">
        <v>0.1176</v>
      </c>
      <c r="V68" s="67" t="s">
        <v>26</v>
      </c>
      <c r="W68" s="68">
        <v>2</v>
      </c>
      <c r="X68" s="68">
        <v>2</v>
      </c>
      <c r="Y68" s="68">
        <v>1</v>
      </c>
      <c r="Z68" s="68">
        <v>1</v>
      </c>
      <c r="AA68" s="69">
        <v>2</v>
      </c>
      <c r="AB68" s="70">
        <f t="shared" ref="AB68:AB73" si="10">IF( OR( ISBLANK(W68),ISBLANK(X68), ISBLANK(Y68), ISBLANK(Z68), ISBLANK(AA68) ), "", 1.5*SQRT(   EXP(2.21*(W68-1)) + EXP(2.21*(X68-1)) + EXP(2.21*(Y68-1)) + EXP(2.21*(Z68-1)) + EXP(2.21*AA68)   )/100*2.45 )</f>
        <v>0.37356464144298934</v>
      </c>
      <c r="AC68" s="49" t="s">
        <v>12</v>
      </c>
      <c r="AD68" s="66">
        <v>0.05</v>
      </c>
      <c r="AE68" s="67" t="s">
        <v>26</v>
      </c>
      <c r="AF68" s="68">
        <v>2</v>
      </c>
      <c r="AG68" s="68">
        <v>2</v>
      </c>
      <c r="AH68" s="68">
        <v>1</v>
      </c>
      <c r="AI68" s="68">
        <v>1</v>
      </c>
      <c r="AJ68" s="69">
        <v>2</v>
      </c>
      <c r="AK68" s="70">
        <f t="shared" ref="AK68:AK73" si="11">IF( OR( ISBLANK(AF68),ISBLANK(AG68), ISBLANK(AH68), ISBLANK(AI68), ISBLANK(AJ68) ), "", 1.5*SQRT(   EXP(2.21*(AF68-1)) + EXP(2.21*(AG68-1)) + EXP(2.21*(AH68-1)) + EXP(2.21*(AI68-1)) + EXP(2.21*AJ68)   )/100*2.45 )</f>
        <v>0.37356464144298934</v>
      </c>
      <c r="AL68" s="50" t="s">
        <v>13</v>
      </c>
      <c r="AM68" s="66">
        <v>5.5E-2</v>
      </c>
      <c r="AN68" s="67" t="s">
        <v>26</v>
      </c>
      <c r="AO68" s="68">
        <v>2</v>
      </c>
      <c r="AP68" s="68">
        <v>2</v>
      </c>
      <c r="AQ68" s="68">
        <v>1</v>
      </c>
      <c r="AR68" s="68">
        <v>1</v>
      </c>
      <c r="AS68" s="69">
        <v>2</v>
      </c>
      <c r="AT68" s="70">
        <f t="shared" ref="AT68:AT73" si="12">IF( OR( ISBLANK(AO68),ISBLANK(AP68), ISBLANK(AQ68), ISBLANK(AR68), ISBLANK(AS68) ), "", 1.5*SQRT(   EXP(2.21*(AO68-1)) + EXP(2.21*(AP68-1)) + EXP(2.21*(AQ68-1)) + EXP(2.21*(AR68-1)) + EXP(2.21*AS68)   )/100*2.45 )</f>
        <v>0.37356464144298934</v>
      </c>
      <c r="AU68" s="51" t="s">
        <v>14</v>
      </c>
      <c r="AV68" s="66">
        <v>5.5E-2</v>
      </c>
      <c r="AW68" s="67" t="s">
        <v>26</v>
      </c>
      <c r="AX68" s="68">
        <v>2</v>
      </c>
      <c r="AY68" s="68">
        <v>2</v>
      </c>
      <c r="AZ68" s="68">
        <v>1</v>
      </c>
      <c r="BA68" s="68">
        <v>1</v>
      </c>
      <c r="BB68" s="69">
        <v>2</v>
      </c>
      <c r="BC68" s="70">
        <f t="shared" ref="BC68:BC73" si="13">IF( OR( ISBLANK(AX68),ISBLANK(AY68), ISBLANK(AZ68), ISBLANK(BA68), ISBLANK(BB68) ), "", 1.5*SQRT(   EXP(2.21*(AX68-1)) + EXP(2.21*(AY68-1)) + EXP(2.21*(AZ68-1)) + EXP(2.21*(BA68-1)) + EXP(2.21*BB68)   )/100*2.45 )</f>
        <v>0.37356464144298934</v>
      </c>
      <c r="BD68" s="52" t="s">
        <v>15</v>
      </c>
      <c r="BE68" s="66">
        <v>7.4999999999999997E-2</v>
      </c>
      <c r="BF68" s="67" t="s">
        <v>26</v>
      </c>
      <c r="BG68" s="68">
        <v>2</v>
      </c>
      <c r="BH68" s="68">
        <v>2</v>
      </c>
      <c r="BI68" s="68">
        <v>1</v>
      </c>
      <c r="BJ68" s="68">
        <v>1</v>
      </c>
      <c r="BK68" s="69">
        <v>2</v>
      </c>
      <c r="BL68" s="70">
        <f t="shared" ref="BL68:BL73" si="14">IF( OR( ISBLANK(BG68),ISBLANK(BH68), ISBLANK(BI68), ISBLANK(BJ68), ISBLANK(BK68) ), "", 1.5*SQRT(   EXP(2.21*(BG68-1)) + EXP(2.21*(BH68-1)) + EXP(2.21*(BI68-1)) + EXP(2.21*(BJ68-1)) + EXP(2.21*BK68)   )/100*2.45 )</f>
        <v>0.37356464144298934</v>
      </c>
      <c r="BM68" s="53" t="s">
        <v>16</v>
      </c>
      <c r="BN68" s="66">
        <v>8.2299999999999998E-2</v>
      </c>
      <c r="BO68" s="67" t="s">
        <v>26</v>
      </c>
      <c r="BP68" s="68">
        <v>2</v>
      </c>
      <c r="BQ68" s="68">
        <v>2</v>
      </c>
      <c r="BR68" s="68">
        <v>1</v>
      </c>
      <c r="BS68" s="68">
        <v>1</v>
      </c>
      <c r="BT68" s="69">
        <v>2</v>
      </c>
      <c r="BU68" s="70">
        <f t="shared" ref="BU68:BU73" si="15">IF( OR( ISBLANK(BP68),ISBLANK(BQ68), ISBLANK(BR68), ISBLANK(BS68), ISBLANK(BT68) ), "", 1.5*SQRT(   EXP(2.21*(BP68-1)) + EXP(2.21*(BQ68-1)) + EXP(2.21*(BR68-1)) + EXP(2.21*(BS68-1)) + EXP(2.21*BT68)   )/100*2.45 )</f>
        <v>0.37356464144298934</v>
      </c>
    </row>
    <row r="69" spans="1:73" ht="16.5" thickTop="1" thickBot="1">
      <c r="A69" s="11">
        <v>2015</v>
      </c>
      <c r="B69" s="44" t="s">
        <v>17</v>
      </c>
      <c r="J69" s="46">
        <f t="shared" si="8"/>
        <v>4.4081660908397297E-2</v>
      </c>
      <c r="K69" s="47" t="s">
        <v>10</v>
      </c>
      <c r="L69" s="61">
        <v>0</v>
      </c>
      <c r="M69" s="62" t="s">
        <v>26</v>
      </c>
      <c r="N69" s="63">
        <v>2</v>
      </c>
      <c r="O69" s="63">
        <v>2</v>
      </c>
      <c r="P69" s="63">
        <v>1</v>
      </c>
      <c r="Q69" s="63">
        <v>1</v>
      </c>
      <c r="R69" s="64">
        <v>2</v>
      </c>
      <c r="S69" s="65">
        <f t="shared" si="9"/>
        <v>0.37356464144298934</v>
      </c>
      <c r="T69" s="48" t="s">
        <v>11</v>
      </c>
      <c r="U69" s="66">
        <v>0.1176</v>
      </c>
      <c r="V69" s="67" t="s">
        <v>26</v>
      </c>
      <c r="W69" s="68">
        <v>2</v>
      </c>
      <c r="X69" s="68">
        <v>2</v>
      </c>
      <c r="Y69" s="68">
        <v>1</v>
      </c>
      <c r="Z69" s="68">
        <v>1</v>
      </c>
      <c r="AA69" s="69">
        <v>2</v>
      </c>
      <c r="AB69" s="70">
        <f t="shared" si="10"/>
        <v>0.37356464144298934</v>
      </c>
      <c r="AC69" s="49" t="s">
        <v>12</v>
      </c>
      <c r="AD69" s="66">
        <v>0.05</v>
      </c>
      <c r="AE69" s="67" t="s">
        <v>26</v>
      </c>
      <c r="AF69" s="68">
        <v>2</v>
      </c>
      <c r="AG69" s="68">
        <v>2</v>
      </c>
      <c r="AH69" s="68">
        <v>1</v>
      </c>
      <c r="AI69" s="68">
        <v>1</v>
      </c>
      <c r="AJ69" s="69">
        <v>2</v>
      </c>
      <c r="AK69" s="70">
        <f t="shared" si="11"/>
        <v>0.37356464144298934</v>
      </c>
      <c r="AL69" s="50" t="s">
        <v>13</v>
      </c>
      <c r="AM69" s="66">
        <v>5.5E-2</v>
      </c>
      <c r="AN69" s="67" t="s">
        <v>26</v>
      </c>
      <c r="AO69" s="68">
        <v>2</v>
      </c>
      <c r="AP69" s="68">
        <v>2</v>
      </c>
      <c r="AQ69" s="68">
        <v>1</v>
      </c>
      <c r="AR69" s="68">
        <v>1</v>
      </c>
      <c r="AS69" s="69">
        <v>2</v>
      </c>
      <c r="AT69" s="70">
        <f t="shared" si="12"/>
        <v>0.37356464144298934</v>
      </c>
      <c r="AU69" s="51" t="s">
        <v>14</v>
      </c>
      <c r="AV69" s="66">
        <v>5.5E-2</v>
      </c>
      <c r="AW69" s="67" t="s">
        <v>26</v>
      </c>
      <c r="AX69" s="68">
        <v>2</v>
      </c>
      <c r="AY69" s="68">
        <v>2</v>
      </c>
      <c r="AZ69" s="68">
        <v>1</v>
      </c>
      <c r="BA69" s="68">
        <v>1</v>
      </c>
      <c r="BB69" s="69">
        <v>2</v>
      </c>
      <c r="BC69" s="70">
        <f t="shared" si="13"/>
        <v>0.37356464144298934</v>
      </c>
      <c r="BD69" s="52" t="s">
        <v>15</v>
      </c>
      <c r="BE69" s="66">
        <v>7.4999999999999997E-2</v>
      </c>
      <c r="BF69" s="67" t="s">
        <v>26</v>
      </c>
      <c r="BG69" s="68">
        <v>2</v>
      </c>
      <c r="BH69" s="68">
        <v>2</v>
      </c>
      <c r="BI69" s="68">
        <v>1</v>
      </c>
      <c r="BJ69" s="68">
        <v>1</v>
      </c>
      <c r="BK69" s="69">
        <v>2</v>
      </c>
      <c r="BL69" s="70">
        <f t="shared" si="14"/>
        <v>0.37356464144298934</v>
      </c>
      <c r="BM69" s="53" t="s">
        <v>16</v>
      </c>
      <c r="BN69" s="66">
        <v>8.2299999999999998E-2</v>
      </c>
      <c r="BO69" s="67" t="s">
        <v>26</v>
      </c>
      <c r="BP69" s="68">
        <v>2</v>
      </c>
      <c r="BQ69" s="68">
        <v>2</v>
      </c>
      <c r="BR69" s="68">
        <v>1</v>
      </c>
      <c r="BS69" s="68">
        <v>1</v>
      </c>
      <c r="BT69" s="69">
        <v>2</v>
      </c>
      <c r="BU69" s="70">
        <f t="shared" si="15"/>
        <v>0.37356464144298934</v>
      </c>
    </row>
    <row r="70" spans="1:73" ht="16.5" thickTop="1" thickBot="1">
      <c r="A70" s="11">
        <v>2016</v>
      </c>
      <c r="B70" s="44" t="s">
        <v>17</v>
      </c>
      <c r="J70" s="46">
        <f t="shared" si="8"/>
        <v>4.4081660908397297E-2</v>
      </c>
      <c r="K70" s="47" t="s">
        <v>10</v>
      </c>
      <c r="L70" s="61">
        <v>0</v>
      </c>
      <c r="M70" s="62" t="s">
        <v>26</v>
      </c>
      <c r="N70" s="63">
        <v>2</v>
      </c>
      <c r="O70" s="63">
        <v>2</v>
      </c>
      <c r="P70" s="63">
        <v>1</v>
      </c>
      <c r="Q70" s="63">
        <v>1</v>
      </c>
      <c r="R70" s="64">
        <v>2</v>
      </c>
      <c r="S70" s="65">
        <f t="shared" si="9"/>
        <v>0.37356464144298934</v>
      </c>
      <c r="T70" s="48" t="s">
        <v>11</v>
      </c>
      <c r="U70" s="66">
        <v>0.1176</v>
      </c>
      <c r="V70" s="67" t="s">
        <v>26</v>
      </c>
      <c r="W70" s="68">
        <v>2</v>
      </c>
      <c r="X70" s="68">
        <v>2</v>
      </c>
      <c r="Y70" s="68">
        <v>1</v>
      </c>
      <c r="Z70" s="68">
        <v>1</v>
      </c>
      <c r="AA70" s="69">
        <v>2</v>
      </c>
      <c r="AB70" s="70">
        <f t="shared" si="10"/>
        <v>0.37356464144298934</v>
      </c>
      <c r="AC70" s="49" t="s">
        <v>12</v>
      </c>
      <c r="AD70" s="66">
        <v>0.05</v>
      </c>
      <c r="AE70" s="67" t="s">
        <v>26</v>
      </c>
      <c r="AF70" s="68">
        <v>2</v>
      </c>
      <c r="AG70" s="68">
        <v>2</v>
      </c>
      <c r="AH70" s="68">
        <v>1</v>
      </c>
      <c r="AI70" s="68">
        <v>1</v>
      </c>
      <c r="AJ70" s="69">
        <v>2</v>
      </c>
      <c r="AK70" s="70">
        <f t="shared" si="11"/>
        <v>0.37356464144298934</v>
      </c>
      <c r="AL70" s="50" t="s">
        <v>13</v>
      </c>
      <c r="AM70" s="66">
        <v>5.5E-2</v>
      </c>
      <c r="AN70" s="67" t="s">
        <v>26</v>
      </c>
      <c r="AO70" s="68">
        <v>2</v>
      </c>
      <c r="AP70" s="68">
        <v>2</v>
      </c>
      <c r="AQ70" s="68">
        <v>1</v>
      </c>
      <c r="AR70" s="68">
        <v>1</v>
      </c>
      <c r="AS70" s="69">
        <v>2</v>
      </c>
      <c r="AT70" s="70">
        <f t="shared" si="12"/>
        <v>0.37356464144298934</v>
      </c>
      <c r="AU70" s="51" t="s">
        <v>14</v>
      </c>
      <c r="AV70" s="66">
        <v>5.5E-2</v>
      </c>
      <c r="AW70" s="67" t="s">
        <v>26</v>
      </c>
      <c r="AX70" s="68">
        <v>2</v>
      </c>
      <c r="AY70" s="68">
        <v>2</v>
      </c>
      <c r="AZ70" s="68">
        <v>1</v>
      </c>
      <c r="BA70" s="68">
        <v>1</v>
      </c>
      <c r="BB70" s="69">
        <v>2</v>
      </c>
      <c r="BC70" s="70">
        <f t="shared" si="13"/>
        <v>0.37356464144298934</v>
      </c>
      <c r="BD70" s="52" t="s">
        <v>15</v>
      </c>
      <c r="BE70" s="66">
        <v>7.4999999999999997E-2</v>
      </c>
      <c r="BF70" s="67" t="s">
        <v>26</v>
      </c>
      <c r="BG70" s="68">
        <v>2</v>
      </c>
      <c r="BH70" s="68">
        <v>2</v>
      </c>
      <c r="BI70" s="68">
        <v>1</v>
      </c>
      <c r="BJ70" s="68">
        <v>1</v>
      </c>
      <c r="BK70" s="69">
        <v>2</v>
      </c>
      <c r="BL70" s="70">
        <f t="shared" si="14"/>
        <v>0.37356464144298934</v>
      </c>
      <c r="BM70" s="53" t="s">
        <v>16</v>
      </c>
      <c r="BN70" s="66">
        <v>8.2299999999999998E-2</v>
      </c>
      <c r="BO70" s="67" t="s">
        <v>26</v>
      </c>
      <c r="BP70" s="68">
        <v>2</v>
      </c>
      <c r="BQ70" s="68">
        <v>2</v>
      </c>
      <c r="BR70" s="68">
        <v>1</v>
      </c>
      <c r="BS70" s="68">
        <v>1</v>
      </c>
      <c r="BT70" s="69">
        <v>2</v>
      </c>
      <c r="BU70" s="70">
        <f t="shared" si="15"/>
        <v>0.37356464144298934</v>
      </c>
    </row>
    <row r="71" spans="1:73" ht="16.5" thickTop="1" thickBot="1">
      <c r="A71" s="11">
        <v>2017</v>
      </c>
      <c r="B71" s="44" t="s">
        <v>17</v>
      </c>
      <c r="J71" s="46">
        <f t="shared" ref="J71:J72" si="16">SQRT((1.5*EXP(1.105*I71))^2+(1.5*EXP(1.105*(E71-1)))^2+(1.5*EXP(1.105*(F71-1)))^2+(1.5*EXP(1.105*(G71-1)))^2+(1.5*EXP(1.105*(H71-1)))^2)/100*2.45</f>
        <v>4.4081660908397297E-2</v>
      </c>
      <c r="K71" s="47" t="s">
        <v>10</v>
      </c>
      <c r="L71" s="61">
        <v>0</v>
      </c>
      <c r="M71" s="62" t="s">
        <v>26</v>
      </c>
      <c r="N71" s="63">
        <v>2</v>
      </c>
      <c r="O71" s="63">
        <v>2</v>
      </c>
      <c r="P71" s="63">
        <v>1</v>
      </c>
      <c r="Q71" s="63">
        <v>1</v>
      </c>
      <c r="R71" s="64">
        <v>2</v>
      </c>
      <c r="S71" s="65">
        <f t="shared" ref="S71:S72" si="17">IF( OR( ISBLANK(N71),ISBLANK(O71), ISBLANK(P71), ISBLANK(Q71), ISBLANK(R71) ), "", 1.5*SQRT(   EXP(2.21*(N71-1)) + EXP(2.21*(O71-1)) + EXP(2.21*(P71-1)) + EXP(2.21*(Q71-1)) + EXP(2.21*R71)   )/100*2.45 )</f>
        <v>0.37356464144298934</v>
      </c>
      <c r="T71" s="48" t="s">
        <v>11</v>
      </c>
      <c r="U71" s="66">
        <v>0.1176</v>
      </c>
      <c r="V71" s="67" t="s">
        <v>26</v>
      </c>
      <c r="W71" s="68">
        <v>2</v>
      </c>
      <c r="X71" s="68">
        <v>2</v>
      </c>
      <c r="Y71" s="68">
        <v>1</v>
      </c>
      <c r="Z71" s="68">
        <v>1</v>
      </c>
      <c r="AA71" s="69">
        <v>2</v>
      </c>
      <c r="AB71" s="70">
        <f t="shared" ref="AB71:AB72" si="18">IF( OR( ISBLANK(W71),ISBLANK(X71), ISBLANK(Y71), ISBLANK(Z71), ISBLANK(AA71) ), "", 1.5*SQRT(   EXP(2.21*(W71-1)) + EXP(2.21*(X71-1)) + EXP(2.21*(Y71-1)) + EXP(2.21*(Z71-1)) + EXP(2.21*AA71)   )/100*2.45 )</f>
        <v>0.37356464144298934</v>
      </c>
      <c r="AC71" s="49" t="s">
        <v>12</v>
      </c>
      <c r="AD71" s="66">
        <v>0.05</v>
      </c>
      <c r="AE71" s="67" t="s">
        <v>26</v>
      </c>
      <c r="AF71" s="68">
        <v>2</v>
      </c>
      <c r="AG71" s="68">
        <v>2</v>
      </c>
      <c r="AH71" s="68">
        <v>1</v>
      </c>
      <c r="AI71" s="68">
        <v>1</v>
      </c>
      <c r="AJ71" s="69">
        <v>2</v>
      </c>
      <c r="AK71" s="70">
        <f t="shared" ref="AK71:AK72" si="19">IF( OR( ISBLANK(AF71),ISBLANK(AG71), ISBLANK(AH71), ISBLANK(AI71), ISBLANK(AJ71) ), "", 1.5*SQRT(   EXP(2.21*(AF71-1)) + EXP(2.21*(AG71-1)) + EXP(2.21*(AH71-1)) + EXP(2.21*(AI71-1)) + EXP(2.21*AJ71)   )/100*2.45 )</f>
        <v>0.37356464144298934</v>
      </c>
      <c r="AL71" s="50" t="s">
        <v>13</v>
      </c>
      <c r="AM71" s="66">
        <v>5.5E-2</v>
      </c>
      <c r="AN71" s="67" t="s">
        <v>26</v>
      </c>
      <c r="AO71" s="68">
        <v>2</v>
      </c>
      <c r="AP71" s="68">
        <v>2</v>
      </c>
      <c r="AQ71" s="68">
        <v>1</v>
      </c>
      <c r="AR71" s="68">
        <v>1</v>
      </c>
      <c r="AS71" s="69">
        <v>2</v>
      </c>
      <c r="AT71" s="70">
        <f t="shared" ref="AT71:AT72" si="20">IF( OR( ISBLANK(AO71),ISBLANK(AP71), ISBLANK(AQ71), ISBLANK(AR71), ISBLANK(AS71) ), "", 1.5*SQRT(   EXP(2.21*(AO71-1)) + EXP(2.21*(AP71-1)) + EXP(2.21*(AQ71-1)) + EXP(2.21*(AR71-1)) + EXP(2.21*AS71)   )/100*2.45 )</f>
        <v>0.37356464144298934</v>
      </c>
      <c r="AU71" s="51" t="s">
        <v>14</v>
      </c>
      <c r="AV71" s="66">
        <v>5.5E-2</v>
      </c>
      <c r="AW71" s="67" t="s">
        <v>26</v>
      </c>
      <c r="AX71" s="68">
        <v>2</v>
      </c>
      <c r="AY71" s="68">
        <v>2</v>
      </c>
      <c r="AZ71" s="68">
        <v>1</v>
      </c>
      <c r="BA71" s="68">
        <v>1</v>
      </c>
      <c r="BB71" s="69">
        <v>2</v>
      </c>
      <c r="BC71" s="70">
        <f t="shared" ref="BC71:BC72" si="21">IF( OR( ISBLANK(AX71),ISBLANK(AY71), ISBLANK(AZ71), ISBLANK(BA71), ISBLANK(BB71) ), "", 1.5*SQRT(   EXP(2.21*(AX71-1)) + EXP(2.21*(AY71-1)) + EXP(2.21*(AZ71-1)) + EXP(2.21*(BA71-1)) + EXP(2.21*BB71)   )/100*2.45 )</f>
        <v>0.37356464144298934</v>
      </c>
      <c r="BD71" s="52" t="s">
        <v>15</v>
      </c>
      <c r="BE71" s="66">
        <v>7.4999999999999997E-2</v>
      </c>
      <c r="BF71" s="67" t="s">
        <v>26</v>
      </c>
      <c r="BG71" s="68">
        <v>2</v>
      </c>
      <c r="BH71" s="68">
        <v>2</v>
      </c>
      <c r="BI71" s="68">
        <v>1</v>
      </c>
      <c r="BJ71" s="68">
        <v>1</v>
      </c>
      <c r="BK71" s="69">
        <v>2</v>
      </c>
      <c r="BL71" s="70">
        <f t="shared" ref="BL71:BL72" si="22">IF( OR( ISBLANK(BG71),ISBLANK(BH71), ISBLANK(BI71), ISBLANK(BJ71), ISBLANK(BK71) ), "", 1.5*SQRT(   EXP(2.21*(BG71-1)) + EXP(2.21*(BH71-1)) + EXP(2.21*(BI71-1)) + EXP(2.21*(BJ71-1)) + EXP(2.21*BK71)   )/100*2.45 )</f>
        <v>0.37356464144298934</v>
      </c>
      <c r="BM71" s="53" t="s">
        <v>16</v>
      </c>
      <c r="BN71" s="66">
        <v>8.2299999999999998E-2</v>
      </c>
      <c r="BO71" s="67" t="s">
        <v>26</v>
      </c>
      <c r="BP71" s="68">
        <v>2</v>
      </c>
      <c r="BQ71" s="68">
        <v>2</v>
      </c>
      <c r="BR71" s="68">
        <v>1</v>
      </c>
      <c r="BS71" s="68">
        <v>1</v>
      </c>
      <c r="BT71" s="69">
        <v>2</v>
      </c>
      <c r="BU71" s="70">
        <f t="shared" ref="BU71:BU72" si="23">IF( OR( ISBLANK(BP71),ISBLANK(BQ71), ISBLANK(BR71), ISBLANK(BS71), ISBLANK(BT71) ), "", 1.5*SQRT(   EXP(2.21*(BP71-1)) + EXP(2.21*(BQ71-1)) + EXP(2.21*(BR71-1)) + EXP(2.21*(BS71-1)) + EXP(2.21*BT71)   )/100*2.45 )</f>
        <v>0.37356464144298934</v>
      </c>
    </row>
    <row r="72" spans="1:73" ht="16.5" thickTop="1" thickBot="1">
      <c r="A72" s="11">
        <v>2018</v>
      </c>
      <c r="B72" s="44" t="s">
        <v>17</v>
      </c>
      <c r="J72" s="46">
        <f t="shared" si="16"/>
        <v>4.4081660908397297E-2</v>
      </c>
      <c r="K72" s="47" t="s">
        <v>10</v>
      </c>
      <c r="L72" s="61">
        <v>0</v>
      </c>
      <c r="M72" s="62" t="s">
        <v>26</v>
      </c>
      <c r="N72" s="63">
        <v>2</v>
      </c>
      <c r="O72" s="63">
        <v>2</v>
      </c>
      <c r="P72" s="63">
        <v>1</v>
      </c>
      <c r="Q72" s="63">
        <v>1</v>
      </c>
      <c r="R72" s="64">
        <v>2</v>
      </c>
      <c r="S72" s="65">
        <f t="shared" si="17"/>
        <v>0.37356464144298934</v>
      </c>
      <c r="T72" s="48" t="s">
        <v>11</v>
      </c>
      <c r="U72" s="66">
        <v>0.1176</v>
      </c>
      <c r="V72" s="67" t="s">
        <v>26</v>
      </c>
      <c r="W72" s="68">
        <v>2</v>
      </c>
      <c r="X72" s="68">
        <v>2</v>
      </c>
      <c r="Y72" s="68">
        <v>1</v>
      </c>
      <c r="Z72" s="68">
        <v>1</v>
      </c>
      <c r="AA72" s="69">
        <v>2</v>
      </c>
      <c r="AB72" s="70">
        <f t="shared" si="18"/>
        <v>0.37356464144298934</v>
      </c>
      <c r="AC72" s="49" t="s">
        <v>12</v>
      </c>
      <c r="AD72" s="66">
        <v>0.05</v>
      </c>
      <c r="AE72" s="67" t="s">
        <v>26</v>
      </c>
      <c r="AF72" s="68">
        <v>2</v>
      </c>
      <c r="AG72" s="68">
        <v>2</v>
      </c>
      <c r="AH72" s="68">
        <v>1</v>
      </c>
      <c r="AI72" s="68">
        <v>1</v>
      </c>
      <c r="AJ72" s="69">
        <v>2</v>
      </c>
      <c r="AK72" s="70">
        <f t="shared" si="19"/>
        <v>0.37356464144298934</v>
      </c>
      <c r="AL72" s="50" t="s">
        <v>13</v>
      </c>
      <c r="AM72" s="66">
        <v>5.5E-2</v>
      </c>
      <c r="AN72" s="67" t="s">
        <v>26</v>
      </c>
      <c r="AO72" s="68">
        <v>2</v>
      </c>
      <c r="AP72" s="68">
        <v>2</v>
      </c>
      <c r="AQ72" s="68">
        <v>1</v>
      </c>
      <c r="AR72" s="68">
        <v>1</v>
      </c>
      <c r="AS72" s="69">
        <v>2</v>
      </c>
      <c r="AT72" s="70">
        <f t="shared" si="20"/>
        <v>0.37356464144298934</v>
      </c>
      <c r="AU72" s="51" t="s">
        <v>14</v>
      </c>
      <c r="AV72" s="66">
        <v>5.5E-2</v>
      </c>
      <c r="AW72" s="67" t="s">
        <v>26</v>
      </c>
      <c r="AX72" s="68">
        <v>2</v>
      </c>
      <c r="AY72" s="68">
        <v>2</v>
      </c>
      <c r="AZ72" s="68">
        <v>1</v>
      </c>
      <c r="BA72" s="68">
        <v>1</v>
      </c>
      <c r="BB72" s="69">
        <v>2</v>
      </c>
      <c r="BC72" s="70">
        <f t="shared" si="21"/>
        <v>0.37356464144298934</v>
      </c>
      <c r="BD72" s="52" t="s">
        <v>15</v>
      </c>
      <c r="BE72" s="66">
        <v>7.4999999999999997E-2</v>
      </c>
      <c r="BF72" s="67" t="s">
        <v>26</v>
      </c>
      <c r="BG72" s="68">
        <v>2</v>
      </c>
      <c r="BH72" s="68">
        <v>2</v>
      </c>
      <c r="BI72" s="68">
        <v>1</v>
      </c>
      <c r="BJ72" s="68">
        <v>1</v>
      </c>
      <c r="BK72" s="69">
        <v>2</v>
      </c>
      <c r="BL72" s="70">
        <f t="shared" si="22"/>
        <v>0.37356464144298934</v>
      </c>
      <c r="BM72" s="53" t="s">
        <v>16</v>
      </c>
      <c r="BN72" s="66">
        <v>8.2299999999999998E-2</v>
      </c>
      <c r="BO72" s="67" t="s">
        <v>26</v>
      </c>
      <c r="BP72" s="68">
        <v>2</v>
      </c>
      <c r="BQ72" s="68">
        <v>2</v>
      </c>
      <c r="BR72" s="68">
        <v>1</v>
      </c>
      <c r="BS72" s="68">
        <v>1</v>
      </c>
      <c r="BT72" s="69">
        <v>2</v>
      </c>
      <c r="BU72" s="70">
        <f t="shared" si="23"/>
        <v>0.37356464144298934</v>
      </c>
    </row>
    <row r="73" spans="1:73" ht="16.5" thickTop="1" thickBot="1">
      <c r="A73" s="11">
        <v>2019</v>
      </c>
      <c r="B73" s="44" t="s">
        <v>17</v>
      </c>
      <c r="J73" s="46">
        <f t="shared" si="8"/>
        <v>4.4081660908397297E-2</v>
      </c>
      <c r="K73" s="47" t="s">
        <v>10</v>
      </c>
      <c r="L73" s="61">
        <v>0</v>
      </c>
      <c r="M73" s="62" t="s">
        <v>26</v>
      </c>
      <c r="N73" s="63">
        <v>2</v>
      </c>
      <c r="O73" s="63">
        <v>2</v>
      </c>
      <c r="P73" s="63">
        <v>1</v>
      </c>
      <c r="Q73" s="63">
        <v>1</v>
      </c>
      <c r="R73" s="64">
        <v>2</v>
      </c>
      <c r="S73" s="65">
        <f t="shared" si="9"/>
        <v>0.37356464144298934</v>
      </c>
      <c r="T73" s="48" t="s">
        <v>11</v>
      </c>
      <c r="U73" s="66">
        <v>0.1176</v>
      </c>
      <c r="V73" s="67" t="s">
        <v>26</v>
      </c>
      <c r="W73" s="68">
        <v>2</v>
      </c>
      <c r="X73" s="68">
        <v>2</v>
      </c>
      <c r="Y73" s="68">
        <v>1</v>
      </c>
      <c r="Z73" s="68">
        <v>1</v>
      </c>
      <c r="AA73" s="69">
        <v>2</v>
      </c>
      <c r="AB73" s="70">
        <f t="shared" si="10"/>
        <v>0.37356464144298934</v>
      </c>
      <c r="AC73" s="49" t="s">
        <v>12</v>
      </c>
      <c r="AD73" s="66">
        <v>0.05</v>
      </c>
      <c r="AE73" s="67" t="s">
        <v>26</v>
      </c>
      <c r="AF73" s="68">
        <v>2</v>
      </c>
      <c r="AG73" s="68">
        <v>2</v>
      </c>
      <c r="AH73" s="68">
        <v>1</v>
      </c>
      <c r="AI73" s="68">
        <v>1</v>
      </c>
      <c r="AJ73" s="69">
        <v>2</v>
      </c>
      <c r="AK73" s="70">
        <f t="shared" si="11"/>
        <v>0.37356464144298934</v>
      </c>
      <c r="AL73" s="50" t="s">
        <v>13</v>
      </c>
      <c r="AM73" s="66">
        <v>5.5E-2</v>
      </c>
      <c r="AN73" s="67" t="s">
        <v>26</v>
      </c>
      <c r="AO73" s="68">
        <v>2</v>
      </c>
      <c r="AP73" s="68">
        <v>2</v>
      </c>
      <c r="AQ73" s="68">
        <v>1</v>
      </c>
      <c r="AR73" s="68">
        <v>1</v>
      </c>
      <c r="AS73" s="69">
        <v>2</v>
      </c>
      <c r="AT73" s="70">
        <f t="shared" si="12"/>
        <v>0.37356464144298934</v>
      </c>
      <c r="AU73" s="51" t="s">
        <v>14</v>
      </c>
      <c r="AV73" s="66">
        <v>5.5E-2</v>
      </c>
      <c r="AW73" s="67" t="s">
        <v>26</v>
      </c>
      <c r="AX73" s="68">
        <v>2</v>
      </c>
      <c r="AY73" s="68">
        <v>2</v>
      </c>
      <c r="AZ73" s="68">
        <v>1</v>
      </c>
      <c r="BA73" s="68">
        <v>1</v>
      </c>
      <c r="BB73" s="69">
        <v>2</v>
      </c>
      <c r="BC73" s="70">
        <f t="shared" si="13"/>
        <v>0.37356464144298934</v>
      </c>
      <c r="BD73" s="52" t="s">
        <v>15</v>
      </c>
      <c r="BE73" s="66">
        <v>7.4999999999999997E-2</v>
      </c>
      <c r="BF73" s="67" t="s">
        <v>26</v>
      </c>
      <c r="BG73" s="68">
        <v>2</v>
      </c>
      <c r="BH73" s="68">
        <v>2</v>
      </c>
      <c r="BI73" s="68">
        <v>1</v>
      </c>
      <c r="BJ73" s="68">
        <v>1</v>
      </c>
      <c r="BK73" s="69">
        <v>2</v>
      </c>
      <c r="BL73" s="70">
        <f t="shared" si="14"/>
        <v>0.37356464144298934</v>
      </c>
      <c r="BM73" s="53" t="s">
        <v>16</v>
      </c>
      <c r="BN73" s="66">
        <v>8.2299999999999998E-2</v>
      </c>
      <c r="BO73" s="67" t="s">
        <v>26</v>
      </c>
      <c r="BP73" s="68">
        <v>2</v>
      </c>
      <c r="BQ73" s="68">
        <v>2</v>
      </c>
      <c r="BR73" s="68">
        <v>1</v>
      </c>
      <c r="BS73" s="68">
        <v>1</v>
      </c>
      <c r="BT73" s="69">
        <v>2</v>
      </c>
      <c r="BU73" s="70">
        <f t="shared" si="15"/>
        <v>0.37356464144298934</v>
      </c>
    </row>
    <row r="74" spans="1:73" s="43" customFormat="1" ht="15.75" thickTop="1">
      <c r="A74" s="11">
        <v>2020</v>
      </c>
      <c r="B74" s="44" t="s">
        <v>17</v>
      </c>
      <c r="C74" s="59"/>
      <c r="D74" s="25"/>
      <c r="E74" s="26"/>
      <c r="F74" s="26"/>
      <c r="G74" s="26"/>
      <c r="H74" s="26"/>
      <c r="I74" s="26"/>
      <c r="J74" s="46">
        <f t="shared" ref="J74" si="24">SQRT((1.5*EXP(1.105*I74))^2+(1.5*EXP(1.105*(E74-1)))^2+(1.5*EXP(1.105*(F74-1)))^2+(1.5*EXP(1.105*(G74-1)))^2+(1.5*EXP(1.105*(H74-1)))^2)/100*2.45</f>
        <v>4.4081660908397297E-2</v>
      </c>
      <c r="K74" s="47" t="s">
        <v>10</v>
      </c>
      <c r="L74" s="61">
        <v>0</v>
      </c>
      <c r="M74" s="62" t="s">
        <v>26</v>
      </c>
      <c r="N74" s="63">
        <v>2</v>
      </c>
      <c r="O74" s="63">
        <v>2</v>
      </c>
      <c r="P74" s="63">
        <v>1</v>
      </c>
      <c r="Q74" s="63">
        <v>1</v>
      </c>
      <c r="R74" s="64">
        <v>2</v>
      </c>
      <c r="S74" s="65">
        <f t="shared" ref="S74" si="25">IF( OR( ISBLANK(N74),ISBLANK(O74), ISBLANK(P74), ISBLANK(Q74), ISBLANK(R74) ), "", 1.5*SQRT(   EXP(2.21*(N74-1)) + EXP(2.21*(O74-1)) + EXP(2.21*(P74-1)) + EXP(2.21*(Q74-1)) + EXP(2.21*R74)   )/100*2.45 )</f>
        <v>0.37356464144298934</v>
      </c>
      <c r="T74" s="48" t="s">
        <v>11</v>
      </c>
      <c r="U74" s="66">
        <v>0.1176</v>
      </c>
      <c r="V74" s="67" t="s">
        <v>26</v>
      </c>
      <c r="W74" s="68">
        <v>2</v>
      </c>
      <c r="X74" s="68">
        <v>2</v>
      </c>
      <c r="Y74" s="68">
        <v>1</v>
      </c>
      <c r="Z74" s="68">
        <v>1</v>
      </c>
      <c r="AA74" s="69">
        <v>2</v>
      </c>
      <c r="AB74" s="70">
        <f t="shared" ref="AB74" si="26">IF( OR( ISBLANK(W74),ISBLANK(X74), ISBLANK(Y74), ISBLANK(Z74), ISBLANK(AA74) ), "", 1.5*SQRT(   EXP(2.21*(W74-1)) + EXP(2.21*(X74-1)) + EXP(2.21*(Y74-1)) + EXP(2.21*(Z74-1)) + EXP(2.21*AA74)   )/100*2.45 )</f>
        <v>0.37356464144298934</v>
      </c>
      <c r="AC74" s="49" t="s">
        <v>12</v>
      </c>
      <c r="AD74" s="66">
        <v>0.05</v>
      </c>
      <c r="AE74" s="67" t="s">
        <v>26</v>
      </c>
      <c r="AF74" s="68">
        <v>2</v>
      </c>
      <c r="AG74" s="68">
        <v>2</v>
      </c>
      <c r="AH74" s="68">
        <v>1</v>
      </c>
      <c r="AI74" s="68">
        <v>1</v>
      </c>
      <c r="AJ74" s="69">
        <v>2</v>
      </c>
      <c r="AK74" s="70">
        <f t="shared" ref="AK74" si="27">IF( OR( ISBLANK(AF74),ISBLANK(AG74), ISBLANK(AH74), ISBLANK(AI74), ISBLANK(AJ74) ), "", 1.5*SQRT(   EXP(2.21*(AF74-1)) + EXP(2.21*(AG74-1)) + EXP(2.21*(AH74-1)) + EXP(2.21*(AI74-1)) + EXP(2.21*AJ74)   )/100*2.45 )</f>
        <v>0.37356464144298934</v>
      </c>
      <c r="AL74" s="50" t="s">
        <v>13</v>
      </c>
      <c r="AM74" s="66">
        <v>5.5E-2</v>
      </c>
      <c r="AN74" s="67" t="s">
        <v>26</v>
      </c>
      <c r="AO74" s="68">
        <v>2</v>
      </c>
      <c r="AP74" s="68">
        <v>2</v>
      </c>
      <c r="AQ74" s="68">
        <v>1</v>
      </c>
      <c r="AR74" s="68">
        <v>1</v>
      </c>
      <c r="AS74" s="69">
        <v>2</v>
      </c>
      <c r="AT74" s="70">
        <f t="shared" ref="AT74" si="28">IF( OR( ISBLANK(AO74),ISBLANK(AP74), ISBLANK(AQ74), ISBLANK(AR74), ISBLANK(AS74) ), "", 1.5*SQRT(   EXP(2.21*(AO74-1)) + EXP(2.21*(AP74-1)) + EXP(2.21*(AQ74-1)) + EXP(2.21*(AR74-1)) + EXP(2.21*AS74)   )/100*2.45 )</f>
        <v>0.37356464144298934</v>
      </c>
      <c r="AU74" s="51" t="s">
        <v>14</v>
      </c>
      <c r="AV74" s="66">
        <v>5.5E-2</v>
      </c>
      <c r="AW74" s="67" t="s">
        <v>26</v>
      </c>
      <c r="AX74" s="68">
        <v>2</v>
      </c>
      <c r="AY74" s="68">
        <v>2</v>
      </c>
      <c r="AZ74" s="68">
        <v>1</v>
      </c>
      <c r="BA74" s="68">
        <v>1</v>
      </c>
      <c r="BB74" s="69">
        <v>2</v>
      </c>
      <c r="BC74" s="70">
        <f t="shared" ref="BC74" si="29">IF( OR( ISBLANK(AX74),ISBLANK(AY74), ISBLANK(AZ74), ISBLANK(BA74), ISBLANK(BB74) ), "", 1.5*SQRT(   EXP(2.21*(AX74-1)) + EXP(2.21*(AY74-1)) + EXP(2.21*(AZ74-1)) + EXP(2.21*(BA74-1)) + EXP(2.21*BB74)   )/100*2.45 )</f>
        <v>0.37356464144298934</v>
      </c>
      <c r="BD74" s="52" t="s">
        <v>15</v>
      </c>
      <c r="BE74" s="66">
        <v>7.4999999999999997E-2</v>
      </c>
      <c r="BF74" s="67" t="s">
        <v>26</v>
      </c>
      <c r="BG74" s="68">
        <v>2</v>
      </c>
      <c r="BH74" s="68">
        <v>2</v>
      </c>
      <c r="BI74" s="68">
        <v>1</v>
      </c>
      <c r="BJ74" s="68">
        <v>1</v>
      </c>
      <c r="BK74" s="69">
        <v>2</v>
      </c>
      <c r="BL74" s="70">
        <f t="shared" ref="BL74" si="30">IF( OR( ISBLANK(BG74),ISBLANK(BH74), ISBLANK(BI74), ISBLANK(BJ74), ISBLANK(BK74) ), "", 1.5*SQRT(   EXP(2.21*(BG74-1)) + EXP(2.21*(BH74-1)) + EXP(2.21*(BI74-1)) + EXP(2.21*(BJ74-1)) + EXP(2.21*BK74)   )/100*2.45 )</f>
        <v>0.37356464144298934</v>
      </c>
      <c r="BM74" s="53" t="s">
        <v>16</v>
      </c>
      <c r="BN74" s="66">
        <v>8.2299999999999998E-2</v>
      </c>
      <c r="BO74" s="67" t="s">
        <v>26</v>
      </c>
      <c r="BP74" s="68">
        <v>2</v>
      </c>
      <c r="BQ74" s="68">
        <v>2</v>
      </c>
      <c r="BR74" s="68">
        <v>1</v>
      </c>
      <c r="BS74" s="68">
        <v>1</v>
      </c>
      <c r="BT74" s="69">
        <v>2</v>
      </c>
      <c r="BU74" s="70">
        <f t="shared" ref="BU74" si="31">IF( OR( ISBLANK(BP74),ISBLANK(BQ74), ISBLANK(BR74), ISBLANK(BS74), ISBLANK(BT74) ), "", 1.5*SQRT(   EXP(2.21*(BP74-1)) + EXP(2.21*(BQ74-1)) + EXP(2.21*(BR74-1)) + EXP(2.21*(BS74-1)) + EXP(2.21*BT74)   )/100*2.45 )</f>
        <v>0.37356464144298934</v>
      </c>
    </row>
    <row r="75" spans="1:73" s="43" customFormat="1" ht="15">
      <c r="A75" s="11">
        <v>2021</v>
      </c>
      <c r="B75" s="75" t="s">
        <v>17</v>
      </c>
      <c r="C75" s="59"/>
      <c r="D75" s="25"/>
      <c r="E75" s="26"/>
      <c r="F75" s="26"/>
      <c r="G75" s="26"/>
      <c r="H75" s="26"/>
      <c r="I75" s="26"/>
      <c r="J75" s="54">
        <v>4.4081660908397297E-2</v>
      </c>
      <c r="K75" s="77" t="s">
        <v>10</v>
      </c>
      <c r="L75" s="66">
        <v>0</v>
      </c>
      <c r="M75" s="84" t="s">
        <v>26</v>
      </c>
      <c r="N75" s="68">
        <v>2</v>
      </c>
      <c r="O75" s="68">
        <v>2</v>
      </c>
      <c r="P75" s="68">
        <v>1</v>
      </c>
      <c r="Q75" s="68">
        <v>1</v>
      </c>
      <c r="R75" s="68">
        <v>2</v>
      </c>
      <c r="S75" s="85">
        <v>0.37356464144298934</v>
      </c>
      <c r="T75" s="78" t="s">
        <v>11</v>
      </c>
      <c r="U75" s="66">
        <v>0.1176</v>
      </c>
      <c r="V75" s="84" t="s">
        <v>26</v>
      </c>
      <c r="W75" s="68">
        <v>2</v>
      </c>
      <c r="X75" s="68">
        <v>2</v>
      </c>
      <c r="Y75" s="68">
        <v>1</v>
      </c>
      <c r="Z75" s="68">
        <v>1</v>
      </c>
      <c r="AA75" s="68">
        <v>2</v>
      </c>
      <c r="AB75" s="85">
        <v>0.37356464144298934</v>
      </c>
      <c r="AC75" s="79" t="s">
        <v>12</v>
      </c>
      <c r="AD75" s="66">
        <v>0.05</v>
      </c>
      <c r="AE75" s="84" t="s">
        <v>26</v>
      </c>
      <c r="AF75" s="68">
        <v>2</v>
      </c>
      <c r="AG75" s="68">
        <v>2</v>
      </c>
      <c r="AH75" s="68">
        <v>1</v>
      </c>
      <c r="AI75" s="68">
        <v>1</v>
      </c>
      <c r="AJ75" s="68">
        <v>2</v>
      </c>
      <c r="AK75" s="85">
        <v>0.37356464144298934</v>
      </c>
      <c r="AL75" s="80" t="s">
        <v>13</v>
      </c>
      <c r="AM75" s="66">
        <v>5.5E-2</v>
      </c>
      <c r="AN75" s="84" t="s">
        <v>26</v>
      </c>
      <c r="AO75" s="68">
        <v>2</v>
      </c>
      <c r="AP75" s="68">
        <v>2</v>
      </c>
      <c r="AQ75" s="68">
        <v>1</v>
      </c>
      <c r="AR75" s="68">
        <v>1</v>
      </c>
      <c r="AS75" s="68">
        <v>2</v>
      </c>
      <c r="AT75" s="85">
        <v>0.37356464144298934</v>
      </c>
      <c r="AU75" s="81" t="s">
        <v>14</v>
      </c>
      <c r="AV75" s="66">
        <v>5.5E-2</v>
      </c>
      <c r="AW75" s="84" t="s">
        <v>26</v>
      </c>
      <c r="AX75" s="68">
        <v>2</v>
      </c>
      <c r="AY75" s="68">
        <v>2</v>
      </c>
      <c r="AZ75" s="68">
        <v>1</v>
      </c>
      <c r="BA75" s="68">
        <v>1</v>
      </c>
      <c r="BB75" s="68">
        <v>2</v>
      </c>
      <c r="BC75" s="85">
        <v>0.37356464144298934</v>
      </c>
      <c r="BD75" s="82" t="s">
        <v>15</v>
      </c>
      <c r="BE75" s="66">
        <v>7.4999999999999997E-2</v>
      </c>
      <c r="BF75" s="84" t="s">
        <v>26</v>
      </c>
      <c r="BG75" s="68">
        <v>2</v>
      </c>
      <c r="BH75" s="68">
        <v>2</v>
      </c>
      <c r="BI75" s="68">
        <v>1</v>
      </c>
      <c r="BJ75" s="68">
        <v>1</v>
      </c>
      <c r="BK75" s="68">
        <v>2</v>
      </c>
      <c r="BL75" s="85">
        <v>0.37356464144298934</v>
      </c>
      <c r="BM75" s="83" t="s">
        <v>16</v>
      </c>
      <c r="BN75" s="66">
        <v>8.2299999999999998E-2</v>
      </c>
      <c r="BO75" s="84" t="s">
        <v>26</v>
      </c>
      <c r="BP75" s="68">
        <v>2</v>
      </c>
      <c r="BQ75" s="68">
        <v>2</v>
      </c>
      <c r="BR75" s="68">
        <v>1</v>
      </c>
      <c r="BS75" s="68">
        <v>1</v>
      </c>
      <c r="BT75" s="68">
        <v>2</v>
      </c>
      <c r="BU75" s="85">
        <v>0.37356464144298934</v>
      </c>
    </row>
    <row r="76" spans="1:73" s="43" customFormat="1" ht="15">
      <c r="A76" s="11">
        <v>2022</v>
      </c>
      <c r="B76" s="75" t="s">
        <v>17</v>
      </c>
      <c r="C76" s="59"/>
      <c r="D76" s="25"/>
      <c r="E76" s="26"/>
      <c r="F76" s="26"/>
      <c r="G76" s="26"/>
      <c r="H76" s="26"/>
      <c r="I76" s="26"/>
      <c r="J76" s="54">
        <v>4.4081660908397297E-2</v>
      </c>
      <c r="K76" s="77" t="s">
        <v>10</v>
      </c>
      <c r="L76" s="66">
        <v>0</v>
      </c>
      <c r="M76" s="84" t="s">
        <v>26</v>
      </c>
      <c r="N76" s="68">
        <v>2</v>
      </c>
      <c r="O76" s="68">
        <v>2</v>
      </c>
      <c r="P76" s="68">
        <v>1</v>
      </c>
      <c r="Q76" s="68">
        <v>1</v>
      </c>
      <c r="R76" s="68">
        <v>2</v>
      </c>
      <c r="S76" s="85">
        <v>0.37356464144298934</v>
      </c>
      <c r="T76" s="78" t="s">
        <v>11</v>
      </c>
      <c r="U76" s="66">
        <v>0.1176</v>
      </c>
      <c r="V76" s="84" t="s">
        <v>26</v>
      </c>
      <c r="W76" s="68">
        <v>2</v>
      </c>
      <c r="X76" s="68">
        <v>2</v>
      </c>
      <c r="Y76" s="68">
        <v>1</v>
      </c>
      <c r="Z76" s="68">
        <v>1</v>
      </c>
      <c r="AA76" s="68">
        <v>2</v>
      </c>
      <c r="AB76" s="85">
        <v>0.37356464144298934</v>
      </c>
      <c r="AC76" s="79" t="s">
        <v>12</v>
      </c>
      <c r="AD76" s="66">
        <v>0.05</v>
      </c>
      <c r="AE76" s="84" t="s">
        <v>26</v>
      </c>
      <c r="AF76" s="68">
        <v>2</v>
      </c>
      <c r="AG76" s="68">
        <v>2</v>
      </c>
      <c r="AH76" s="68">
        <v>1</v>
      </c>
      <c r="AI76" s="68">
        <v>1</v>
      </c>
      <c r="AJ76" s="68">
        <v>2</v>
      </c>
      <c r="AK76" s="85">
        <v>0.37356464144298934</v>
      </c>
      <c r="AL76" s="80" t="s">
        <v>13</v>
      </c>
      <c r="AM76" s="66">
        <v>5.5E-2</v>
      </c>
      <c r="AN76" s="84" t="s">
        <v>26</v>
      </c>
      <c r="AO76" s="68">
        <v>2</v>
      </c>
      <c r="AP76" s="68">
        <v>2</v>
      </c>
      <c r="AQ76" s="68">
        <v>1</v>
      </c>
      <c r="AR76" s="68">
        <v>1</v>
      </c>
      <c r="AS76" s="68">
        <v>2</v>
      </c>
      <c r="AT76" s="85">
        <v>0.37356464144298934</v>
      </c>
      <c r="AU76" s="81" t="s">
        <v>14</v>
      </c>
      <c r="AV76" s="66">
        <v>5.5E-2</v>
      </c>
      <c r="AW76" s="84" t="s">
        <v>26</v>
      </c>
      <c r="AX76" s="68">
        <v>2</v>
      </c>
      <c r="AY76" s="68">
        <v>2</v>
      </c>
      <c r="AZ76" s="68">
        <v>1</v>
      </c>
      <c r="BA76" s="68">
        <v>1</v>
      </c>
      <c r="BB76" s="68">
        <v>2</v>
      </c>
      <c r="BC76" s="85">
        <v>0.37356464144298934</v>
      </c>
      <c r="BD76" s="82" t="s">
        <v>15</v>
      </c>
      <c r="BE76" s="66">
        <v>7.4999999999999997E-2</v>
      </c>
      <c r="BF76" s="84" t="s">
        <v>26</v>
      </c>
      <c r="BG76" s="68">
        <v>2</v>
      </c>
      <c r="BH76" s="68">
        <v>2</v>
      </c>
      <c r="BI76" s="68">
        <v>1</v>
      </c>
      <c r="BJ76" s="68">
        <v>1</v>
      </c>
      <c r="BK76" s="68">
        <v>2</v>
      </c>
      <c r="BL76" s="85">
        <v>0.37356464144298934</v>
      </c>
      <c r="BM76" s="83" t="s">
        <v>16</v>
      </c>
      <c r="BN76" s="66">
        <v>8.2299999999999998E-2</v>
      </c>
      <c r="BO76" s="84" t="s">
        <v>26</v>
      </c>
      <c r="BP76" s="68">
        <v>2</v>
      </c>
      <c r="BQ76" s="68">
        <v>2</v>
      </c>
      <c r="BR76" s="68">
        <v>1</v>
      </c>
      <c r="BS76" s="68">
        <v>1</v>
      </c>
      <c r="BT76" s="68">
        <v>2</v>
      </c>
      <c r="BU76" s="85">
        <v>0.37356464144298934</v>
      </c>
    </row>
  </sheetData>
  <conditionalFormatting sqref="J4:J70 J73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{791BC27C-0577-4B19-A6FA-48F119D83970}</x14:id>
        </ext>
      </extLst>
    </cfRule>
  </conditionalFormatting>
  <conditionalFormatting sqref="N4:R70 N73:R73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{46FE686A-6CDF-417F-9C65-F515F849F6A3}</x14:id>
        </ext>
      </extLst>
    </cfRule>
  </conditionalFormatting>
  <conditionalFormatting sqref="S4:S70 S73">
    <cfRule type="dataBar" priority="59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{6E5D540A-37A5-4A54-A347-13BC52A03989}</x14:id>
        </ext>
      </extLst>
    </cfRule>
  </conditionalFormatting>
  <conditionalFormatting sqref="W4:AA70 W73:AA73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{89FD8BB1-F4D4-46DB-9869-0AEDDDC88D00}</x14:id>
        </ext>
      </extLst>
    </cfRule>
  </conditionalFormatting>
  <conditionalFormatting sqref="AB4:AB70 AB73">
    <cfRule type="dataBar" priority="57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{895A7E9E-9FEC-4D63-A813-B45A6477EDD9}</x14:id>
        </ext>
      </extLst>
    </cfRule>
  </conditionalFormatting>
  <conditionalFormatting sqref="AF4:AJ70 AF73:AJ73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{AD84919C-D9FD-46CA-8350-DAAA383DDE5A}</x14:id>
        </ext>
      </extLst>
    </cfRule>
  </conditionalFormatting>
  <conditionalFormatting sqref="AK4:AK70 AK73">
    <cfRule type="dataBar" priority="55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{99179C18-2ADE-4E8A-9A54-490F48F2EDA2}</x14:id>
        </ext>
      </extLst>
    </cfRule>
  </conditionalFormatting>
  <conditionalFormatting sqref="AO4:AS70 AO73:AS73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{460FA7FA-E795-4B81-94A2-595F66ED7901}</x14:id>
        </ext>
      </extLst>
    </cfRule>
  </conditionalFormatting>
  <conditionalFormatting sqref="AT4:AT70 AT73">
    <cfRule type="dataBar" priority="53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{C49EBDCA-4D08-4C67-98A9-2592E4C25D7B}</x14:id>
        </ext>
      </extLst>
    </cfRule>
  </conditionalFormatting>
  <conditionalFormatting sqref="AX4:BB70 AX73:BB73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{C5C602F4-B2F4-4120-A82B-F6AD30B011EC}</x14:id>
        </ext>
      </extLst>
    </cfRule>
  </conditionalFormatting>
  <conditionalFormatting sqref="BC4:BC70 BC73">
    <cfRule type="dataBar" priority="51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{C6253AD6-0A6A-4519-8A41-53EE8690E516}</x14:id>
        </ext>
      </extLst>
    </cfRule>
  </conditionalFormatting>
  <conditionalFormatting sqref="BG4:BK70 BG73:BK73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{CB0B3CF2-0484-4CE8-A8DC-C7417EBA8F38}</x14:id>
        </ext>
      </extLst>
    </cfRule>
  </conditionalFormatting>
  <conditionalFormatting sqref="BL4:BL70 BL73">
    <cfRule type="dataBar" priority="49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{B2F7AA0F-9E17-4FDC-9AE2-0506A6448C8B}</x14:id>
        </ext>
      </extLst>
    </cfRule>
  </conditionalFormatting>
  <conditionalFormatting sqref="BP4:BT70 BP73:BT73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{48B08024-3A1D-445D-8D55-3CD785790AA7}</x14:id>
        </ext>
      </extLst>
    </cfRule>
  </conditionalFormatting>
  <conditionalFormatting sqref="BU4:BU70 BU73">
    <cfRule type="dataBar" priority="47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{CFABF1CF-2D21-4FC6-994F-8DEAC0D89FEF}</x14:id>
        </ext>
      </extLst>
    </cfRule>
  </conditionalFormatting>
  <conditionalFormatting sqref="J74:J76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{FC63286C-D165-4BD4-A38E-00BB23C02DBF}</x14:id>
        </ext>
      </extLst>
    </cfRule>
  </conditionalFormatting>
  <conditionalFormatting sqref="N74:R76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{07CF6E44-14E9-4210-BD0C-754C86015B31}</x14:id>
        </ext>
      </extLst>
    </cfRule>
  </conditionalFormatting>
  <conditionalFormatting sqref="S74:S76">
    <cfRule type="dataBar" priority="4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{C985A14E-178F-438F-A8EF-319FEAB3786E}</x14:id>
        </ext>
      </extLst>
    </cfRule>
  </conditionalFormatting>
  <conditionalFormatting sqref="W74:AA76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{52D17D27-357B-4313-ABD2-E55B791AC28F}</x14:id>
        </ext>
      </extLst>
    </cfRule>
  </conditionalFormatting>
  <conditionalFormatting sqref="AB74:AB76">
    <cfRule type="dataBar" priority="4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{3B960314-5C6C-4D5A-B510-5CEE3636E221}</x14:id>
        </ext>
      </extLst>
    </cfRule>
  </conditionalFormatting>
  <conditionalFormatting sqref="AF74:AJ76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{4C4F3D41-5601-44AE-A0D6-082D74BD1320}</x14:id>
        </ext>
      </extLst>
    </cfRule>
  </conditionalFormatting>
  <conditionalFormatting sqref="AK74:AK76">
    <cfRule type="dataBar" priority="4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{D84FC772-46EE-4C1D-9832-36C84D116DCB}</x14:id>
        </ext>
      </extLst>
    </cfRule>
  </conditionalFormatting>
  <conditionalFormatting sqref="AO74:AS76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{1C35486F-3251-45BA-AD56-CC8389D6CDD2}</x14:id>
        </ext>
      </extLst>
    </cfRule>
  </conditionalFormatting>
  <conditionalFormatting sqref="AT74:AT76">
    <cfRule type="dataBar" priority="38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{BA1AF4DA-8FA5-4FB9-BDCD-2CDE285BFD55}</x14:id>
        </ext>
      </extLst>
    </cfRule>
  </conditionalFormatting>
  <conditionalFormatting sqref="AX74:BB76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{B16BFC3A-0439-41E4-A7A2-0A5839F7C18C}</x14:id>
        </ext>
      </extLst>
    </cfRule>
  </conditionalFormatting>
  <conditionalFormatting sqref="BC74:BC76">
    <cfRule type="dataBar" priority="36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{F2FF0A8A-CD4C-4E32-93B5-60A1D946DC9E}</x14:id>
        </ext>
      </extLst>
    </cfRule>
  </conditionalFormatting>
  <conditionalFormatting sqref="BG74:BK76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{F2D28818-7578-4F29-9198-27F52411AF6C}</x14:id>
        </ext>
      </extLst>
    </cfRule>
  </conditionalFormatting>
  <conditionalFormatting sqref="BL74:BL76">
    <cfRule type="dataBar" priority="3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{1FFBD03C-71C7-4714-BC21-9511E379A17B}</x14:id>
        </ext>
      </extLst>
    </cfRule>
  </conditionalFormatting>
  <conditionalFormatting sqref="BP74:BT76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{F9245112-62F4-4063-A88C-AB3E45719BF0}</x14:id>
        </ext>
      </extLst>
    </cfRule>
  </conditionalFormatting>
  <conditionalFormatting sqref="BU74:BU76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{09133269-9B63-43BA-BB27-414EB6E89FA3}</x14:id>
        </ext>
      </extLst>
    </cfRule>
  </conditionalFormatting>
  <conditionalFormatting sqref="J7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{4CF658AA-E728-4DF1-BCA2-F557C3BC90CD}</x14:id>
        </ext>
      </extLst>
    </cfRule>
  </conditionalFormatting>
  <conditionalFormatting sqref="N71:R71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{B2FEFDD4-28E7-410E-93AF-9F8D432C912B}</x14:id>
        </ext>
      </extLst>
    </cfRule>
  </conditionalFormatting>
  <conditionalFormatting sqref="S71">
    <cfRule type="dataBar" priority="29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{F40AD2A0-0AE5-42A9-A4C4-DAD57C298A40}</x14:id>
        </ext>
      </extLst>
    </cfRule>
  </conditionalFormatting>
  <conditionalFormatting sqref="W71:AA71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{7D9CC92D-3328-4DF5-AB0A-ACD733A5914F}</x14:id>
        </ext>
      </extLst>
    </cfRule>
  </conditionalFormatting>
  <conditionalFormatting sqref="AB71">
    <cfRule type="dataBar" priority="27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{3508E2F3-87FD-40D5-A2FC-B8EB2236373C}</x14:id>
        </ext>
      </extLst>
    </cfRule>
  </conditionalFormatting>
  <conditionalFormatting sqref="AF71:AJ71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{6BF9FFF8-F194-42E7-8F29-3A138D386AC0}</x14:id>
        </ext>
      </extLst>
    </cfRule>
  </conditionalFormatting>
  <conditionalFormatting sqref="AK71">
    <cfRule type="dataBar" priority="25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{6A762D3B-7CCD-44DE-AD48-281AB16ACB0F}</x14:id>
        </ext>
      </extLst>
    </cfRule>
  </conditionalFormatting>
  <conditionalFormatting sqref="AO71:AS71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{62DC073E-429B-42B2-8188-E247404CC323}</x14:id>
        </ext>
      </extLst>
    </cfRule>
  </conditionalFormatting>
  <conditionalFormatting sqref="AT71">
    <cfRule type="dataBar" priority="23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{DFAAE4F6-158F-40F8-8358-8A18F3DDC300}</x14:id>
        </ext>
      </extLst>
    </cfRule>
  </conditionalFormatting>
  <conditionalFormatting sqref="AX71:BB71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{761658F3-A06F-4565-8713-A81BD30783E6}</x14:id>
        </ext>
      </extLst>
    </cfRule>
  </conditionalFormatting>
  <conditionalFormatting sqref="BC71">
    <cfRule type="dataBar" priority="21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{41F3751B-4DFB-4846-AA39-3EE3286DC510}</x14:id>
        </ext>
      </extLst>
    </cfRule>
  </conditionalFormatting>
  <conditionalFormatting sqref="BG71:BK71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{44B7AA91-B3E7-4C53-9267-F9A59828EF26}</x14:id>
        </ext>
      </extLst>
    </cfRule>
  </conditionalFormatting>
  <conditionalFormatting sqref="BL71">
    <cfRule type="dataBar" priority="19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{E5E556D2-2276-4CFD-BFCA-9703B436DA5A}</x14:id>
        </ext>
      </extLst>
    </cfRule>
  </conditionalFormatting>
  <conditionalFormatting sqref="BP71:BT71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{0D226F12-D0E4-4B02-8AFA-FAC5E23BF7AE}</x14:id>
        </ext>
      </extLst>
    </cfRule>
  </conditionalFormatting>
  <conditionalFormatting sqref="BU71">
    <cfRule type="dataBar" priority="17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{67443E4A-F6C8-4FAB-872A-641E773E95E4}</x14:id>
        </ext>
      </extLst>
    </cfRule>
  </conditionalFormatting>
  <conditionalFormatting sqref="J72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{48E396BE-5B9B-4D81-9E77-683AE1D40AFC}</x14:id>
        </ext>
      </extLst>
    </cfRule>
  </conditionalFormatting>
  <conditionalFormatting sqref="N72:R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{D6EDA840-C182-498A-B5C2-D9E3D2C73526}</x14:id>
        </ext>
      </extLst>
    </cfRule>
  </conditionalFormatting>
  <conditionalFormatting sqref="S72">
    <cfRule type="dataBar" priority="1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{BA876936-A8A8-47F2-9570-B99D8F392DDF}</x14:id>
        </ext>
      </extLst>
    </cfRule>
  </conditionalFormatting>
  <conditionalFormatting sqref="W72:AA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{87E8F4AC-1EEE-4437-B19D-68442259C4AE}</x14:id>
        </ext>
      </extLst>
    </cfRule>
  </conditionalFormatting>
  <conditionalFormatting sqref="AB72">
    <cfRule type="dataBar" priority="1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{D965B37F-0CCF-40D7-99B6-CBD2CAF04953}</x14:id>
        </ext>
      </extLst>
    </cfRule>
  </conditionalFormatting>
  <conditionalFormatting sqref="AF72:AJ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{C3116A05-5FA4-43E2-8B73-D4AE24016BEE}</x14:id>
        </ext>
      </extLst>
    </cfRule>
  </conditionalFormatting>
  <conditionalFormatting sqref="AK72">
    <cfRule type="dataBar" priority="1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{DA11A8CE-D089-4187-8699-4726F86B4654}</x14:id>
        </ext>
      </extLst>
    </cfRule>
  </conditionalFormatting>
  <conditionalFormatting sqref="AO72:AS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{D5FDC2A3-80BE-4E04-B3AD-4D01CA806833}</x14:id>
        </ext>
      </extLst>
    </cfRule>
  </conditionalFormatting>
  <conditionalFormatting sqref="AT72">
    <cfRule type="dataBar" priority="8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{5693BED4-CE57-449E-8F06-E16451558D19}</x14:id>
        </ext>
      </extLst>
    </cfRule>
  </conditionalFormatting>
  <conditionalFormatting sqref="AX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{CFC037F7-F38B-4307-996D-373D68FE4A95}</x14:id>
        </ext>
      </extLst>
    </cfRule>
  </conditionalFormatting>
  <conditionalFormatting sqref="BC72">
    <cfRule type="dataBar" priority="6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{AFCDA12C-84A9-4FE0-9AE0-6F8AAAE5EA19}</x14:id>
        </ext>
      </extLst>
    </cfRule>
  </conditionalFormatting>
  <conditionalFormatting sqref="BG72:BK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{A71D4500-1277-46EA-AD96-76C3D6DD08BD}</x14:id>
        </ext>
      </extLst>
    </cfRule>
  </conditionalFormatting>
  <conditionalFormatting sqref="BL72">
    <cfRule type="dataBar" priority="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{CAB2379B-4755-4326-ADAC-1D37321FDE2D}</x14:id>
        </ext>
      </extLst>
    </cfRule>
  </conditionalFormatting>
  <conditionalFormatting sqref="BP72:BT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{EAA40EA9-7142-409A-921F-7B5D77451709}</x14:id>
        </ext>
      </extLst>
    </cfRule>
  </conditionalFormatting>
  <conditionalFormatting sqref="BU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{4BD941AD-5F92-449C-9656-8E3F3228B97B}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1BC27C-0577-4B19-A6FA-48F119D839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46FE686A-6CDF-417F-9C65-F515F849F6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6E5D540A-37A5-4A54-A347-13BC52A039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9FD8BB1-F4D4-46DB-9869-0AEDDDC88D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95A7E9E-9FEC-4D63-A813-B45A6477ED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AD84919C-D9FD-46CA-8350-DAAA383DDE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99179C18-2ADE-4E8A-9A54-490F48F2E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60FA7FA-E795-4B81-94A2-595F66ED79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C49EBDCA-4D08-4C67-98A9-2592E4C25D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5C602F4-B2F4-4120-A82B-F6AD30B011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C6253AD6-0A6A-4519-8A41-53EE8690E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CB0B3CF2-0484-4CE8-A8DC-C7417EBA8F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B2F7AA0F-9E17-4FDC-9AE2-0506A6448C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48B08024-3A1D-445D-8D55-3CD785790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CFABF1CF-2D21-4FC6-994F-8DEAC0D89F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FC63286C-D165-4BD4-A38E-00BB23C02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07CF6E44-14E9-4210-BD0C-754C86015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C985A14E-178F-438F-A8EF-319FEAB37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52D17D27-357B-4313-ABD2-E55B791AC2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3B960314-5C6C-4D5A-B510-5CEE3636E2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4C4F3D41-5601-44AE-A0D6-082D74BD1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D84FC772-46EE-4C1D-9832-36C84D116D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1C35486F-3251-45BA-AD56-CC8389D6C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BA1AF4DA-8FA5-4FB9-BDCD-2CDE285BFD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B16BFC3A-0439-41E4-A7A2-0A5839F7C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F2FF0A8A-CD4C-4E32-93B5-60A1D946DC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F2D28818-7578-4F29-9198-27F52411A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1FFBD03C-71C7-4714-BC21-9511E379A1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F9245112-62F4-4063-A88C-AB3E45719B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09133269-9B63-43BA-BB27-414EB6E89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4CF658AA-E728-4DF1-BCA2-F557C3BC9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2FEFDD4-28E7-410E-93AF-9F8D432C91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F40AD2A0-0AE5-42A9-A4C4-DAD57C298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7D9CC92D-3328-4DF5-AB0A-ACD733A59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508E2F3-87FD-40D5-A2FC-B8EB22363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6BF9FFF8-F194-42E7-8F29-3A138D386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6A762D3B-7CCD-44DE-AD48-281AB16AC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2DC073E-429B-42B2-8188-E247404CC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FAAE4F6-158F-40F8-8358-8A18F3DDC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761658F3-A06F-4565-8713-A81BD3078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41F3751B-4DFB-4846-AA39-3EE3286DC5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4B7AA91-B3E7-4C53-9267-F9A59828E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E5E556D2-2276-4CFD-BFCA-9703B436DA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0D226F12-D0E4-4B02-8AFA-FAC5E23BF7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67443E4A-F6C8-4FAB-872A-641E773E9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48E396BE-5B9B-4D81-9E77-683AE1D40A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D6EDA840-C182-498A-B5C2-D9E3D2C735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A876936-A8A8-47F2-9570-B99D8F392D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87E8F4AC-1EEE-4437-B19D-68442259C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965B37F-0CCF-40D7-99B6-CBD2CAF049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C3116A05-5FA4-43E2-8B73-D4AE24016B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A11A8CE-D089-4187-8699-4726F86B46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5FDC2A3-80BE-4E04-B3AD-4D01CA8068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5693BED4-CE57-449E-8F06-E16451558D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CFC037F7-F38B-4307-996D-373D68FE4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FCDA12C-84A9-4FE0-9AE0-6F8AAAE5EA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A71D4500-1277-46EA-AD96-76C3D6DD0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AB2379B-4755-4326-ADAC-1D37321FDE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AA40EA9-7142-409A-921F-7B5D77451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4BD941AD-5F92-449C-9656-8E3F3228B9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51DF-1D82-4E24-99AF-F87ACD80AEA2}">
  <sheetPr codeName="Sheet2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30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1">
        <v>2.7E-4</v>
      </c>
      <c r="D4" s="62" t="s">
        <v>25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1">
        <v>2.7E-4</v>
      </c>
      <c r="D5" s="62" t="s">
        <v>25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1">
        <v>2.7E-4</v>
      </c>
      <c r="D6" s="62" t="s">
        <v>25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1">
        <v>2.7E-4</v>
      </c>
      <c r="D7" s="62" t="s">
        <v>25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1">
        <v>2.7E-4</v>
      </c>
      <c r="D8" s="62" t="s">
        <v>25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1">
        <v>2.7E-4</v>
      </c>
      <c r="D9" s="62" t="s">
        <v>25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1">
        <v>2.7E-4</v>
      </c>
      <c r="D10" s="62" t="s">
        <v>25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1">
        <v>2.7E-4</v>
      </c>
      <c r="D11" s="62" t="s">
        <v>25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1">
        <v>2.7E-4</v>
      </c>
      <c r="D12" s="62" t="s">
        <v>25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1">
        <v>2.7E-4</v>
      </c>
      <c r="D13" s="62" t="s">
        <v>25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1">
        <v>2.7E-4</v>
      </c>
      <c r="D14" s="62" t="s">
        <v>25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1">
        <v>2.7E-4</v>
      </c>
      <c r="D15" s="62" t="s">
        <v>25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1">
        <v>2.7E-4</v>
      </c>
      <c r="D16" s="62" t="s">
        <v>25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1">
        <v>2.7E-4</v>
      </c>
      <c r="D17" s="62" t="s">
        <v>25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1">
        <v>2.7E-4</v>
      </c>
      <c r="D18" s="62" t="s">
        <v>25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1">
        <v>2.7E-4</v>
      </c>
      <c r="D19" s="62" t="s">
        <v>25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1">
        <v>2.7E-4</v>
      </c>
      <c r="D20" s="62" t="s">
        <v>25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1">
        <v>2.7E-4</v>
      </c>
      <c r="D21" s="62" t="s">
        <v>25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1">
        <v>2.7E-4</v>
      </c>
      <c r="D22" s="62" t="s">
        <v>25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1">
        <v>2.7E-4</v>
      </c>
      <c r="D23" s="62" t="s">
        <v>25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1">
        <v>2.7E-4</v>
      </c>
      <c r="D24" s="62" t="s">
        <v>25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1">
        <v>2.7E-4</v>
      </c>
      <c r="D25" s="62" t="s">
        <v>25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1">
        <v>2.7E-4</v>
      </c>
      <c r="D26" s="62" t="s">
        <v>25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1">
        <v>2.7E-4</v>
      </c>
      <c r="D27" s="62" t="s">
        <v>25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1">
        <v>2.7E-4</v>
      </c>
      <c r="D28" s="62" t="s">
        <v>25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1">
        <v>2.7E-4</v>
      </c>
      <c r="D29" s="62" t="s">
        <v>25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1">
        <v>2.7E-4</v>
      </c>
      <c r="D30" s="62" t="s">
        <v>25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1">
        <v>2.7E-4</v>
      </c>
      <c r="D31" s="62" t="s">
        <v>25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1">
        <v>2.7E-4</v>
      </c>
      <c r="D32" s="62" t="s">
        <v>25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1">
        <v>2.7E-4</v>
      </c>
      <c r="D33" s="62" t="s">
        <v>25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1">
        <v>2.7E-4</v>
      </c>
      <c r="D34" s="62" t="s">
        <v>25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1">
        <v>2.7E-4</v>
      </c>
      <c r="D35" s="62" t="s">
        <v>25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1">
        <v>2.7E-4</v>
      </c>
      <c r="D36" s="62" t="s">
        <v>25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1">
        <v>2.7E-4</v>
      </c>
      <c r="D37" s="62" t="s">
        <v>25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1">
        <v>2.7E-4</v>
      </c>
      <c r="D38" s="62" t="s">
        <v>25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1">
        <v>2.7E-4</v>
      </c>
      <c r="D39" s="62" t="s">
        <v>25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1">
        <v>2.7E-4</v>
      </c>
      <c r="D40" s="62" t="s">
        <v>25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1">
        <v>2.7E-4</v>
      </c>
      <c r="D41" s="62" t="s">
        <v>25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1">
        <v>2.7E-4</v>
      </c>
      <c r="D42" s="62" t="s">
        <v>25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1">
        <v>2.7E-4</v>
      </c>
      <c r="D43" s="62" t="s">
        <v>25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1">
        <v>2.7E-4</v>
      </c>
      <c r="D44" s="62" t="s">
        <v>25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1">
        <v>2.7E-4</v>
      </c>
      <c r="D45" s="62" t="s">
        <v>25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1">
        <v>2.7E-4</v>
      </c>
      <c r="D46" s="62" t="s">
        <v>25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1">
        <v>2.7E-4</v>
      </c>
      <c r="D47" s="62" t="s">
        <v>25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1">
        <v>2.7E-4</v>
      </c>
      <c r="D48" s="62" t="s">
        <v>25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1">
        <v>2.7E-4</v>
      </c>
      <c r="D49" s="62" t="s">
        <v>25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1">
        <v>2.7E-4</v>
      </c>
      <c r="D50" s="62" t="s">
        <v>25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1">
        <v>2.7E-4</v>
      </c>
      <c r="D51" s="62" t="s">
        <v>25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1">
        <v>2.7E-4</v>
      </c>
      <c r="D52" s="62" t="s">
        <v>25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1">
        <v>2.7E-4</v>
      </c>
      <c r="D53" s="62" t="s">
        <v>25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1">
        <v>2.7E-4</v>
      </c>
      <c r="D54" s="62" t="s">
        <v>25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1">
        <v>2.7E-4</v>
      </c>
      <c r="D55" s="62" t="s">
        <v>25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1">
        <v>2.7E-4</v>
      </c>
      <c r="D56" s="62" t="s">
        <v>25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1">
        <v>2.7E-4</v>
      </c>
      <c r="D57" s="62" t="s">
        <v>25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1">
        <v>2.7E-4</v>
      </c>
      <c r="D58" s="62" t="s">
        <v>25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1">
        <v>2.7E-4</v>
      </c>
      <c r="D59" s="62" t="s">
        <v>25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1">
        <v>2.7E-4</v>
      </c>
      <c r="D60" s="62" t="s">
        <v>25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1">
        <v>2.7E-4</v>
      </c>
      <c r="D61" s="62" t="s">
        <v>25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1">
        <v>2.7E-4</v>
      </c>
      <c r="D62" s="62" t="s">
        <v>25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1">
        <v>2.7E-4</v>
      </c>
      <c r="D63" s="62" t="s">
        <v>25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1">
        <v>2.7E-4</v>
      </c>
      <c r="D64" s="62" t="s">
        <v>25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1">
        <v>2.7E-4</v>
      </c>
      <c r="D65" s="62" t="s">
        <v>25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1">
        <v>2.7E-4</v>
      </c>
      <c r="D66" s="62" t="s">
        <v>25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1">
        <v>2.7E-4</v>
      </c>
      <c r="D67" s="62" t="s">
        <v>25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1">
        <v>2.7E-4</v>
      </c>
      <c r="D68" s="62" t="s">
        <v>25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1">
        <v>2.7E-4</v>
      </c>
      <c r="D69" s="62" t="s">
        <v>25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1">
        <v>2.7E-4</v>
      </c>
      <c r="D70" s="62" t="s">
        <v>25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1">
        <v>2.7E-4</v>
      </c>
      <c r="D71" s="62" t="s">
        <v>25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1">
        <v>2.7E-4</v>
      </c>
      <c r="D72" s="62" t="s">
        <v>25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1">
        <v>2.7E-4</v>
      </c>
      <c r="D73" s="62" t="s">
        <v>25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1">
        <v>2.7E-4</v>
      </c>
      <c r="D74" s="62" t="s">
        <v>25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75" t="s">
        <v>17</v>
      </c>
      <c r="C75" s="66">
        <v>2.7E-4</v>
      </c>
      <c r="D75" s="84" t="s">
        <v>25</v>
      </c>
      <c r="E75" s="68">
        <v>1</v>
      </c>
      <c r="F75" s="68">
        <v>1</v>
      </c>
      <c r="G75" s="68">
        <v>3</v>
      </c>
      <c r="H75" s="68">
        <v>3</v>
      </c>
      <c r="I75" s="68">
        <v>3</v>
      </c>
      <c r="J75" s="85">
        <v>1.1181151966036349</v>
      </c>
      <c r="K75" s="77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8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9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80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81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82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83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75" t="s">
        <v>17</v>
      </c>
      <c r="C76" s="66">
        <v>2.7E-4</v>
      </c>
      <c r="D76" s="84" t="s">
        <v>25</v>
      </c>
      <c r="E76" s="68">
        <v>1</v>
      </c>
      <c r="F76" s="68">
        <v>1</v>
      </c>
      <c r="G76" s="68">
        <v>3</v>
      </c>
      <c r="H76" s="68">
        <v>3</v>
      </c>
      <c r="I76" s="68">
        <v>3</v>
      </c>
      <c r="J76" s="85">
        <v>1.1181151966036349</v>
      </c>
      <c r="K76" s="77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8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9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80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81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82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83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{C05876AF-8627-4EEC-9019-660613A1482E}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{4945621A-DE77-4838-AD0B-730551741286}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{1F7E92CB-99C4-4429-9FB9-391370884ED6}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{1D2FDBDF-1AE7-4043-8527-93176E522DE9}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{371A082F-2834-48D1-8FD8-E0E70685E75F}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{EA05E54D-0680-44DC-930D-8104646C87F0}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{BC23B252-DFDC-4392-9955-EFC766BB70ED}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{AF2C0AFE-5083-40F8-A42A-C27FE0C6295B}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{D4D70045-0C95-4D69-8B02-34306FF6E0FF}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{4BC438BC-6DD9-425B-9447-C871E6E77EB1}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{3C715409-AF75-4660-9BBB-31CE0A69B9B9}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{59F299B7-D96F-4F63-8D9B-68E7FD06C019}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{BF7946D2-C280-4B42-8FA7-78A89B583D5D}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{580619DB-514E-4C5E-8F93-58E7FF24BE8E}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{1642266D-7266-4FAF-A40C-C4B976CFFB90}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{70183C8F-066C-45FF-99ED-0F7255AC3529}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{F47A051F-BE83-45A0-B974-CE34638A75CE}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{817324C3-0746-47C1-9B4F-121C8C950527}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{E13F7F70-A1DA-4092-8401-FA8122F705F9}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{E656351D-1870-4B27-86C1-3F8F870CC0C2}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{8DA7DA01-B306-47BE-833B-572776346361}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{62BC15F8-5355-49E6-9C83-9C5956C42158}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{824D220C-487F-4B70-B926-1C01F31D12E0}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{3B0C88E1-6C0C-4912-A601-64C7CC30C3B0}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{803B089B-533D-4B6E-B6E6-078971D37CEA}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{80ED8DFB-18FD-4282-9490-DF74A3921CF1}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{0EB20E4A-D1E6-4983-9868-04FBC386601E}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{4BDC09A8-138E-4550-A2A2-135CDE909E48}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{7D03FDA2-6CA5-4396-9F6B-99189BFEE11E}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{BACB186D-1D3E-4A46-BADC-D899531DEEAA}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{888E5C98-A0BB-4A94-BDC2-6806EFC1E358}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{0CD3BA0A-1C7B-489A-B66F-94544ECC88D7}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{C241D7A8-0B61-4151-A1F8-99E56F79731E}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{0FA73A39-AFB4-432A-A0DD-303C88101E50}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{AD4F4ED4-6700-4E9C-AE6B-7CB925A382E6}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{DAA83350-3D13-4382-8781-606E07D9732B}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{A25FA17A-CFB8-4143-9DB1-C05DCCD8FED7}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{5FAC3DDD-F967-4300-B374-C63E3ABB189C}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{77A4897D-32AD-47CA-A108-B759BAF92843}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{CF1C173A-0BD1-4340-94DD-DE7A623F13C0}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{12915999-11C8-4548-8976-A95E33962107}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{4357E8A1-0EF2-49D5-B827-57F2C8948BC4}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{3FFF7B73-CEA0-456F-817D-F07BF959E868}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{6B7D4724-D0D7-4378-AB5C-A6803AA61EEB}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{B056A1B7-3301-4BBE-8B27-4BFCF12C26E5}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{DC36D8B7-C0FB-4B51-AC9D-08F1F5C31AB9}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{09E2933D-3530-4744-900E-4F847FF2C70E}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{5CCC2DE3-34CE-4895-B2FE-A6FCBDFB933E}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{2A79E709-9D67-4DB4-A1E5-111A1E6C3DC6}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{E4FD1C92-C3E0-47C1-BD8D-16935A67BFC6}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{858277DB-8AF1-4666-A011-D67C06F1A5C1}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{ECD833DF-7156-4A6B-9312-538095D5DAC9}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{CC677879-D559-486C-9179-F4A91DE3DE3A}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{B823D2F3-E8D4-44A9-BEE3-E9157F7FC261}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{FF683EFC-C981-4253-9F9A-EF1A6F03C65A}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{5FBD81E9-495D-49FE-8B3F-615B0506460E}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{1823A483-2E6E-4D95-835B-DCC16DB1B43B}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{A66D912B-B2D9-44DA-ABA0-7FFE64F6E128}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{ECFA7840-7892-43E0-B874-737AC45F1CBC}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{65DA11FF-6E17-47A6-998F-7B2D3A94BEF3}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{977A9D68-31F7-4DC9-8C1A-B252E741C41A}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{ABD4BA2E-523F-461F-B842-C3A18514730A}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{5F199EE4-4821-4889-9FEB-9170754A83E4}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{10E64FEC-4E79-4B54-A74B-593251A92EBE}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{F96A3EC4-EB7A-47D5-9259-7AC0417EAE9E}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{C1A7F346-B982-4FBD-B84E-99320C6E8F75}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{DAA14184-6E9D-4031-9C14-83D0BFCADE15}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{883FADDC-E6EB-4267-9A0A-1C06A047DB45}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{1D4C060C-F5FF-4EDF-922A-688455B17A7D}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{B4104787-3D81-4029-98A2-952E69BF0B07}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{C0E438FC-DAC1-4468-B72F-DF2C2EA07075}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{0BB17486-18FF-4CDD-9F33-EA1E789EC4ED}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{6691B9FF-687D-48B8-8855-548AD25B2DAF}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{C794FEE9-D6D1-4C89-9DC5-79A250B67F8E}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{99CB58AA-AFB4-4F8E-886D-C7118942ABBC}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{EF04A71D-D27F-4E58-8318-2904DF6AB8E0}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{EF8BCE35-B188-4B6E-90EE-63A8CDA1FBAE}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{6AB07FBD-1D76-4FF9-8F30-0F4057E79260}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{A69CF093-760B-46B9-92EA-E795A652F554}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{7040B6F1-4E60-4ED8-8F72-D5B86C97A5C8}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{5D1E6646-F0A0-44F2-A532-5293D5208C41}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{C2CF782D-D765-4E8C-951F-65C6D5424252}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{FF2F44C9-C73A-4D83-B4B8-F662E352E242}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{C4A412D7-4084-4A88-9106-B5B58CD4D53B}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{D9E9F85A-737A-4F98-BFE3-8ABFB0E2A959}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{4FC10733-7E59-40B9-B26D-EE3C7FA94A99}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{19F50CC6-D6DE-4F83-AA2B-5A20CDC2732B}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{69F6652A-85DC-42BC-8164-01617F6E0759}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{5CFAFC41-E5C3-42B6-B65E-945D9E76F609}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{A570B9A0-AEFF-4ABE-ABD2-A6779F78FDD3}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{9704156B-C0B5-4FF6-BB38-1A7182E02792}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{BA67C706-014B-41CC-8767-D059A45FC6C7}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{45809297-72B3-4AAC-AB52-BB14B7EA5B1F}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{50297115-FA6A-4CCE-9DEB-DF8CCB6B98BC}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{E0929C21-5FEE-4B5E-B6C2-7B9ED9E32E26}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{DB6FD26A-DF8A-4D26-AD8A-A9F81DB16151}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{6EFC250D-C009-4362-A266-21B394B7BA7F}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{61A1BC22-FAAC-4392-9579-E934E027604E}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{0CEA1DA2-961D-42F9-888A-7125DFFFB008}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{99FCF8D4-F94E-42D2-82F5-42786F3CB899}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{0F4A8AE5-49ED-4C0A-96A3-F8ED4E5313C2}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{C36850D5-C168-4267-BD2C-EE8D38CF1441}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{FC2D45A4-501C-4C5C-90C7-AACA07920261}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{9AAE8146-5408-45A5-A43A-A159458A7A97}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{F476848E-D2AD-45AB-8449-9F1349259662}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{63C7787F-8285-48F1-8073-821BE2E7B028}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{0F57B0AA-C119-4F53-97C8-D663DBE97B9E}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{D355B8A3-AD96-4A8E-87AD-C95A19456767}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{78422210-F22C-4C42-834C-41982ED722D7}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{6E8220B6-D0DC-4798-8B4D-B58B91C2F2E4}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{5D5522E4-8C3D-4366-9254-6F7B4EAE297D}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{FAECD699-85BA-451C-92A6-A82C5FD5364A}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{FF53C5BE-118D-402B-991F-DFF8A8734496}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{629E125B-3417-407E-832B-DCC1E10EDE52}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{A210C06F-4802-4DD4-9ED5-135059FB330C}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{B44F7198-3D62-4A0D-B298-E1DA8FB26826}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{F13EC86E-F04B-4D3D-A257-EC89C8760083}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{12411E4C-198F-41C1-A05C-B5CBBDA635DF}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{03A01F45-0377-484B-9DCF-AFF89E34A814}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{D3B73406-0AEF-4258-AC55-C42858110A18}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5876AF-8627-4EEC-9019-660613A148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4945621A-DE77-4838-AD0B-7305517412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F7E92CB-99C4-4429-9FB9-391370884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2FDBDF-1AE7-4043-8527-93176E522D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371A082F-2834-48D1-8FD8-E0E70685E7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A05E54D-0680-44DC-930D-8104646C8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C23B252-DFDC-4392-9955-EFC766BB70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AF2C0AFE-5083-40F8-A42A-C27FE0C629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D4D70045-0C95-4D69-8B02-34306FF6E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BC438BC-6DD9-425B-9447-C871E6E77E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3C715409-AF75-4660-9BBB-31CE0A69B9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59F299B7-D96F-4F63-8D9B-68E7FD06C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F7946D2-C280-4B42-8FA7-78A89B583D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580619DB-514E-4C5E-8F93-58E7FF24BE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642266D-7266-4FAF-A40C-C4B976CFF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70183C8F-066C-45FF-99ED-0F7255AC35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47A051F-BE83-45A0-B974-CE34638A75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817324C3-0746-47C1-9B4F-121C8C9505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E13F7F70-A1DA-4092-8401-FA8122F705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656351D-1870-4B27-86C1-3F8F870CC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8DA7DA01-B306-47BE-833B-572776346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62BC15F8-5355-49E6-9C83-9C5956C421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824D220C-487F-4B70-B926-1C01F31D12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3B0C88E1-6C0C-4912-A601-64C7CC30C3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803B089B-533D-4B6E-B6E6-078971D37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80ED8DFB-18FD-4282-9490-DF74A3921C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EB20E4A-D1E6-4983-9868-04FBC38660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4BDC09A8-138E-4550-A2A2-135CDE909E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7D03FDA2-6CA5-4396-9F6B-99189BFEE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BACB186D-1D3E-4A46-BADC-D899531DE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888E5C98-A0BB-4A94-BDC2-6806EFC1E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0CD3BA0A-1C7B-489A-B66F-94544ECC8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C241D7A8-0B61-4151-A1F8-99E56F797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0FA73A39-AFB4-432A-A0DD-303C88101E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AD4F4ED4-6700-4E9C-AE6B-7CB925A382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DAA83350-3D13-4382-8781-606E07D973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A25FA17A-CFB8-4143-9DB1-C05DCCD8FE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5FAC3DDD-F967-4300-B374-C63E3ABB18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77A4897D-32AD-47CA-A108-B759BAF92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CF1C173A-0BD1-4340-94DD-DE7A623F13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12915999-11C8-4548-8976-A95E339621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4357E8A1-0EF2-49D5-B827-57F2C8948B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3FFF7B73-CEA0-456F-817D-F07BF959E8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6B7D4724-D0D7-4378-AB5C-A6803AA61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B056A1B7-3301-4BBE-8B27-4BFCF12C2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DC36D8B7-C0FB-4B51-AC9D-08F1F5C31A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09E2933D-3530-4744-900E-4F847FF2C7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5CCC2DE3-34CE-4895-B2FE-A6FCBDFB93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2A79E709-9D67-4DB4-A1E5-111A1E6C3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E4FD1C92-C3E0-47C1-BD8D-16935A67BF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858277DB-8AF1-4666-A011-D67C06F1A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ECD833DF-7156-4A6B-9312-538095D5DA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CC677879-D559-486C-9179-F4A91DE3DE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B823D2F3-E8D4-44A9-BEE3-E9157F7FC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FF683EFC-C981-4253-9F9A-EF1A6F03C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5FBD81E9-495D-49FE-8B3F-615B050646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1823A483-2E6E-4D95-835B-DCC16DB1B4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A66D912B-B2D9-44DA-ABA0-7FFE64F6E1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ECFA7840-7892-43E0-B874-737AC45F1C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65DA11FF-6E17-47A6-998F-7B2D3A94BE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977A9D68-31F7-4DC9-8C1A-B252E741C4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ABD4BA2E-523F-461F-B842-C3A185147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5F199EE4-4821-4889-9FEB-9170754A8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10E64FEC-4E79-4B54-A74B-593251A92E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F96A3EC4-EB7A-47D5-9259-7AC0417EAE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C1A7F346-B982-4FBD-B84E-99320C6E8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DAA14184-6E9D-4031-9C14-83D0BFCADE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883FADDC-E6EB-4267-9A0A-1C06A047DB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1D4C060C-F5FF-4EDF-922A-688455B17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4104787-3D81-4029-98A2-952E69BF0B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C0E438FC-DAC1-4468-B72F-DF2C2EA070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0BB17486-18FF-4CDD-9F33-EA1E789EC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6691B9FF-687D-48B8-8855-548AD25B2D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C794FEE9-D6D1-4C89-9DC5-79A250B67F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99CB58AA-AFB4-4F8E-886D-C7118942A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EF04A71D-D27F-4E58-8318-2904DF6AB8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F8BCE35-B188-4B6E-90EE-63A8CDA1FB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6AB07FBD-1D76-4FF9-8F30-0F4057E79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A69CF093-760B-46B9-92EA-E795A652F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7040B6F1-4E60-4ED8-8F72-D5B86C97A5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5D1E6646-F0A0-44F2-A532-5293D5208C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C2CF782D-D765-4E8C-951F-65C6D54242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FF2F44C9-C73A-4D83-B4B8-F662E352E2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C4A412D7-4084-4A88-9106-B5B58CD4D5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D9E9F85A-737A-4F98-BFE3-8ABFB0E2A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FC10733-7E59-40B9-B26D-EE3C7FA94A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9F50CC6-D6DE-4F83-AA2B-5A20CDC273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69F6652A-85DC-42BC-8164-01617F6E0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5CFAFC41-E5C3-42B6-B65E-945D9E76F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570B9A0-AEFF-4ABE-ABD2-A6779F78F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9704156B-C0B5-4FF6-BB38-1A7182E027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A67C706-014B-41CC-8767-D059A45FC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45809297-72B3-4AAC-AB52-BB14B7EA5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50297115-FA6A-4CCE-9DEB-DF8CCB6B98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E0929C21-5FEE-4B5E-B6C2-7B9ED9E32E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B6FD26A-DF8A-4D26-AD8A-A9F81DB16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6EFC250D-C009-4362-A266-21B394B7BA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61A1BC22-FAAC-4392-9579-E934E02760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0CEA1DA2-961D-42F9-888A-7125DFFFB0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99FCF8D4-F94E-42D2-82F5-42786F3CB8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0F4A8AE5-49ED-4C0A-96A3-F8ED4E5313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36850D5-C168-4267-BD2C-EE8D38CF1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FC2D45A4-501C-4C5C-90C7-AACA079202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9AAE8146-5408-45A5-A43A-A159458A7A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F476848E-D2AD-45AB-8449-9F1349259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63C7787F-8285-48F1-8073-821BE2E7B0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0F57B0AA-C119-4F53-97C8-D663DBE97B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355B8A3-AD96-4A8E-87AD-C95A194567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78422210-F22C-4C42-834C-41982ED72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6E8220B6-D0DC-4798-8B4D-B58B91C2F2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5D5522E4-8C3D-4366-9254-6F7B4EAE2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FAECD699-85BA-451C-92A6-A82C5FD536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FF53C5BE-118D-402B-991F-DFF8A87344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629E125B-3417-407E-832B-DCC1E10EDE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210C06F-4802-4DD4-9ED5-135059FB33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B44F7198-3D62-4A0D-B298-E1DA8FB268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13EC86E-F04B-4D3D-A257-EC89C87600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2411E4C-198F-41C1-A05C-B5CBBDA63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03A01F45-0377-484B-9DCF-AFF89E34A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3B73406-0AEF-4258-AC55-C42858110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4" tint="0.39997558519241921"/>
  </sheetPr>
  <dimension ref="A1:EF76"/>
  <sheetViews>
    <sheetView zoomScale="85" zoomScaleNormal="85" workbookViewId="0">
      <pane xSplit="1" ySplit="3" topLeftCell="B64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28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v>0</v>
      </c>
      <c r="D4" s="13" t="s">
        <v>21</v>
      </c>
      <c r="E4" s="14"/>
      <c r="F4" s="14"/>
      <c r="G4" s="14"/>
      <c r="H4" s="14"/>
      <c r="I4" s="14"/>
      <c r="J4" s="22">
        <v>0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0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1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v>0</v>
      </c>
      <c r="D5" s="13" t="s">
        <v>21</v>
      </c>
      <c r="E5" s="14"/>
      <c r="F5" s="14"/>
      <c r="G5" s="14"/>
      <c r="H5" s="14"/>
      <c r="I5" s="14"/>
      <c r="J5" s="22">
        <v>0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0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1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v>0</v>
      </c>
      <c r="D6" s="13" t="s">
        <v>21</v>
      </c>
      <c r="E6" s="14"/>
      <c r="F6" s="14"/>
      <c r="G6" s="14"/>
      <c r="H6" s="14"/>
      <c r="I6" s="14"/>
      <c r="J6" s="22">
        <v>0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0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2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3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1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4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5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6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v>0</v>
      </c>
      <c r="D7" s="13" t="s">
        <v>21</v>
      </c>
      <c r="E7" s="14"/>
      <c r="F7" s="14"/>
      <c r="G7" s="14"/>
      <c r="H7" s="14"/>
      <c r="I7" s="14"/>
      <c r="J7" s="22">
        <v>0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0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2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3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1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4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5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6"/>
        <v>4.4081660908397297E-2</v>
      </c>
    </row>
    <row r="8" spans="1:73">
      <c r="A8" s="11">
        <v>1954</v>
      </c>
      <c r="B8" s="29" t="s">
        <v>17</v>
      </c>
      <c r="C8" s="33">
        <v>0</v>
      </c>
      <c r="D8" s="13" t="s">
        <v>21</v>
      </c>
      <c r="E8" s="14"/>
      <c r="F8" s="14"/>
      <c r="G8" s="14"/>
      <c r="H8" s="14"/>
      <c r="I8" s="14"/>
      <c r="J8" s="22">
        <v>0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0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2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3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1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4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5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6"/>
        <v>4.4081660908397297E-2</v>
      </c>
    </row>
    <row r="9" spans="1:73">
      <c r="A9" s="11">
        <v>1955</v>
      </c>
      <c r="B9" s="29" t="s">
        <v>17</v>
      </c>
      <c r="C9" s="33">
        <v>0</v>
      </c>
      <c r="D9" s="13" t="s">
        <v>21</v>
      </c>
      <c r="E9" s="14"/>
      <c r="F9" s="14"/>
      <c r="G9" s="14"/>
      <c r="H9" s="14"/>
      <c r="I9" s="14"/>
      <c r="J9" s="22">
        <v>0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0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2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3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1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4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5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6"/>
        <v>4.4081660908397297E-2</v>
      </c>
    </row>
    <row r="10" spans="1:73">
      <c r="A10" s="11">
        <v>1956</v>
      </c>
      <c r="B10" s="29" t="s">
        <v>17</v>
      </c>
      <c r="C10" s="33">
        <v>0</v>
      </c>
      <c r="D10" s="13" t="s">
        <v>21</v>
      </c>
      <c r="E10" s="14"/>
      <c r="F10" s="14"/>
      <c r="G10" s="14"/>
      <c r="H10" s="14"/>
      <c r="I10" s="14"/>
      <c r="J10" s="22">
        <v>0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0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2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3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1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4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5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6"/>
        <v>4.4081660908397297E-2</v>
      </c>
    </row>
    <row r="11" spans="1:73">
      <c r="A11" s="11">
        <v>1957</v>
      </c>
      <c r="B11" s="29" t="s">
        <v>17</v>
      </c>
      <c r="C11" s="33">
        <v>0</v>
      </c>
      <c r="D11" s="13" t="s">
        <v>21</v>
      </c>
      <c r="E11" s="14"/>
      <c r="F11" s="14"/>
      <c r="G11" s="14"/>
      <c r="H11" s="14"/>
      <c r="I11" s="14"/>
      <c r="J11" s="22">
        <v>0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0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2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3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1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v>0</v>
      </c>
      <c r="D12" s="13" t="s">
        <v>21</v>
      </c>
      <c r="E12" s="14"/>
      <c r="F12" s="14"/>
      <c r="G12" s="14"/>
      <c r="H12" s="14"/>
      <c r="I12" s="14"/>
      <c r="J12" s="22">
        <v>0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0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2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3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1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7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8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6"/>
        <v>4.4081660908397297E-2</v>
      </c>
    </row>
    <row r="13" spans="1:73">
      <c r="A13" s="11">
        <v>1959</v>
      </c>
      <c r="B13" s="29" t="s">
        <v>17</v>
      </c>
      <c r="C13" s="33">
        <v>0</v>
      </c>
      <c r="D13" s="13" t="s">
        <v>21</v>
      </c>
      <c r="E13" s="14"/>
      <c r="F13" s="14"/>
      <c r="G13" s="14"/>
      <c r="H13" s="14"/>
      <c r="I13" s="14"/>
      <c r="J13" s="22">
        <v>0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0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2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3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1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7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8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6"/>
        <v>4.4081660908397297E-2</v>
      </c>
    </row>
    <row r="14" spans="1:73">
      <c r="A14" s="11">
        <v>1960</v>
      </c>
      <c r="B14" s="29" t="s">
        <v>17</v>
      </c>
      <c r="C14" s="33">
        <v>0</v>
      </c>
      <c r="D14" s="13" t="s">
        <v>21</v>
      </c>
      <c r="E14" s="14"/>
      <c r="F14" s="14"/>
      <c r="G14" s="14"/>
      <c r="H14" s="14"/>
      <c r="I14" s="14"/>
      <c r="J14" s="22">
        <v>0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0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2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3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1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7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8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6"/>
        <v>4.4081660908397297E-2</v>
      </c>
    </row>
    <row r="15" spans="1:73">
      <c r="A15" s="11">
        <v>1961</v>
      </c>
      <c r="B15" s="29" t="s">
        <v>17</v>
      </c>
      <c r="C15" s="33">
        <v>0</v>
      </c>
      <c r="D15" s="13" t="s">
        <v>21</v>
      </c>
      <c r="E15" s="14"/>
      <c r="F15" s="14"/>
      <c r="G15" s="14"/>
      <c r="H15" s="14"/>
      <c r="I15" s="14"/>
      <c r="J15" s="22">
        <v>0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0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2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3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1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7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8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6"/>
        <v>4.4081660908397297E-2</v>
      </c>
    </row>
    <row r="16" spans="1:73">
      <c r="A16" s="11">
        <v>1962</v>
      </c>
      <c r="B16" s="29" t="s">
        <v>17</v>
      </c>
      <c r="C16" s="33">
        <v>0</v>
      </c>
      <c r="D16" s="13" t="s">
        <v>21</v>
      </c>
      <c r="E16" s="14"/>
      <c r="F16" s="14"/>
      <c r="G16" s="14"/>
      <c r="H16" s="14"/>
      <c r="I16" s="14"/>
      <c r="J16" s="22">
        <v>0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0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2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3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1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7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8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6"/>
        <v>4.4081660908397297E-2</v>
      </c>
    </row>
    <row r="17" spans="1:73">
      <c r="A17" s="11">
        <v>1963</v>
      </c>
      <c r="B17" s="29" t="s">
        <v>17</v>
      </c>
      <c r="C17" s="33">
        <v>0</v>
      </c>
      <c r="D17" s="13" t="s">
        <v>21</v>
      </c>
      <c r="E17" s="14"/>
      <c r="F17" s="14"/>
      <c r="G17" s="14"/>
      <c r="H17" s="14"/>
      <c r="I17" s="14"/>
      <c r="J17" s="22">
        <v>0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0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2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3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1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7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8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6"/>
        <v>4.4081660908397297E-2</v>
      </c>
    </row>
    <row r="18" spans="1:73">
      <c r="A18" s="11">
        <v>1964</v>
      </c>
      <c r="B18" s="29" t="s">
        <v>17</v>
      </c>
      <c r="C18" s="33">
        <v>0</v>
      </c>
      <c r="D18" s="13" t="s">
        <v>21</v>
      </c>
      <c r="E18" s="14"/>
      <c r="F18" s="14"/>
      <c r="G18" s="14"/>
      <c r="H18" s="14"/>
      <c r="I18" s="14"/>
      <c r="J18" s="22">
        <v>0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0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2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3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1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7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8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6"/>
        <v>4.4081660908397297E-2</v>
      </c>
    </row>
    <row r="19" spans="1:73">
      <c r="A19" s="11">
        <v>1965</v>
      </c>
      <c r="B19" s="29" t="s">
        <v>17</v>
      </c>
      <c r="C19" s="33">
        <v>0</v>
      </c>
      <c r="D19" s="13" t="s">
        <v>21</v>
      </c>
      <c r="E19" s="14"/>
      <c r="F19" s="14"/>
      <c r="G19" s="14"/>
      <c r="H19" s="14"/>
      <c r="I19" s="14"/>
      <c r="J19" s="22">
        <v>0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0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2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3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1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7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8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6"/>
        <v>4.4081660908397297E-2</v>
      </c>
    </row>
    <row r="20" spans="1:73">
      <c r="A20" s="11">
        <v>1966</v>
      </c>
      <c r="B20" s="29" t="s">
        <v>17</v>
      </c>
      <c r="C20" s="33">
        <v>0</v>
      </c>
      <c r="D20" s="13" t="s">
        <v>21</v>
      </c>
      <c r="E20" s="14"/>
      <c r="F20" s="14"/>
      <c r="G20" s="14"/>
      <c r="H20" s="14"/>
      <c r="I20" s="14"/>
      <c r="J20" s="22">
        <v>0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0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2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3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1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7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8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6"/>
        <v>4.4081660908397297E-2</v>
      </c>
    </row>
    <row r="21" spans="1:73">
      <c r="A21" s="11">
        <v>1967</v>
      </c>
      <c r="B21" s="29" t="s">
        <v>17</v>
      </c>
      <c r="C21" s="33">
        <v>0</v>
      </c>
      <c r="D21" s="13" t="s">
        <v>21</v>
      </c>
      <c r="E21" s="14"/>
      <c r="F21" s="14"/>
      <c r="G21" s="14"/>
      <c r="H21" s="14"/>
      <c r="I21" s="14"/>
      <c r="J21" s="22">
        <v>0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0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2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3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1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7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8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6"/>
        <v>4.4081660908397297E-2</v>
      </c>
    </row>
    <row r="22" spans="1:73">
      <c r="A22" s="11">
        <v>1968</v>
      </c>
      <c r="B22" s="29" t="s">
        <v>17</v>
      </c>
      <c r="C22" s="33">
        <v>0</v>
      </c>
      <c r="D22" s="13" t="s">
        <v>21</v>
      </c>
      <c r="E22" s="14"/>
      <c r="F22" s="14"/>
      <c r="G22" s="14"/>
      <c r="H22" s="14"/>
      <c r="I22" s="14"/>
      <c r="J22" s="22">
        <v>0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0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2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3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1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7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8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6"/>
        <v>4.4081660908397297E-2</v>
      </c>
    </row>
    <row r="23" spans="1:73">
      <c r="A23" s="11">
        <v>1969</v>
      </c>
      <c r="B23" s="29" t="s">
        <v>17</v>
      </c>
      <c r="C23" s="33">
        <v>0</v>
      </c>
      <c r="D23" s="13" t="s">
        <v>21</v>
      </c>
      <c r="E23" s="14"/>
      <c r="F23" s="14"/>
      <c r="G23" s="14"/>
      <c r="H23" s="14"/>
      <c r="I23" s="14"/>
      <c r="J23" s="22">
        <v>0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0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2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3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1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7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8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6"/>
        <v>4.4081660908397297E-2</v>
      </c>
    </row>
    <row r="24" spans="1:73">
      <c r="A24" s="11">
        <v>1970</v>
      </c>
      <c r="B24" s="29" t="s">
        <v>17</v>
      </c>
      <c r="C24" s="33">
        <v>0</v>
      </c>
      <c r="D24" s="13" t="s">
        <v>21</v>
      </c>
      <c r="E24" s="14"/>
      <c r="F24" s="14"/>
      <c r="G24" s="14"/>
      <c r="H24" s="14"/>
      <c r="I24" s="14"/>
      <c r="J24" s="22">
        <v>0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0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2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3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1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7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8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6"/>
        <v>4.4081660908397297E-2</v>
      </c>
    </row>
    <row r="25" spans="1:73">
      <c r="A25" s="11">
        <v>1971</v>
      </c>
      <c r="B25" s="29" t="s">
        <v>17</v>
      </c>
      <c r="C25" s="33">
        <v>0</v>
      </c>
      <c r="D25" s="13" t="s">
        <v>21</v>
      </c>
      <c r="E25" s="14"/>
      <c r="F25" s="14"/>
      <c r="G25" s="14"/>
      <c r="H25" s="14"/>
      <c r="I25" s="14"/>
      <c r="J25" s="22">
        <v>0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0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2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3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1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7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8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6"/>
        <v>4.4081660908397297E-2</v>
      </c>
    </row>
    <row r="26" spans="1:73">
      <c r="A26" s="11">
        <v>1972</v>
      </c>
      <c r="B26" s="29" t="s">
        <v>17</v>
      </c>
      <c r="C26" s="33">
        <v>0</v>
      </c>
      <c r="D26" s="13" t="s">
        <v>21</v>
      </c>
      <c r="E26" s="14"/>
      <c r="F26" s="14"/>
      <c r="G26" s="14"/>
      <c r="H26" s="14"/>
      <c r="I26" s="14"/>
      <c r="J26" s="22">
        <v>0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0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2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3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1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7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8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6"/>
        <v>4.4081660908397297E-2</v>
      </c>
    </row>
    <row r="27" spans="1:73">
      <c r="A27" s="11">
        <v>1973</v>
      </c>
      <c r="B27" s="29" t="s">
        <v>17</v>
      </c>
      <c r="C27" s="33">
        <v>0</v>
      </c>
      <c r="D27" s="13" t="s">
        <v>21</v>
      </c>
      <c r="E27" s="14"/>
      <c r="F27" s="14"/>
      <c r="G27" s="14"/>
      <c r="H27" s="14"/>
      <c r="I27" s="14"/>
      <c r="J27" s="22">
        <v>0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0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2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3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1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7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8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6"/>
        <v>4.4081660908397297E-2</v>
      </c>
    </row>
    <row r="28" spans="1:73">
      <c r="A28" s="11">
        <v>1974</v>
      </c>
      <c r="B28" s="29" t="s">
        <v>17</v>
      </c>
      <c r="C28" s="33">
        <v>0</v>
      </c>
      <c r="D28" s="13" t="s">
        <v>21</v>
      </c>
      <c r="E28" s="14"/>
      <c r="F28" s="14"/>
      <c r="G28" s="14"/>
      <c r="H28" s="14"/>
      <c r="I28" s="14"/>
      <c r="J28" s="22">
        <v>0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0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2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3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1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7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8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6"/>
        <v>4.4081660908397297E-2</v>
      </c>
    </row>
    <row r="29" spans="1:73">
      <c r="A29" s="11">
        <v>1975</v>
      </c>
      <c r="B29" s="29" t="s">
        <v>17</v>
      </c>
      <c r="C29" s="33">
        <v>0</v>
      </c>
      <c r="D29" s="13" t="s">
        <v>21</v>
      </c>
      <c r="E29" s="14"/>
      <c r="F29" s="14"/>
      <c r="G29" s="14"/>
      <c r="H29" s="14"/>
      <c r="I29" s="14"/>
      <c r="J29" s="22">
        <v>0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0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2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3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1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7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8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6"/>
        <v>4.4081660908397297E-2</v>
      </c>
    </row>
    <row r="30" spans="1:73">
      <c r="A30" s="11">
        <v>1976</v>
      </c>
      <c r="B30" s="29" t="s">
        <v>17</v>
      </c>
      <c r="C30" s="33">
        <v>0</v>
      </c>
      <c r="D30" s="13" t="s">
        <v>21</v>
      </c>
      <c r="E30" s="14"/>
      <c r="F30" s="14"/>
      <c r="G30" s="14"/>
      <c r="H30" s="14"/>
      <c r="I30" s="14"/>
      <c r="J30" s="22">
        <v>0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0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2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3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1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7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8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6"/>
        <v>4.4081660908397297E-2</v>
      </c>
    </row>
    <row r="31" spans="1:73">
      <c r="A31" s="11">
        <v>1977</v>
      </c>
      <c r="B31" s="29" t="s">
        <v>17</v>
      </c>
      <c r="C31" s="33">
        <v>0</v>
      </c>
      <c r="D31" s="13" t="s">
        <v>21</v>
      </c>
      <c r="E31" s="14"/>
      <c r="F31" s="14"/>
      <c r="G31" s="14"/>
      <c r="H31" s="14"/>
      <c r="I31" s="14"/>
      <c r="J31" s="22">
        <v>0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0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2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3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1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7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8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6"/>
        <v>4.4081660908397297E-2</v>
      </c>
    </row>
    <row r="32" spans="1:73">
      <c r="A32" s="11">
        <v>1978</v>
      </c>
      <c r="B32" s="29" t="s">
        <v>17</v>
      </c>
      <c r="C32" s="33">
        <v>0</v>
      </c>
      <c r="D32" s="13" t="s">
        <v>21</v>
      </c>
      <c r="E32" s="14"/>
      <c r="F32" s="14"/>
      <c r="G32" s="14"/>
      <c r="H32" s="14"/>
      <c r="I32" s="14"/>
      <c r="J32" s="22">
        <v>0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0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2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3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1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7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8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6"/>
        <v>4.4081660908397297E-2</v>
      </c>
    </row>
    <row r="33" spans="1:73">
      <c r="A33" s="11">
        <v>1979</v>
      </c>
      <c r="B33" s="29" t="s">
        <v>17</v>
      </c>
      <c r="C33" s="33">
        <v>0</v>
      </c>
      <c r="D33" s="13" t="s">
        <v>21</v>
      </c>
      <c r="E33" s="14"/>
      <c r="F33" s="14"/>
      <c r="G33" s="14"/>
      <c r="H33" s="14"/>
      <c r="I33" s="14"/>
      <c r="J33" s="22">
        <v>0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0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2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3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1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7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8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6"/>
        <v>4.4081660908397297E-2</v>
      </c>
    </row>
    <row r="34" spans="1:73">
      <c r="A34" s="11">
        <v>1980</v>
      </c>
      <c r="B34" s="29" t="s">
        <v>17</v>
      </c>
      <c r="C34" s="33">
        <v>0</v>
      </c>
      <c r="D34" s="13" t="s">
        <v>21</v>
      </c>
      <c r="E34" s="14"/>
      <c r="F34" s="14"/>
      <c r="G34" s="14"/>
      <c r="H34" s="14"/>
      <c r="I34" s="14"/>
      <c r="J34" s="22">
        <v>0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0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2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3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1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7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8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6"/>
        <v>4.4081660908397297E-2</v>
      </c>
    </row>
    <row r="35" spans="1:73">
      <c r="A35" s="11">
        <v>1981</v>
      </c>
      <c r="B35" s="29" t="s">
        <v>17</v>
      </c>
      <c r="C35" s="33">
        <v>0</v>
      </c>
      <c r="D35" s="13" t="s">
        <v>21</v>
      </c>
      <c r="E35" s="14"/>
      <c r="F35" s="14"/>
      <c r="G35" s="14"/>
      <c r="H35" s="14"/>
      <c r="I35" s="14"/>
      <c r="J35" s="22">
        <v>0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0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2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3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1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7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8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6"/>
        <v>4.4081660908397297E-2</v>
      </c>
    </row>
    <row r="36" spans="1:73">
      <c r="A36" s="11">
        <v>1982</v>
      </c>
      <c r="B36" s="29" t="s">
        <v>17</v>
      </c>
      <c r="C36" s="33">
        <v>0</v>
      </c>
      <c r="D36" s="13" t="s">
        <v>21</v>
      </c>
      <c r="E36" s="14"/>
      <c r="F36" s="14"/>
      <c r="G36" s="14"/>
      <c r="H36" s="14"/>
      <c r="I36" s="14"/>
      <c r="J36" s="22">
        <v>0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0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2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3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1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7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8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6"/>
        <v>4.4081660908397297E-2</v>
      </c>
    </row>
    <row r="37" spans="1:73">
      <c r="A37" s="11">
        <v>1983</v>
      </c>
      <c r="B37" s="29" t="s">
        <v>17</v>
      </c>
      <c r="C37" s="33">
        <v>0</v>
      </c>
      <c r="D37" s="13" t="s">
        <v>21</v>
      </c>
      <c r="E37" s="14"/>
      <c r="F37" s="14"/>
      <c r="G37" s="14"/>
      <c r="H37" s="14"/>
      <c r="I37" s="14"/>
      <c r="J37" s="22">
        <v>0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0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2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3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1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7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8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6"/>
        <v>4.4081660908397297E-2</v>
      </c>
    </row>
    <row r="38" spans="1:73">
      <c r="A38" s="11">
        <v>1984</v>
      </c>
      <c r="B38" s="29" t="s">
        <v>17</v>
      </c>
      <c r="C38" s="33">
        <v>0</v>
      </c>
      <c r="D38" s="13" t="s">
        <v>21</v>
      </c>
      <c r="E38" s="14"/>
      <c r="F38" s="14"/>
      <c r="G38" s="14"/>
      <c r="H38" s="14"/>
      <c r="I38" s="14"/>
      <c r="J38" s="22">
        <v>0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0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2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3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1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7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8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6"/>
        <v>4.4081660908397297E-2</v>
      </c>
    </row>
    <row r="39" spans="1:73">
      <c r="A39" s="11">
        <v>1985</v>
      </c>
      <c r="B39" s="29" t="s">
        <v>17</v>
      </c>
      <c r="C39" s="33">
        <v>0</v>
      </c>
      <c r="D39" s="13" t="s">
        <v>21</v>
      </c>
      <c r="E39" s="14"/>
      <c r="F39" s="14"/>
      <c r="G39" s="14"/>
      <c r="H39" s="14"/>
      <c r="I39" s="14"/>
      <c r="J39" s="22">
        <v>0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0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2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3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1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7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8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6"/>
        <v>4.4081660908397297E-2</v>
      </c>
    </row>
    <row r="40" spans="1:73">
      <c r="A40" s="11">
        <v>1986</v>
      </c>
      <c r="B40" s="29" t="s">
        <v>17</v>
      </c>
      <c r="C40" s="33">
        <v>0</v>
      </c>
      <c r="D40" s="13" t="s">
        <v>21</v>
      </c>
      <c r="E40" s="14"/>
      <c r="F40" s="14"/>
      <c r="G40" s="14"/>
      <c r="H40" s="14"/>
      <c r="I40" s="14"/>
      <c r="J40" s="22">
        <v>0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0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2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3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1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7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8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6"/>
        <v>4.4081660908397297E-2</v>
      </c>
    </row>
    <row r="41" spans="1:73">
      <c r="A41" s="11">
        <v>1987</v>
      </c>
      <c r="B41" s="29" t="s">
        <v>17</v>
      </c>
      <c r="C41" s="33">
        <v>0</v>
      </c>
      <c r="D41" s="13" t="s">
        <v>21</v>
      </c>
      <c r="E41" s="14"/>
      <c r="F41" s="14"/>
      <c r="G41" s="14"/>
      <c r="H41" s="14"/>
      <c r="I41" s="14"/>
      <c r="J41" s="22">
        <v>0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0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2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3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1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7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8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6"/>
        <v>4.4081660908397297E-2</v>
      </c>
    </row>
    <row r="42" spans="1:73">
      <c r="A42" s="11">
        <v>1988</v>
      </c>
      <c r="B42" s="29" t="s">
        <v>17</v>
      </c>
      <c r="C42" s="33">
        <v>0</v>
      </c>
      <c r="D42" s="13" t="s">
        <v>21</v>
      </c>
      <c r="E42" s="14"/>
      <c r="F42" s="14"/>
      <c r="G42" s="14"/>
      <c r="H42" s="14"/>
      <c r="I42" s="14"/>
      <c r="J42" s="22">
        <v>0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0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2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3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1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7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8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6"/>
        <v>4.4081660908397297E-2</v>
      </c>
    </row>
    <row r="43" spans="1:73">
      <c r="A43" s="11">
        <v>1989</v>
      </c>
      <c r="B43" s="29" t="s">
        <v>17</v>
      </c>
      <c r="C43" s="33">
        <v>0</v>
      </c>
      <c r="D43" s="13" t="s">
        <v>21</v>
      </c>
      <c r="E43" s="14"/>
      <c r="F43" s="14"/>
      <c r="G43" s="14"/>
      <c r="H43" s="14"/>
      <c r="I43" s="14"/>
      <c r="J43" s="22">
        <v>0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0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2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3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1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7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8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6"/>
        <v>4.4081660908397297E-2</v>
      </c>
    </row>
    <row r="44" spans="1:73">
      <c r="A44" s="11">
        <v>1990</v>
      </c>
      <c r="B44" s="29" t="s">
        <v>17</v>
      </c>
      <c r="C44" s="33">
        <v>0</v>
      </c>
      <c r="D44" s="13" t="s">
        <v>21</v>
      </c>
      <c r="E44" s="14"/>
      <c r="F44" s="14"/>
      <c r="G44" s="14"/>
      <c r="H44" s="14"/>
      <c r="I44" s="14"/>
      <c r="J44" s="22">
        <v>0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0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2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3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1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7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8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6"/>
        <v>4.4081660908397297E-2</v>
      </c>
    </row>
    <row r="45" spans="1:73">
      <c r="A45" s="11">
        <v>1991</v>
      </c>
      <c r="B45" s="29" t="s">
        <v>17</v>
      </c>
      <c r="C45" s="33">
        <v>0</v>
      </c>
      <c r="D45" s="13" t="s">
        <v>22</v>
      </c>
      <c r="E45" s="14"/>
      <c r="F45" s="14"/>
      <c r="G45" s="14"/>
      <c r="H45" s="14"/>
      <c r="I45" s="14"/>
      <c r="J45" s="22">
        <f t="shared" ref="J45:J67" si="9">SQRT((1.5*EXP(1.105*I45))^2+(1.5*EXP(1.105*(E45-1)))^2+(1.5*EXP(1.105*(F45-1)))^2+(1.5*EXP(1.105*(G45-1)))^2+(1.5*EXP(1.105*(H45-1)))^2)/100*2.45</f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0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2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3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1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7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8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6"/>
        <v>4.4081660908397297E-2</v>
      </c>
    </row>
    <row r="46" spans="1:73">
      <c r="A46" s="11">
        <v>1992</v>
      </c>
      <c r="B46" s="29" t="s">
        <v>17</v>
      </c>
      <c r="C46" s="33">
        <f t="shared" ref="C46:C64" si="10">C47-(C$65/20)</f>
        <v>5.3999999999999936E-4</v>
      </c>
      <c r="D46" s="13" t="s">
        <v>22</v>
      </c>
      <c r="E46" s="14">
        <v>1</v>
      </c>
      <c r="F46" s="14">
        <v>1</v>
      </c>
      <c r="G46" s="14">
        <v>3</v>
      </c>
      <c r="H46" s="14">
        <v>1</v>
      </c>
      <c r="I46" s="14">
        <v>3</v>
      </c>
      <c r="J46" s="22">
        <f t="shared" si="9"/>
        <v>1.0673825127299523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0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2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3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1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7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8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6"/>
        <v>4.4081660908397297E-2</v>
      </c>
    </row>
    <row r="47" spans="1:73">
      <c r="A47" s="11">
        <v>1993</v>
      </c>
      <c r="B47" s="29" t="s">
        <v>17</v>
      </c>
      <c r="C47" s="33">
        <f t="shared" si="10"/>
        <v>1.0799999999999994E-3</v>
      </c>
      <c r="D47" s="13" t="s">
        <v>22</v>
      </c>
      <c r="E47" s="14">
        <v>1</v>
      </c>
      <c r="F47" s="14">
        <v>1</v>
      </c>
      <c r="G47" s="14">
        <v>3</v>
      </c>
      <c r="H47" s="14">
        <v>1</v>
      </c>
      <c r="I47" s="14">
        <v>3</v>
      </c>
      <c r="J47" s="22">
        <f t="shared" si="9"/>
        <v>1.0673825127299523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0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2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3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1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7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8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6"/>
        <v>4.4081660908397297E-2</v>
      </c>
    </row>
    <row r="48" spans="1:73">
      <c r="A48" s="11">
        <v>1994</v>
      </c>
      <c r="B48" s="29" t="s">
        <v>17</v>
      </c>
      <c r="C48" s="33">
        <f t="shared" si="10"/>
        <v>1.6199999999999995E-3</v>
      </c>
      <c r="D48" s="13" t="s">
        <v>22</v>
      </c>
      <c r="E48" s="14">
        <v>1</v>
      </c>
      <c r="F48" s="14">
        <v>1</v>
      </c>
      <c r="G48" s="14">
        <v>3</v>
      </c>
      <c r="H48" s="14">
        <v>1</v>
      </c>
      <c r="I48" s="14">
        <v>3</v>
      </c>
      <c r="J48" s="22">
        <f t="shared" si="9"/>
        <v>1.0673825127299523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0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2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3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1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7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8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6"/>
        <v>4.4081660908397297E-2</v>
      </c>
    </row>
    <row r="49" spans="1:73">
      <c r="A49" s="11">
        <v>1995</v>
      </c>
      <c r="B49" s="29" t="s">
        <v>17</v>
      </c>
      <c r="C49" s="33">
        <f t="shared" si="10"/>
        <v>2.1599999999999996E-3</v>
      </c>
      <c r="D49" s="13" t="s">
        <v>22</v>
      </c>
      <c r="E49" s="14">
        <v>1</v>
      </c>
      <c r="F49" s="14">
        <v>1</v>
      </c>
      <c r="G49" s="14">
        <v>3</v>
      </c>
      <c r="H49" s="14">
        <v>1</v>
      </c>
      <c r="I49" s="14">
        <v>3</v>
      </c>
      <c r="J49" s="22">
        <f t="shared" si="9"/>
        <v>1.0673825127299523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0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2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3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1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7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8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6"/>
        <v>4.4081660908397297E-2</v>
      </c>
    </row>
    <row r="50" spans="1:73">
      <c r="A50" s="11">
        <v>1996</v>
      </c>
      <c r="B50" s="29" t="s">
        <v>17</v>
      </c>
      <c r="C50" s="33">
        <f t="shared" si="10"/>
        <v>2.6999999999999997E-3</v>
      </c>
      <c r="D50" s="13" t="s">
        <v>22</v>
      </c>
      <c r="E50" s="14">
        <v>1</v>
      </c>
      <c r="F50" s="14">
        <v>1</v>
      </c>
      <c r="G50" s="14">
        <v>3</v>
      </c>
      <c r="H50" s="14">
        <v>1</v>
      </c>
      <c r="I50" s="14">
        <v>3</v>
      </c>
      <c r="J50" s="22">
        <f t="shared" si="9"/>
        <v>1.0673825127299523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0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2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3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1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7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8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6"/>
        <v>4.4081660908397297E-2</v>
      </c>
    </row>
    <row r="51" spans="1:73">
      <c r="A51" s="11">
        <v>1997</v>
      </c>
      <c r="B51" s="29" t="s">
        <v>17</v>
      </c>
      <c r="C51" s="33">
        <f t="shared" si="10"/>
        <v>3.2399999999999998E-3</v>
      </c>
      <c r="D51" s="13" t="s">
        <v>22</v>
      </c>
      <c r="E51" s="14">
        <v>1</v>
      </c>
      <c r="F51" s="14">
        <v>1</v>
      </c>
      <c r="G51" s="14">
        <v>3</v>
      </c>
      <c r="H51" s="14">
        <v>1</v>
      </c>
      <c r="I51" s="14">
        <v>3</v>
      </c>
      <c r="J51" s="22">
        <f t="shared" si="9"/>
        <v>1.0673825127299523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0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2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3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1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7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8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6"/>
        <v>4.4081660908397297E-2</v>
      </c>
    </row>
    <row r="52" spans="1:73">
      <c r="A52" s="11">
        <v>1998</v>
      </c>
      <c r="B52" s="29" t="s">
        <v>17</v>
      </c>
      <c r="C52" s="33">
        <f t="shared" si="10"/>
        <v>3.7799999999999999E-3</v>
      </c>
      <c r="D52" s="13" t="s">
        <v>22</v>
      </c>
      <c r="E52" s="14">
        <v>1</v>
      </c>
      <c r="F52" s="14">
        <v>1</v>
      </c>
      <c r="G52" s="14">
        <v>3</v>
      </c>
      <c r="H52" s="14">
        <v>1</v>
      </c>
      <c r="I52" s="14">
        <v>3</v>
      </c>
      <c r="J52" s="22">
        <f t="shared" si="9"/>
        <v>1.0673825127299523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0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2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3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1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7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8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6"/>
        <v>4.4081660908397297E-2</v>
      </c>
    </row>
    <row r="53" spans="1:73">
      <c r="A53" s="11">
        <v>1999</v>
      </c>
      <c r="B53" s="29" t="s">
        <v>17</v>
      </c>
      <c r="C53" s="33">
        <f t="shared" si="10"/>
        <v>4.3200000000000001E-3</v>
      </c>
      <c r="D53" s="13" t="s">
        <v>22</v>
      </c>
      <c r="E53" s="14">
        <v>1</v>
      </c>
      <c r="F53" s="14">
        <v>1</v>
      </c>
      <c r="G53" s="14">
        <v>3</v>
      </c>
      <c r="H53" s="14">
        <v>1</v>
      </c>
      <c r="I53" s="14">
        <v>3</v>
      </c>
      <c r="J53" s="22">
        <f t="shared" si="9"/>
        <v>1.0673825127299523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0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2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3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1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7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8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6"/>
        <v>4.4081660908397297E-2</v>
      </c>
    </row>
    <row r="54" spans="1:73">
      <c r="A54" s="11">
        <v>2000</v>
      </c>
      <c r="B54" s="29" t="s">
        <v>17</v>
      </c>
      <c r="C54" s="33">
        <f t="shared" si="10"/>
        <v>4.8599999999999997E-3</v>
      </c>
      <c r="D54" s="13" t="s">
        <v>22</v>
      </c>
      <c r="E54" s="14">
        <v>1</v>
      </c>
      <c r="F54" s="14">
        <v>1</v>
      </c>
      <c r="G54" s="14">
        <v>3</v>
      </c>
      <c r="H54" s="14">
        <v>1</v>
      </c>
      <c r="I54" s="14">
        <v>3</v>
      </c>
      <c r="J54" s="22">
        <f t="shared" si="9"/>
        <v>1.0673825127299523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0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2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3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1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7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8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6"/>
        <v>4.4081660908397297E-2</v>
      </c>
    </row>
    <row r="55" spans="1:73">
      <c r="A55" s="11">
        <v>2001</v>
      </c>
      <c r="B55" s="29" t="s">
        <v>17</v>
      </c>
      <c r="C55" s="33">
        <f t="shared" si="10"/>
        <v>5.3999999999999994E-3</v>
      </c>
      <c r="D55" s="13" t="s">
        <v>22</v>
      </c>
      <c r="E55" s="14">
        <v>1</v>
      </c>
      <c r="F55" s="14">
        <v>1</v>
      </c>
      <c r="G55" s="14">
        <v>3</v>
      </c>
      <c r="H55" s="14">
        <v>1</v>
      </c>
      <c r="I55" s="14">
        <v>3</v>
      </c>
      <c r="J55" s="22">
        <f t="shared" si="9"/>
        <v>1.0673825127299523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0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2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3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1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7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8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6"/>
        <v>4.4081660908397297E-2</v>
      </c>
    </row>
    <row r="56" spans="1:73">
      <c r="A56" s="11">
        <v>2002</v>
      </c>
      <c r="B56" s="29" t="s">
        <v>17</v>
      </c>
      <c r="C56" s="33">
        <f t="shared" si="10"/>
        <v>5.9399999999999991E-3</v>
      </c>
      <c r="D56" s="13" t="s">
        <v>22</v>
      </c>
      <c r="E56" s="14">
        <v>1</v>
      </c>
      <c r="F56" s="14">
        <v>1</v>
      </c>
      <c r="G56" s="14">
        <v>3</v>
      </c>
      <c r="H56" s="14">
        <v>1</v>
      </c>
      <c r="I56" s="14">
        <v>3</v>
      </c>
      <c r="J56" s="22">
        <f t="shared" si="9"/>
        <v>1.0673825127299523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0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2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3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1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7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8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6"/>
        <v>4.4081660908397297E-2</v>
      </c>
    </row>
    <row r="57" spans="1:73">
      <c r="A57" s="11">
        <v>2003</v>
      </c>
      <c r="B57" s="29" t="s">
        <v>17</v>
      </c>
      <c r="C57" s="33">
        <f t="shared" si="10"/>
        <v>6.4799999999999988E-3</v>
      </c>
      <c r="D57" s="13" t="s">
        <v>22</v>
      </c>
      <c r="E57" s="14">
        <v>1</v>
      </c>
      <c r="F57" s="14">
        <v>1</v>
      </c>
      <c r="G57" s="14">
        <v>3</v>
      </c>
      <c r="H57" s="14">
        <v>1</v>
      </c>
      <c r="I57" s="14">
        <v>3</v>
      </c>
      <c r="J57" s="22">
        <f t="shared" si="9"/>
        <v>1.0673825127299523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0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2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3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1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7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8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6"/>
        <v>4.4081660908397297E-2</v>
      </c>
    </row>
    <row r="58" spans="1:73">
      <c r="A58" s="11">
        <v>2004</v>
      </c>
      <c r="B58" s="29" t="s">
        <v>17</v>
      </c>
      <c r="C58" s="33">
        <f t="shared" si="10"/>
        <v>7.0199999999999985E-3</v>
      </c>
      <c r="D58" s="13" t="s">
        <v>22</v>
      </c>
      <c r="E58" s="14">
        <v>1</v>
      </c>
      <c r="F58" s="14">
        <v>1</v>
      </c>
      <c r="G58" s="14">
        <v>3</v>
      </c>
      <c r="H58" s="14">
        <v>1</v>
      </c>
      <c r="I58" s="14">
        <v>3</v>
      </c>
      <c r="J58" s="22">
        <f t="shared" si="9"/>
        <v>1.0673825127299523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0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2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3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1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7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8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6"/>
        <v>4.4081660908397297E-2</v>
      </c>
    </row>
    <row r="59" spans="1:73">
      <c r="A59" s="11">
        <v>2005</v>
      </c>
      <c r="B59" s="29" t="s">
        <v>17</v>
      </c>
      <c r="C59" s="33">
        <f t="shared" si="10"/>
        <v>7.5599999999999981E-3</v>
      </c>
      <c r="D59" s="13" t="s">
        <v>22</v>
      </c>
      <c r="E59" s="14">
        <v>1</v>
      </c>
      <c r="F59" s="14">
        <v>1</v>
      </c>
      <c r="G59" s="14">
        <v>3</v>
      </c>
      <c r="H59" s="14">
        <v>1</v>
      </c>
      <c r="I59" s="14">
        <v>3</v>
      </c>
      <c r="J59" s="22">
        <f t="shared" si="9"/>
        <v>1.0673825127299523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0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2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3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1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7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8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6"/>
        <v>4.4081660908397297E-2</v>
      </c>
    </row>
    <row r="60" spans="1:73">
      <c r="A60" s="11">
        <v>2006</v>
      </c>
      <c r="B60" s="29" t="s">
        <v>17</v>
      </c>
      <c r="C60" s="33">
        <f t="shared" si="10"/>
        <v>8.0999999999999978E-3</v>
      </c>
      <c r="D60" s="13" t="s">
        <v>22</v>
      </c>
      <c r="E60" s="14">
        <v>1</v>
      </c>
      <c r="F60" s="14">
        <v>1</v>
      </c>
      <c r="G60" s="14">
        <v>3</v>
      </c>
      <c r="H60" s="14">
        <v>1</v>
      </c>
      <c r="I60" s="14">
        <v>3</v>
      </c>
      <c r="J60" s="22">
        <f t="shared" si="9"/>
        <v>1.0673825127299523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0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2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3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1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7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8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6"/>
        <v>4.4081660908397297E-2</v>
      </c>
    </row>
    <row r="61" spans="1:73">
      <c r="A61" s="11">
        <v>2007</v>
      </c>
      <c r="B61" s="29" t="s">
        <v>17</v>
      </c>
      <c r="C61" s="33">
        <f t="shared" si="10"/>
        <v>8.6399999999999984E-3</v>
      </c>
      <c r="D61" s="13" t="s">
        <v>22</v>
      </c>
      <c r="E61" s="14">
        <v>1</v>
      </c>
      <c r="F61" s="14">
        <v>1</v>
      </c>
      <c r="G61" s="14">
        <v>3</v>
      </c>
      <c r="H61" s="14">
        <v>1</v>
      </c>
      <c r="I61" s="14">
        <v>3</v>
      </c>
      <c r="J61" s="22">
        <f t="shared" si="9"/>
        <v>1.0673825127299523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0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2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3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1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7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8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6"/>
        <v>4.4081660908397297E-2</v>
      </c>
    </row>
    <row r="62" spans="1:73">
      <c r="A62" s="11">
        <v>2008</v>
      </c>
      <c r="B62" s="29" t="s">
        <v>17</v>
      </c>
      <c r="C62" s="33">
        <f t="shared" si="10"/>
        <v>9.1799999999999989E-3</v>
      </c>
      <c r="D62" s="13" t="s">
        <v>22</v>
      </c>
      <c r="E62" s="14">
        <v>1</v>
      </c>
      <c r="F62" s="14">
        <v>1</v>
      </c>
      <c r="G62" s="14">
        <v>3</v>
      </c>
      <c r="H62" s="14">
        <v>1</v>
      </c>
      <c r="I62" s="14">
        <v>3</v>
      </c>
      <c r="J62" s="22">
        <f t="shared" si="9"/>
        <v>1.0673825127299523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0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2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3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1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7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8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6"/>
        <v>4.4081660908397297E-2</v>
      </c>
    </row>
    <row r="63" spans="1:73">
      <c r="A63" s="11">
        <v>2009</v>
      </c>
      <c r="B63" s="29" t="s">
        <v>17</v>
      </c>
      <c r="C63" s="33">
        <f t="shared" si="10"/>
        <v>9.7199999999999995E-3</v>
      </c>
      <c r="D63" s="13" t="s">
        <v>22</v>
      </c>
      <c r="E63" s="14">
        <v>1</v>
      </c>
      <c r="F63" s="14">
        <v>1</v>
      </c>
      <c r="G63" s="14">
        <v>3</v>
      </c>
      <c r="H63" s="14">
        <v>1</v>
      </c>
      <c r="I63" s="14">
        <v>3</v>
      </c>
      <c r="J63" s="22">
        <f t="shared" si="9"/>
        <v>1.0673825127299523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0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2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3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1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7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8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6"/>
        <v>4.4081660908397297E-2</v>
      </c>
    </row>
    <row r="64" spans="1:73">
      <c r="A64" s="11">
        <v>2010</v>
      </c>
      <c r="B64" s="29" t="s">
        <v>17</v>
      </c>
      <c r="C64" s="33">
        <f t="shared" si="10"/>
        <v>1.026E-2</v>
      </c>
      <c r="D64" s="13" t="s">
        <v>22</v>
      </c>
      <c r="E64" s="14">
        <v>1</v>
      </c>
      <c r="F64" s="14">
        <v>1</v>
      </c>
      <c r="G64" s="14">
        <v>3</v>
      </c>
      <c r="H64" s="14">
        <v>1</v>
      </c>
      <c r="I64" s="14">
        <v>3</v>
      </c>
      <c r="J64" s="22">
        <f t="shared" si="9"/>
        <v>1.0673825127299523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0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2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3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1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7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8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6"/>
        <v>4.4081660908397297E-2</v>
      </c>
    </row>
    <row r="65" spans="1:73">
      <c r="A65" s="11">
        <v>2011</v>
      </c>
      <c r="B65" s="29" t="s">
        <v>17</v>
      </c>
      <c r="C65" s="33">
        <v>1.0800000000000001E-2</v>
      </c>
      <c r="D65" s="60" t="s">
        <v>23</v>
      </c>
      <c r="E65" s="14">
        <v>1</v>
      </c>
      <c r="F65" s="14">
        <v>1</v>
      </c>
      <c r="G65" s="14">
        <v>3</v>
      </c>
      <c r="H65" s="14">
        <v>1</v>
      </c>
      <c r="I65" s="14">
        <v>2</v>
      </c>
      <c r="J65" s="22">
        <f t="shared" si="9"/>
        <v>0.47802211380704585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0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2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3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1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7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8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6"/>
        <v>4.4081660908397297E-2</v>
      </c>
    </row>
    <row r="66" spans="1:73">
      <c r="A66" s="11">
        <v>2012</v>
      </c>
      <c r="B66" s="29" t="s">
        <v>17</v>
      </c>
      <c r="C66" s="33">
        <v>1.0800000000000001E-2</v>
      </c>
      <c r="D66" s="13" t="s">
        <v>24</v>
      </c>
      <c r="E66" s="14">
        <v>1</v>
      </c>
      <c r="F66" s="14">
        <v>2</v>
      </c>
      <c r="G66" s="14">
        <v>3</v>
      </c>
      <c r="H66" s="14">
        <v>1</v>
      </c>
      <c r="I66" s="14">
        <v>2</v>
      </c>
      <c r="J66" s="22">
        <f t="shared" si="9"/>
        <v>0.48935255543384243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0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2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3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1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7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8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6"/>
        <v>4.4081660908397297E-2</v>
      </c>
    </row>
    <row r="67" spans="1:73">
      <c r="A67" s="11">
        <v>2013</v>
      </c>
      <c r="B67" s="29" t="s">
        <v>17</v>
      </c>
      <c r="C67" s="33">
        <v>1.0800000000000001E-2</v>
      </c>
      <c r="D67" s="13" t="s">
        <v>24</v>
      </c>
      <c r="E67" s="14">
        <v>1</v>
      </c>
      <c r="F67" s="14">
        <v>2</v>
      </c>
      <c r="G67" s="14">
        <v>3</v>
      </c>
      <c r="H67" s="14">
        <v>1</v>
      </c>
      <c r="I67" s="14">
        <v>2</v>
      </c>
      <c r="J67" s="22">
        <f t="shared" si="9"/>
        <v>0.48935255543384243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0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2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3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1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7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8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6"/>
        <v>4.4081660908397297E-2</v>
      </c>
    </row>
    <row r="68" spans="1:73">
      <c r="A68" s="11">
        <v>2014</v>
      </c>
      <c r="B68" s="29" t="s">
        <v>17</v>
      </c>
      <c r="C68" s="33">
        <v>1.0800000000000001E-2</v>
      </c>
      <c r="D68" s="13" t="s">
        <v>24</v>
      </c>
      <c r="E68" s="14">
        <v>1</v>
      </c>
      <c r="F68" s="14">
        <v>2</v>
      </c>
      <c r="G68" s="14">
        <v>3</v>
      </c>
      <c r="H68" s="14">
        <v>1</v>
      </c>
      <c r="I68" s="14">
        <v>2</v>
      </c>
      <c r="J68" s="22">
        <f t="shared" ref="J68:J73" si="11">SQRT((1.5*EXP(1.105*I68))^2+(1.5*EXP(1.105*(E68-1)))^2+(1.5*EXP(1.105*(F68-1)))^2+(1.5*EXP(1.105*(G68-1)))^2+(1.5*EXP(1.105*(H68-1)))^2)/100*2.45</f>
        <v>0.48935255543384243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2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2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3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3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7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8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6"/>
        <v>4.4081660908397297E-2</v>
      </c>
    </row>
    <row r="69" spans="1:73">
      <c r="A69" s="11">
        <v>2015</v>
      </c>
      <c r="B69" s="29" t="s">
        <v>17</v>
      </c>
      <c r="C69" s="33">
        <v>1.0800000000000001E-2</v>
      </c>
      <c r="D69" s="13" t="s">
        <v>24</v>
      </c>
      <c r="E69" s="14">
        <v>1</v>
      </c>
      <c r="F69" s="14">
        <v>2</v>
      </c>
      <c r="G69" s="14">
        <v>3</v>
      </c>
      <c r="H69" s="14">
        <v>1</v>
      </c>
      <c r="I69" s="14">
        <v>2</v>
      </c>
      <c r="J69" s="22">
        <f t="shared" si="11"/>
        <v>0.48935255543384243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2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2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3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3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7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8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6"/>
        <v>4.4081660908397297E-2</v>
      </c>
    </row>
    <row r="70" spans="1:73">
      <c r="A70" s="11">
        <v>2016</v>
      </c>
      <c r="B70" s="29" t="s">
        <v>17</v>
      </c>
      <c r="C70" s="33">
        <v>1.0800000000000001E-2</v>
      </c>
      <c r="D70" s="13" t="s">
        <v>24</v>
      </c>
      <c r="E70" s="14">
        <v>1</v>
      </c>
      <c r="F70" s="14">
        <v>3</v>
      </c>
      <c r="G70" s="14">
        <v>3</v>
      </c>
      <c r="H70" s="14">
        <v>1</v>
      </c>
      <c r="I70" s="14">
        <v>2</v>
      </c>
      <c r="J70" s="22">
        <f t="shared" si="11"/>
        <v>0.58256442191643865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2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4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5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3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7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8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v>1.0800000000000001E-2</v>
      </c>
      <c r="D71" s="13" t="s">
        <v>24</v>
      </c>
      <c r="E71" s="14">
        <v>1</v>
      </c>
      <c r="F71" s="14">
        <v>3</v>
      </c>
      <c r="G71" s="14">
        <v>3</v>
      </c>
      <c r="H71" s="14">
        <v>1</v>
      </c>
      <c r="I71" s="14">
        <v>2</v>
      </c>
      <c r="J71" s="22">
        <f t="shared" ref="J71:J72" si="17">SQRT((1.5*EXP(1.105*I71))^2+(1.5*EXP(1.105*(E71-1)))^2+(1.5*EXP(1.105*(F71-1)))^2+(1.5*EXP(1.105*(G71-1)))^2+(1.5*EXP(1.105*(H71-1)))^2)/100*2.45</f>
        <v>0.58256442191643865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8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9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0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1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2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3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v>1.0800000000000001E-2</v>
      </c>
      <c r="D72" s="13" t="s">
        <v>24</v>
      </c>
      <c r="E72" s="14">
        <v>1</v>
      </c>
      <c r="F72" s="14">
        <v>3</v>
      </c>
      <c r="G72" s="14">
        <v>3</v>
      </c>
      <c r="H72" s="14">
        <v>1</v>
      </c>
      <c r="I72" s="14">
        <v>2</v>
      </c>
      <c r="J72" s="22">
        <f t="shared" si="17"/>
        <v>0.58256442191643865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8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9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0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1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2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3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4"/>
        <v>4.4081660908397297E-2</v>
      </c>
    </row>
    <row r="73" spans="1:73">
      <c r="A73" s="11">
        <v>2019</v>
      </c>
      <c r="B73" s="29" t="s">
        <v>17</v>
      </c>
      <c r="C73" s="33">
        <v>1.0800000000000001E-2</v>
      </c>
      <c r="D73" s="13" t="s">
        <v>24</v>
      </c>
      <c r="E73" s="14">
        <v>1</v>
      </c>
      <c r="F73" s="14">
        <v>3</v>
      </c>
      <c r="G73" s="14">
        <v>3</v>
      </c>
      <c r="H73" s="14">
        <v>1</v>
      </c>
      <c r="I73" s="14">
        <v>2</v>
      </c>
      <c r="J73" s="22">
        <f t="shared" si="11"/>
        <v>0.58256442191643865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2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4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5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3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7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8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6"/>
        <v>4.4081660908397297E-2</v>
      </c>
    </row>
    <row r="74" spans="1:73" s="10" customFormat="1">
      <c r="A74" s="11">
        <v>2020</v>
      </c>
      <c r="B74" s="29" t="s">
        <v>17</v>
      </c>
      <c r="C74" s="33">
        <v>1.0800000000000001E-2</v>
      </c>
      <c r="D74" s="13" t="s">
        <v>24</v>
      </c>
      <c r="E74" s="14">
        <v>1</v>
      </c>
      <c r="F74" s="14">
        <v>3</v>
      </c>
      <c r="G74" s="14">
        <v>3</v>
      </c>
      <c r="H74" s="14">
        <v>1</v>
      </c>
      <c r="I74" s="14">
        <v>2</v>
      </c>
      <c r="J74" s="22">
        <f t="shared" ref="J74" si="25">SQRT((1.5*EXP(1.105*I74))^2+(1.5*EXP(1.105*(E74-1)))^2+(1.5*EXP(1.105*(F74-1)))^2+(1.5*EXP(1.105*(G74-1)))^2+(1.5*EXP(1.105*(H74-1)))^2)/100*2.45</f>
        <v>0.58256442191643865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6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7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8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9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30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1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86" t="s">
        <v>17</v>
      </c>
      <c r="C75" s="33">
        <v>1.0800000000000001E-2</v>
      </c>
      <c r="D75" s="13" t="s">
        <v>24</v>
      </c>
      <c r="E75" s="14">
        <v>1</v>
      </c>
      <c r="F75" s="14">
        <v>3</v>
      </c>
      <c r="G75" s="14">
        <v>3</v>
      </c>
      <c r="H75" s="14">
        <v>1</v>
      </c>
      <c r="I75" s="14">
        <v>2</v>
      </c>
      <c r="J75" s="22">
        <v>0.58256442191643865</v>
      </c>
      <c r="K75" s="87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8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9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90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91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92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93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86" t="s">
        <v>17</v>
      </c>
      <c r="C76" s="33">
        <v>1.0800000000000001E-2</v>
      </c>
      <c r="D76" s="13" t="s">
        <v>24</v>
      </c>
      <c r="E76" s="14">
        <v>1</v>
      </c>
      <c r="F76" s="14">
        <v>3</v>
      </c>
      <c r="G76" s="14">
        <v>3</v>
      </c>
      <c r="H76" s="14">
        <v>1</v>
      </c>
      <c r="I76" s="14">
        <v>2</v>
      </c>
      <c r="J76" s="22">
        <v>0.58256442191643865</v>
      </c>
      <c r="K76" s="87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8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9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90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91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92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93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{8AB723AE-6AF7-464F-85D7-CD7DFB556745}</x14:id>
        </ext>
      </extLst>
    </cfRule>
  </conditionalFormatting>
  <conditionalFormatting sqref="AK4:AK70 AK73">
    <cfRule type="dataBar" priority="1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{91EFDF4A-0A9F-469D-9C80-7F1413660807}</x14:id>
        </ext>
      </extLst>
    </cfRule>
  </conditionalFormatting>
  <conditionalFormatting sqref="BU4:BU70 BU73">
    <cfRule type="dataBar" priority="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{4B6E5E65-06B6-4758-A863-82159D907753}</x14:id>
        </ext>
      </extLst>
    </cfRule>
  </conditionalFormatting>
  <conditionalFormatting sqref="J45:J70 J73">
    <cfRule type="dataBar" priority="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{7E7015FE-4E60-43B6-8E77-CA02392DCE07}</x14:id>
        </ext>
      </extLst>
    </cfRule>
  </conditionalFormatting>
  <conditionalFormatting sqref="W4:W70 W73">
    <cfRule type="dataBar" priority="1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{C6EF2870-D880-4629-8651-0A50A9CA30F7}</x14:id>
        </ext>
      </extLst>
    </cfRule>
  </conditionalFormatting>
  <conditionalFormatting sqref="W4:AA70 W73:AA73">
    <cfRule type="dataBar" priority="1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{4BF9EA42-ED2C-4C1D-96B6-71411C9C324E}</x14:id>
        </ext>
      </extLst>
    </cfRule>
  </conditionalFormatting>
  <conditionalFormatting sqref="X4:AA70 X73:AA73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{B98700C2-8A93-4FBF-B8F7-93E8B5D9DAA9}</x14:id>
        </ext>
      </extLst>
    </cfRule>
  </conditionalFormatting>
  <conditionalFormatting sqref="AF4:AF70 AF73">
    <cfRule type="dataBar" priority="1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{A96B8DF6-DEBD-44FD-8E31-F568BE8C2062}</x14:id>
        </ext>
      </extLst>
    </cfRule>
  </conditionalFormatting>
  <conditionalFormatting sqref="AF4:AJ70 AF73:AJ73">
    <cfRule type="dataBar" priority="1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{CFBA6355-2C5F-4861-89A6-69BCD5477353}</x14:id>
        </ext>
      </extLst>
    </cfRule>
  </conditionalFormatting>
  <conditionalFormatting sqref="AG4:AJ70 AG73:AJ73">
    <cfRule type="dataBar" priority="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{4A52148F-2089-4009-96A4-F430EC628AFB}</x14:id>
        </ext>
      </extLst>
    </cfRule>
  </conditionalFormatting>
  <conditionalFormatting sqref="AO4:AO70 AO73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{5984A779-AAE5-4342-BA4C-61D1BDE1F9E6}</x14:id>
        </ext>
      </extLst>
    </cfRule>
  </conditionalFormatting>
  <conditionalFormatting sqref="AO4:AS70 AO73:AS73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{335C363B-FBD2-4DFB-820F-9913B7A4C787}</x14:id>
        </ext>
      </extLst>
    </cfRule>
  </conditionalFormatting>
  <conditionalFormatting sqref="AP4:AS70 AP73:AS73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{96F81818-DE8C-4710-8E5F-20794813BBB6}</x14:id>
        </ext>
      </extLst>
    </cfRule>
  </conditionalFormatting>
  <conditionalFormatting sqref="BP4:BP70 BP73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{75798E29-4CE9-45BC-9A88-01B7A7735BA4}</x14:id>
        </ext>
      </extLst>
    </cfRule>
  </conditionalFormatting>
  <conditionalFormatting sqref="BP4:BT70 BP73:BT73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{062C02D4-EE00-456B-9601-1A19066CBE67}</x14:id>
        </ext>
      </extLst>
    </cfRule>
  </conditionalFormatting>
  <conditionalFormatting sqref="BQ4:BT70 BQ73:BT73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{E6F8C3C9-6185-4389-BBA5-3B34E5CA74DB}</x14:id>
        </ext>
      </extLst>
    </cfRule>
  </conditionalFormatting>
  <conditionalFormatting sqref="N4:N70 N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{8CA11379-F828-4D98-B5B1-58A49354AC08}</x14:id>
        </ext>
      </extLst>
    </cfRule>
  </conditionalFormatting>
  <conditionalFormatting sqref="N4:R70 N73:R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{6BC81BB6-9701-4559-978B-4BD7B028A268}</x14:id>
        </ext>
      </extLst>
    </cfRule>
  </conditionalFormatting>
  <conditionalFormatting sqref="O4:R70 O73:R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{1E15C1D5-0BD1-4BD9-9EBF-63DD4C99298B}</x14:id>
        </ext>
      </extLst>
    </cfRule>
  </conditionalFormatting>
  <conditionalFormatting sqref="S4:S70 S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{E77FB9B3-3DCA-46B7-B227-FB4759AC5D16}</x14:id>
        </ext>
      </extLst>
    </cfRule>
  </conditionalFormatting>
  <conditionalFormatting sqref="AT4:AT70 AT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{E04B4209-7DDA-44CA-9684-D5576869FAC3}</x14:id>
        </ext>
      </extLst>
    </cfRule>
  </conditionalFormatting>
  <conditionalFormatting sqref="BL4:BL70 BL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{226A642D-087B-4F70-B3CA-E8D1E8A998C8}</x14:id>
        </ext>
      </extLst>
    </cfRule>
  </conditionalFormatting>
  <conditionalFormatting sqref="BG4:BG70 BG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{0A177CA0-3996-4B8C-B579-51EF38973A65}</x14:id>
        </ext>
      </extLst>
    </cfRule>
  </conditionalFormatting>
  <conditionalFormatting sqref="BG4:BK70 BG73:BK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{1C3B75B4-5879-4EEB-9229-ACAC1B6E4A58}</x14:id>
        </ext>
      </extLst>
    </cfRule>
  </conditionalFormatting>
  <conditionalFormatting sqref="BH4:BK70 BH73:BK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{D6BF943A-51D9-4E75-A0DC-44BD3E60217C}</x14:id>
        </ext>
      </extLst>
    </cfRule>
  </conditionalFormatting>
  <conditionalFormatting sqref="BC4:BC70 BC73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{D0D157E2-3E55-40C6-B709-3289EBD511AA}</x14:id>
        </ext>
      </extLst>
    </cfRule>
  </conditionalFormatting>
  <conditionalFormatting sqref="AX4:AX70 AX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{A7F06B1C-A339-48A2-98A8-5204A8172407}</x14:id>
        </ext>
      </extLst>
    </cfRule>
  </conditionalFormatting>
  <conditionalFormatting sqref="AX4:BB70 AX73:BB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{87E4E3C3-878E-47B0-ABA6-398CAB974C59}</x14:id>
        </ext>
      </extLst>
    </cfRule>
  </conditionalFormatting>
  <conditionalFormatting sqref="AY4:BB70 AY73:BB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{2E53B5EF-5F20-4890-9C75-87B218F4EAB4}</x14:id>
        </ext>
      </extLst>
    </cfRule>
  </conditionalFormatting>
  <conditionalFormatting sqref="E66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{48D64D91-42F9-421B-A537-ED356643DED4}</x14:id>
        </ext>
      </extLst>
    </cfRule>
  </conditionalFormatting>
  <conditionalFormatting sqref="E66:I66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{DF59DBBE-36E9-4A56-92D6-541D4BFEEF8A}</x14:id>
        </ext>
      </extLst>
    </cfRule>
  </conditionalFormatting>
  <conditionalFormatting sqref="F66:I66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{02909A4E-58FB-4EF4-A963-04A6A4141F8E}</x14:id>
        </ext>
      </extLst>
    </cfRule>
  </conditionalFormatting>
  <conditionalFormatting sqref="E65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{DB4A0CAC-4D69-437B-B0A6-1E3EDA2017CE}</x14:id>
        </ext>
      </extLst>
    </cfRule>
  </conditionalFormatting>
  <conditionalFormatting sqref="E65:I65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{F80BC89F-28A4-4E6D-A413-C43DAAC6452A}</x14:id>
        </ext>
      </extLst>
    </cfRule>
  </conditionalFormatting>
  <conditionalFormatting sqref="F65:I65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{F063C519-FC80-4FCD-B05F-89E9E3CF6723}</x14:id>
        </ext>
      </extLst>
    </cfRule>
  </conditionalFormatting>
  <conditionalFormatting sqref="E4:E64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{9F327374-240D-4D38-AA33-4205F7E10819}</x14:id>
        </ext>
      </extLst>
    </cfRule>
  </conditionalFormatting>
  <conditionalFormatting sqref="E4:I64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{E79AEF8D-479C-41AC-A129-8B3A4E7D8C5A}</x14:id>
        </ext>
      </extLst>
    </cfRule>
  </conditionalFormatting>
  <conditionalFormatting sqref="F4:I64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{A37C13F9-1734-47CB-972B-012680797209}</x14:id>
        </ext>
      </extLst>
    </cfRule>
  </conditionalFormatting>
  <conditionalFormatting sqref="E67:E70 E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{1E0756F4-6BEB-4784-B229-98420AC19446}</x14:id>
        </ext>
      </extLst>
    </cfRule>
  </conditionalFormatting>
  <conditionalFormatting sqref="E67:I70 E73:I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{4E1DDF2F-A7EC-498E-8559-A2BA3B09B501}</x14:id>
        </ext>
      </extLst>
    </cfRule>
  </conditionalFormatting>
  <conditionalFormatting sqref="F67:I70 F73:I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{9263FB60-ABB0-434B-AA3C-21B7215C80F4}</x14:id>
        </ext>
      </extLst>
    </cfRule>
  </conditionalFormatting>
  <conditionalFormatting sqref="J4:J44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{BA5F1D60-E217-450A-9A0D-F64FD1417833}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{52D06B69-C9CB-4E42-B10A-4BD7CA8D821B}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{EAAFF240-5E53-49D8-A5BD-FE0C1B97CF25}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{8B85111B-5635-4F5A-8971-CABCBB32A5C7}</x14:id>
        </ext>
      </extLst>
    </cfRule>
  </conditionalFormatting>
  <conditionalFormatting sqref="J74:J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{957D2806-E187-433B-886F-97ACF86FD33F}</x14:id>
        </ext>
      </extLst>
    </cfRule>
  </conditionalFormatting>
  <conditionalFormatting sqref="W74:W76">
    <cfRule type="dataBar" priority="9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{A96EC8A7-0F9B-4FBA-8B83-9CC10A419F12}</x14:id>
        </ext>
      </extLst>
    </cfRule>
  </conditionalFormatting>
  <conditionalFormatting sqref="W74:AA76">
    <cfRule type="dataBar" priority="9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{3FCD64CA-9886-4556-AC4B-6B667AFF6E99}</x14:id>
        </ext>
      </extLst>
    </cfRule>
  </conditionalFormatting>
  <conditionalFormatting sqref="X74:AA76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{F62AEE6C-7D1F-49D2-839B-29E9775A4821}</x14:id>
        </ext>
      </extLst>
    </cfRule>
  </conditionalFormatting>
  <conditionalFormatting sqref="AF74:AF76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{F28A62B2-1A24-4BDA-8C68-B4FDD975B0DA}</x14:id>
        </ext>
      </extLst>
    </cfRule>
  </conditionalFormatting>
  <conditionalFormatting sqref="AF74:AJ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{5D5AF398-8BC7-41E7-8D7B-A3674D6416D6}</x14:id>
        </ext>
      </extLst>
    </cfRule>
  </conditionalFormatting>
  <conditionalFormatting sqref="AG74:AJ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{1507238D-613F-4B01-BD72-8713591081E1}</x14:id>
        </ext>
      </extLst>
    </cfRule>
  </conditionalFormatting>
  <conditionalFormatting sqref="AO74:AO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{7407ECDA-E320-4E16-A209-57D9F0982C04}</x14:id>
        </ext>
      </extLst>
    </cfRule>
  </conditionalFormatting>
  <conditionalFormatting sqref="AO74:AS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{6181541F-2227-4E04-A4F1-A675B1EFA4B9}</x14:id>
        </ext>
      </extLst>
    </cfRule>
  </conditionalFormatting>
  <conditionalFormatting sqref="AP74:AS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{50766251-B75D-405F-A7DC-0F51D480B92C}</x14:id>
        </ext>
      </extLst>
    </cfRule>
  </conditionalFormatting>
  <conditionalFormatting sqref="BP74:BP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{1C911562-4963-4A55-B06C-B1A90BC34BAA}</x14:id>
        </ext>
      </extLst>
    </cfRule>
  </conditionalFormatting>
  <conditionalFormatting sqref="BP74:BT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{AD80FBB4-9F9F-4649-98A5-6213580B90A0}</x14:id>
        </ext>
      </extLst>
    </cfRule>
  </conditionalFormatting>
  <conditionalFormatting sqref="BQ74:BT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{E961F2D7-6175-4796-BD7F-4CAB12B3842B}</x14:id>
        </ext>
      </extLst>
    </cfRule>
  </conditionalFormatting>
  <conditionalFormatting sqref="N74:N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{7092326D-AB79-450F-96A8-E97E7B93C8AB}</x14:id>
        </ext>
      </extLst>
    </cfRule>
  </conditionalFormatting>
  <conditionalFormatting sqref="N74:R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{2B43CA72-5F05-4B2F-BDD1-32CA7B8AD62B}</x14:id>
        </ext>
      </extLst>
    </cfRule>
  </conditionalFormatting>
  <conditionalFormatting sqref="O74:R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{1EBCE61A-E1E0-49F7-8FC0-4B31E649FC46}</x14:id>
        </ext>
      </extLst>
    </cfRule>
  </conditionalFormatting>
  <conditionalFormatting sqref="S74:S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{07DD8C54-FFEC-40FE-A76B-1B44CECDCF00}</x14:id>
        </ext>
      </extLst>
    </cfRule>
  </conditionalFormatting>
  <conditionalFormatting sqref="AT74:AT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{B61C2DB9-135D-4A26-BD7F-37F0289BD008}</x14:id>
        </ext>
      </extLst>
    </cfRule>
  </conditionalFormatting>
  <conditionalFormatting sqref="BL74:BL76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{D889A028-3554-4D19-ADF9-F2832E9A1505}</x14:id>
        </ext>
      </extLst>
    </cfRule>
  </conditionalFormatting>
  <conditionalFormatting sqref="BG74:BG76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{A5342394-BD32-453B-83FA-217647E7BA59}</x14:id>
        </ext>
      </extLst>
    </cfRule>
  </conditionalFormatting>
  <conditionalFormatting sqref="BG74:BK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{B2531E03-02D9-427F-AD03-DB693725514B}</x14:id>
        </ext>
      </extLst>
    </cfRule>
  </conditionalFormatting>
  <conditionalFormatting sqref="BH74:BK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{91220424-C137-47D7-92B9-90A00C260147}</x14:id>
        </ext>
      </extLst>
    </cfRule>
  </conditionalFormatting>
  <conditionalFormatting sqref="BC74:BC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{255CA6DB-794E-494E-A9E9-9C5F55BAE8BA}</x14:id>
        </ext>
      </extLst>
    </cfRule>
  </conditionalFormatting>
  <conditionalFormatting sqref="AX74:AX76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{077543B7-8DDA-4205-B27E-98A03CD57012}</x14:id>
        </ext>
      </extLst>
    </cfRule>
  </conditionalFormatting>
  <conditionalFormatting sqref="AX74:BB76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{BB9331F7-2448-469C-9E25-6A7B3879DE24}</x14:id>
        </ext>
      </extLst>
    </cfRule>
  </conditionalFormatting>
  <conditionalFormatting sqref="AY74:BB76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{CBBCEC56-4741-4791-98BC-C6D969C62F8A}</x14:id>
        </ext>
      </extLst>
    </cfRule>
  </conditionalFormatting>
  <conditionalFormatting sqref="E74:E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{596ED7BE-9E00-456A-80A8-9F7166DC4C7E}</x14:id>
        </ext>
      </extLst>
    </cfRule>
  </conditionalFormatting>
  <conditionalFormatting sqref="E74:I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{F34EFDB8-857D-436A-8404-DD95D3B4ED99}</x14:id>
        </ext>
      </extLst>
    </cfRule>
  </conditionalFormatting>
  <conditionalFormatting sqref="F74:I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{54631873-E705-42A2-97E6-DF69F55E5B11}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{6CEEF6E2-7EBD-4AFC-BD8F-4F2012CF729A}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{B296CF3D-D5C6-4943-B6D8-DD64CDF873BE}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{1DE9B85B-ECB1-4783-8238-64BB485CA990}</x14:id>
        </ext>
      </extLst>
    </cfRule>
  </conditionalFormatting>
  <conditionalFormatting sqref="J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{4212019C-8B3F-44D3-AE8B-1772A636B85B}</x14:id>
        </ext>
      </extLst>
    </cfRule>
  </conditionalFormatting>
  <conditionalFormatting sqref="W71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{50CAAE67-8ACF-4E2B-8FFC-9DE8136B4FC8}</x14:id>
        </ext>
      </extLst>
    </cfRule>
  </conditionalFormatting>
  <conditionalFormatting sqref="W71:AA71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{A60725C2-1D72-4286-9519-9DD3BB33910C}</x14:id>
        </ext>
      </extLst>
    </cfRule>
  </conditionalFormatting>
  <conditionalFormatting sqref="X71:AA7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{8184ED70-67CD-45AB-8EC2-F212E4B7462F}</x14:id>
        </ext>
      </extLst>
    </cfRule>
  </conditionalFormatting>
  <conditionalFormatting sqref="AF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{E9896E5F-18C5-4225-B7B3-5D17A45B56E2}</x14:id>
        </ext>
      </extLst>
    </cfRule>
  </conditionalFormatting>
  <conditionalFormatting sqref="AF71:AJ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{09EFD06F-DB95-457F-8878-EB8DAE85F801}</x14:id>
        </ext>
      </extLst>
    </cfRule>
  </conditionalFormatting>
  <conditionalFormatting sqref="AG71:AJ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{5FD3F3EE-4C2E-4BF5-BD77-D46525614AED}</x14:id>
        </ext>
      </extLst>
    </cfRule>
  </conditionalFormatting>
  <conditionalFormatting sqref="AO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{CF762DE8-4BC7-4B88-8DA6-BE2670239372}</x14:id>
        </ext>
      </extLst>
    </cfRule>
  </conditionalFormatting>
  <conditionalFormatting sqref="AO71:AS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{20EB3407-2923-4F2A-8B87-514131BCDC3E}</x14:id>
        </ext>
      </extLst>
    </cfRule>
  </conditionalFormatting>
  <conditionalFormatting sqref="AP71:AS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{75CB2DCB-1E83-4968-8714-7B98F8D630E1}</x14:id>
        </ext>
      </extLst>
    </cfRule>
  </conditionalFormatting>
  <conditionalFormatting sqref="BP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{9765E2F5-B0E0-44A9-8C9A-F4C91B47950D}</x14:id>
        </ext>
      </extLst>
    </cfRule>
  </conditionalFormatting>
  <conditionalFormatting sqref="BP71:BT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{F4E1FFA8-C96D-471A-AE4C-9A2CC7562376}</x14:id>
        </ext>
      </extLst>
    </cfRule>
  </conditionalFormatting>
  <conditionalFormatting sqref="BQ71:BT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{07EEF39D-8988-4474-93B1-212F4A3506C0}</x14:id>
        </ext>
      </extLst>
    </cfRule>
  </conditionalFormatting>
  <conditionalFormatting sqref="N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{8C473AD5-F459-4EED-A5D1-A8C952EEEDDE}</x14:id>
        </ext>
      </extLst>
    </cfRule>
  </conditionalFormatting>
  <conditionalFormatting sqref="N71:R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{588FF43E-33D0-4AD6-BB19-64434C621A4B}</x14:id>
        </ext>
      </extLst>
    </cfRule>
  </conditionalFormatting>
  <conditionalFormatting sqref="O71:R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{5019ED5B-0144-49E4-89B0-7C264DE42C36}</x14:id>
        </ext>
      </extLst>
    </cfRule>
  </conditionalFormatting>
  <conditionalFormatting sqref="S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{CFC3F4C9-B9B2-459B-A16A-FCC3FD6C143B}</x14:id>
        </ext>
      </extLst>
    </cfRule>
  </conditionalFormatting>
  <conditionalFormatting sqref="AT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{728357B6-DD3F-471C-BFEB-D83341ABE665}</x14:id>
        </ext>
      </extLst>
    </cfRule>
  </conditionalFormatting>
  <conditionalFormatting sqref="BL71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{D032BEED-22AC-485B-8653-B6C9124A606B}</x14:id>
        </ext>
      </extLst>
    </cfRule>
  </conditionalFormatting>
  <conditionalFormatting sqref="BG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{293E7369-00FD-4BE9-A3E8-4AB8DE8C9348}</x14:id>
        </ext>
      </extLst>
    </cfRule>
  </conditionalFormatting>
  <conditionalFormatting sqref="BG71:BK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{3100FB95-5C05-483F-95D4-12BF294C49F7}</x14:id>
        </ext>
      </extLst>
    </cfRule>
  </conditionalFormatting>
  <conditionalFormatting sqref="BH71:BK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{5EC91694-64F6-400B-AA9F-E8377C73D95C}</x14:id>
        </ext>
      </extLst>
    </cfRule>
  </conditionalFormatting>
  <conditionalFormatting sqref="BC7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{E3A5980E-1DDD-49EE-B457-7A51A9FB90F9}</x14:id>
        </ext>
      </extLst>
    </cfRule>
  </conditionalFormatting>
  <conditionalFormatting sqref="AX71">
    <cfRule type="dataBar" priority="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{08312B69-2F55-417D-8E56-8942BB150CB5}</x14:id>
        </ext>
      </extLst>
    </cfRule>
  </conditionalFormatting>
  <conditionalFormatting sqref="AX71:BB71">
    <cfRule type="dataBar" priority="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{5CABAD52-A39B-48D5-BC1F-C7FE7FD691AB}</x14:id>
        </ext>
      </extLst>
    </cfRule>
  </conditionalFormatting>
  <conditionalFormatting sqref="AY71:BB71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{8814BC60-7237-4398-96A2-CCB47F3214E2}</x14:id>
        </ext>
      </extLst>
    </cfRule>
  </conditionalFormatting>
  <conditionalFormatting sqref="E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{4B69C730-4D10-4417-9ED1-A9601FE29958}</x14:id>
        </ext>
      </extLst>
    </cfRule>
  </conditionalFormatting>
  <conditionalFormatting sqref="E71:I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{72C09C37-9155-492B-A103-DB4687B80663}</x14:id>
        </ext>
      </extLst>
    </cfRule>
  </conditionalFormatting>
  <conditionalFormatting sqref="F71:I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{E116F83D-BFB6-4ADF-BF63-04E954AB8311}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{EDF46E64-ABBF-4214-BBDE-CE060D315EE6}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{1C0B8573-91DB-4365-90DE-AA814C3671E3}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{19C3457A-7914-4126-917B-65C185E5F453}</x14:id>
        </ext>
      </extLst>
    </cfRule>
  </conditionalFormatting>
  <conditionalFormatting sqref="J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{A322FB96-1DD9-4950-B707-9396895FF329}</x14:id>
        </ext>
      </extLst>
    </cfRule>
  </conditionalFormatting>
  <conditionalFormatting sqref="W72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{D2991E2F-893F-4D8D-A53E-5AE30D7E910B}</x14:id>
        </ext>
      </extLst>
    </cfRule>
  </conditionalFormatting>
  <conditionalFormatting sqref="W72:AA72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{57AEC250-8F22-4767-80C9-5310A91A8EFC}</x14:id>
        </ext>
      </extLst>
    </cfRule>
  </conditionalFormatting>
  <conditionalFormatting sqref="X72:AA72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{3FCE4495-6BE8-4D93-BAA9-6DAA18490E28}</x14:id>
        </ext>
      </extLst>
    </cfRule>
  </conditionalFormatting>
  <conditionalFormatting sqref="AF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{C93B988E-9C39-4696-93B1-2DE6DDE4A602}</x14:id>
        </ext>
      </extLst>
    </cfRule>
  </conditionalFormatting>
  <conditionalFormatting sqref="AF72:AJ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{F1A08D7A-D1D0-44D2-8AC5-24AD11E6C0CC}</x14:id>
        </ext>
      </extLst>
    </cfRule>
  </conditionalFormatting>
  <conditionalFormatting sqref="AG72:AJ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{DA5B2BD9-8E00-462B-974C-ABE7801E6845}</x14:id>
        </ext>
      </extLst>
    </cfRule>
  </conditionalFormatting>
  <conditionalFormatting sqref="AO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{63955312-048F-479F-B3D7-8767C53D411D}</x14:id>
        </ext>
      </extLst>
    </cfRule>
  </conditionalFormatting>
  <conditionalFormatting sqref="AO72:AS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{99748218-2F51-48A7-96FA-7E67D044B35E}</x14:id>
        </ext>
      </extLst>
    </cfRule>
  </conditionalFormatting>
  <conditionalFormatting sqref="AP72:AS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{FA47F5CB-C285-4B60-8638-5A917F94DD79}</x14:id>
        </ext>
      </extLst>
    </cfRule>
  </conditionalFormatting>
  <conditionalFormatting sqref="BP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{276ADE52-E66A-418B-A3F3-2A15403E60BD}</x14:id>
        </ext>
      </extLst>
    </cfRule>
  </conditionalFormatting>
  <conditionalFormatting sqref="BP72:BT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{FA7B1000-313E-4114-9117-AD757F254A65}</x14:id>
        </ext>
      </extLst>
    </cfRule>
  </conditionalFormatting>
  <conditionalFormatting sqref="BQ72:BT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{D93BAC21-5DD9-423F-9425-59776B440E28}</x14:id>
        </ext>
      </extLst>
    </cfRule>
  </conditionalFormatting>
  <conditionalFormatting sqref="N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{221F4F23-483E-4229-B701-27D2F41F5005}</x14:id>
        </ext>
      </extLst>
    </cfRule>
  </conditionalFormatting>
  <conditionalFormatting sqref="N72:R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{2ED7D0E8-8CE1-42E8-BE15-ABB17C5C0271}</x14:id>
        </ext>
      </extLst>
    </cfRule>
  </conditionalFormatting>
  <conditionalFormatting sqref="O72:R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{D52CBEE2-C15D-4163-9D23-9FEF73604190}</x14:id>
        </ext>
      </extLst>
    </cfRule>
  </conditionalFormatting>
  <conditionalFormatting sqref="S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{E7947D18-E866-4C80-877C-B416ACE886B8}</x14:id>
        </ext>
      </extLst>
    </cfRule>
  </conditionalFormatting>
  <conditionalFormatting sqref="AT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{630A474A-C537-442A-9668-570CCBE2A668}</x14:id>
        </ext>
      </extLst>
    </cfRule>
  </conditionalFormatting>
  <conditionalFormatting sqref="BL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{EB244BB2-DC63-4887-A638-19E637D7E6B6}</x14:id>
        </ext>
      </extLst>
    </cfRule>
  </conditionalFormatting>
  <conditionalFormatting sqref="BG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{E4692B90-2608-4473-9BDC-FF04DC4A2C85}</x14:id>
        </ext>
      </extLst>
    </cfRule>
  </conditionalFormatting>
  <conditionalFormatting sqref="BG72:BK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{15F897B1-AF5D-44F7-91C7-5962A8ABD78B}</x14:id>
        </ext>
      </extLst>
    </cfRule>
  </conditionalFormatting>
  <conditionalFormatting sqref="BH72:BK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{F24774B2-B40E-4E4F-A237-F50612237108}</x14:id>
        </ext>
      </extLst>
    </cfRule>
  </conditionalFormatting>
  <conditionalFormatting sqref="BC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{FA1AF196-2A0C-4B78-9EBB-590B2969C929}</x14:id>
        </ext>
      </extLst>
    </cfRule>
  </conditionalFormatting>
  <conditionalFormatting sqref="AX72">
    <cfRule type="dataBar" priority="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{2F88E0BB-A4CF-4764-A02D-6F09859BF464}</x14:id>
        </ext>
      </extLst>
    </cfRule>
  </conditionalFormatting>
  <conditionalFormatting sqref="AX72:BB72">
    <cfRule type="dataBar" priority="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{CB951793-942C-4512-A46F-B8060C122DC3}</x14:id>
        </ext>
      </extLst>
    </cfRule>
  </conditionalFormatting>
  <conditionalFormatting sqref="AY72:BB7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{D43D2AF1-AC5F-4F79-9874-92D149D317EE}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{485BC9D5-809D-4301-B580-C0277A3DD454}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{867B37AE-444A-4801-8D36-465DBE899A4F}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{0DD06D0B-0AD7-4001-A229-64982B2FD843}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723AE-6AF7-464F-85D7-CD7DFB55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1EFDF4A-0A9F-469D-9C80-7F1413660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B6E5E65-06B6-4758-A863-82159D907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7E7015FE-4E60-43B6-8E77-CA02392DC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J45:J70 J73</xm:sqref>
        </x14:conditionalFormatting>
        <x14:conditionalFormatting xmlns:xm="http://schemas.microsoft.com/office/excel/2006/main">
          <x14:cfRule type="dataBar" id="{C6EF2870-D880-4629-8651-0A50A9CA30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BF9EA42-ED2C-4C1D-96B6-71411C9C32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B98700C2-8A93-4FBF-B8F7-93E8B5D9D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96B8DF6-DEBD-44FD-8E31-F568BE8C20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CFBA6355-2C5F-4861-89A6-69BCD54773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A52148F-2089-4009-96A4-F430EC628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5984A779-AAE5-4342-BA4C-61D1BDE1F9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335C363B-FBD2-4DFB-820F-9913B7A4C7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6F81818-DE8C-4710-8E5F-20794813B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5798E29-4CE9-45BC-9A88-01B7A7735B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62C02D4-EE00-456B-9601-1A19066CBE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6F8C3C9-6185-4389-BBA5-3B34E5CA7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8CA11379-F828-4D98-B5B1-58A49354AC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6BC81BB6-9701-4559-978B-4BD7B028A2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1E15C1D5-0BD1-4BD9-9EBF-63DD4C992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E77FB9B3-3DCA-46B7-B227-FB4759AC5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04B4209-7DDA-44CA-9684-D5576869F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226A642D-087B-4F70-B3CA-E8D1E8A99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0A177CA0-3996-4B8C-B579-51EF38973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1C3B75B4-5879-4EEB-9229-ACAC1B6E4A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6BF943A-51D9-4E75-A0DC-44BD3E602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0D157E2-3E55-40C6-B709-3289EBD51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A7F06B1C-A339-48A2-98A8-5204A81724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7E4E3C3-878E-47B0-ABA6-398CAB974C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2E53B5EF-5F20-4890-9C75-87B218F4E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48D64D91-42F9-421B-A537-ED356643DE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E66</xm:sqref>
        </x14:conditionalFormatting>
        <x14:conditionalFormatting xmlns:xm="http://schemas.microsoft.com/office/excel/2006/main">
          <x14:cfRule type="dataBar" id="{DF59DBBE-36E9-4A56-92D6-541D4BFEEF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E66:I66</xm:sqref>
        </x14:conditionalFormatting>
        <x14:conditionalFormatting xmlns:xm="http://schemas.microsoft.com/office/excel/2006/main">
          <x14:cfRule type="dataBar" id="{02909A4E-58FB-4EF4-A963-04A6A4141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F66:I66</xm:sqref>
        </x14:conditionalFormatting>
        <x14:conditionalFormatting xmlns:xm="http://schemas.microsoft.com/office/excel/2006/main">
          <x14:cfRule type="dataBar" id="{DB4A0CAC-4D69-437B-B0A6-1E3EDA2017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E65</xm:sqref>
        </x14:conditionalFormatting>
        <x14:conditionalFormatting xmlns:xm="http://schemas.microsoft.com/office/excel/2006/main">
          <x14:cfRule type="dataBar" id="{F80BC89F-28A4-4E6D-A413-C43DAAC645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E65:I65</xm:sqref>
        </x14:conditionalFormatting>
        <x14:conditionalFormatting xmlns:xm="http://schemas.microsoft.com/office/excel/2006/main">
          <x14:cfRule type="dataBar" id="{F063C519-FC80-4FCD-B05F-89E9E3CF6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F65:I65</xm:sqref>
        </x14:conditionalFormatting>
        <x14:conditionalFormatting xmlns:xm="http://schemas.microsoft.com/office/excel/2006/main">
          <x14:cfRule type="dataBar" id="{9F327374-240D-4D38-AA33-4205F7E108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E4:E64</xm:sqref>
        </x14:conditionalFormatting>
        <x14:conditionalFormatting xmlns:xm="http://schemas.microsoft.com/office/excel/2006/main">
          <x14:cfRule type="dataBar" id="{E79AEF8D-479C-41AC-A129-8B3A4E7D8C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E4:I64</xm:sqref>
        </x14:conditionalFormatting>
        <x14:conditionalFormatting xmlns:xm="http://schemas.microsoft.com/office/excel/2006/main">
          <x14:cfRule type="dataBar" id="{A37C13F9-1734-47CB-972B-0126807972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F4:I64</xm:sqref>
        </x14:conditionalFormatting>
        <x14:conditionalFormatting xmlns:xm="http://schemas.microsoft.com/office/excel/2006/main">
          <x14:cfRule type="dataBar" id="{1E0756F4-6BEB-4784-B229-98420AC194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E67:E70 E73</xm:sqref>
        </x14:conditionalFormatting>
        <x14:conditionalFormatting xmlns:xm="http://schemas.microsoft.com/office/excel/2006/main">
          <x14:cfRule type="dataBar" id="{4E1DDF2F-A7EC-498E-8559-A2BA3B09B5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E67:I70 E73:I73</xm:sqref>
        </x14:conditionalFormatting>
        <x14:conditionalFormatting xmlns:xm="http://schemas.microsoft.com/office/excel/2006/main">
          <x14:cfRule type="dataBar" id="{9263FB60-ABB0-434B-AA3C-21B7215C8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F67:I70 F73:I73</xm:sqref>
        </x14:conditionalFormatting>
        <x14:conditionalFormatting xmlns:xm="http://schemas.microsoft.com/office/excel/2006/main">
          <x14:cfRule type="dataBar" id="{BA5F1D60-E217-450A-9A0D-F64FD14178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J4:J44</xm:sqref>
        </x14:conditionalFormatting>
        <x14:conditionalFormatting xmlns:xm="http://schemas.microsoft.com/office/excel/2006/main">
          <x14:cfRule type="dataBar" id="{52D06B69-C9CB-4E42-B10A-4BD7CA8D8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EAAFF240-5E53-49D8-A5BD-FE0C1B97CF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8B85111B-5635-4F5A-8971-CABCBB32A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957D2806-E187-433B-886F-97ACF86FD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A96EC8A7-0F9B-4FBA-8B83-9CC10A419F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3FCD64CA-9886-4556-AC4B-6B667AFF6E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F62AEE6C-7D1F-49D2-839B-29E9775A48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F28A62B2-1A24-4BDA-8C68-B4FDD975B0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5D5AF398-8BC7-41E7-8D7B-A3674D6416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1507238D-613F-4B01-BD72-871359108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7407ECDA-E320-4E16-A209-57D9F0982C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6181541F-2227-4E04-A4F1-A675B1EFA4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50766251-B75D-405F-A7DC-0F51D480B9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C911562-4963-4A55-B06C-B1A90BC34B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AD80FBB4-9F9F-4649-98A5-6213580B90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E961F2D7-6175-4796-BD7F-4CAB12B384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7092326D-AB79-450F-96A8-E97E7B93C8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2B43CA72-5F05-4B2F-BDD1-32CA7B8AD6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1EBCE61A-E1E0-49F7-8FC0-4B31E649F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07DD8C54-FFEC-40FE-A76B-1B44CECDCF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B61C2DB9-135D-4A26-BD7F-37F0289BD0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889A028-3554-4D19-ADF9-F2832E9A15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A5342394-BD32-453B-83FA-217647E7BA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B2531E03-02D9-427F-AD03-DB69372551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91220424-C137-47D7-92B9-90A00C2601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255CA6DB-794E-494E-A9E9-9C5F55BAE8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077543B7-8DDA-4205-B27E-98A03CD570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BB9331F7-2448-469C-9E25-6A7B3879DE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CBBCEC56-4741-4791-98BC-C6D969C62F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596ED7BE-9E00-456A-80A8-9F7166DC4C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F34EFDB8-857D-436A-8404-DD95D3B4ED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54631873-E705-42A2-97E6-DF69F55E5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6CEEF6E2-7EBD-4AFC-BD8F-4F2012CF72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B296CF3D-D5C6-4943-B6D8-DD64CDF87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1DE9B85B-ECB1-4783-8238-64BB485CA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4212019C-8B3F-44D3-AE8B-1772A636B8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50CAAE67-8ACF-4E2B-8FFC-9DE8136B4F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A60725C2-1D72-4286-9519-9DD3BB3391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184ED70-67CD-45AB-8EC2-F212E4B746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E9896E5F-18C5-4225-B7B3-5D17A45B56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09EFD06F-DB95-457F-8878-EB8DAE85F8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5FD3F3EE-4C2E-4BF5-BD77-D46525614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F762DE8-4BC7-4B88-8DA6-BE26702393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20EB3407-2923-4F2A-8B87-514131BCDC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75CB2DCB-1E83-4968-8714-7B98F8D63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9765E2F5-B0E0-44A9-8C9A-F4C91B4795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F4E1FFA8-C96D-471A-AE4C-9A2CC75623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07EEF39D-8988-4474-93B1-212F4A350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8C473AD5-F459-4EED-A5D1-A8C952EEED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588FF43E-33D0-4AD6-BB19-64434C621A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019ED5B-0144-49E4-89B0-7C264DE42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CFC3F4C9-B9B2-459B-A16A-FCC3FD6C1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728357B6-DD3F-471C-BFEB-D83341ABE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D032BEED-22AC-485B-8653-B6C9124A6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293E7369-00FD-4BE9-A3E8-4AB8DE8C93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3100FB95-5C05-483F-95D4-12BF294C49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5EC91694-64F6-400B-AA9F-E8377C73D9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E3A5980E-1DDD-49EE-B457-7A51A9FB9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08312B69-2F55-417D-8E56-8942BB150C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5CABAD52-A39B-48D5-BC1F-C7FE7FD691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8814BC60-7237-4398-96A2-CCB47F3214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4B69C730-4D10-4417-9ED1-A9601FE299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72C09C37-9155-492B-A103-DB4687B806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E116F83D-BFB6-4ADF-BF63-04E954AB8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EDF46E64-ABBF-4214-BBDE-CE060D315E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1C0B8573-91DB-4365-90DE-AA814C367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19C3457A-7914-4126-917B-65C185E5F4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A322FB96-1DD9-4950-B707-9396895F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D2991E2F-893F-4D8D-A53E-5AE30D7E91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57AEC250-8F22-4767-80C9-5310A91A8E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3FCE4495-6BE8-4D93-BAA9-6DAA18490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C93B988E-9C39-4696-93B1-2DE6DDE4A6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1A08D7A-D1D0-44D2-8AC5-24AD11E6C0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A5B2BD9-8E00-462B-974C-ABE7801E68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63955312-048F-479F-B3D7-8767C53D41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99748218-2F51-48A7-96FA-7E67D044B3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FA47F5CB-C285-4B60-8638-5A917F94D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276ADE52-E66A-418B-A3F3-2A15403E60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FA7B1000-313E-4114-9117-AD757F254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93BAC21-5DD9-423F-9425-59776B440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21F4F23-483E-4229-B701-27D2F41F50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2ED7D0E8-8CE1-42E8-BE15-ABB17C5C02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52CBEE2-C15D-4163-9D23-9FEF73604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E7947D18-E866-4C80-877C-B416ACE88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630A474A-C537-442A-9668-570CCBE2A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B244BB2-DC63-4887-A638-19E637D7E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4692B90-2608-4473-9BDC-FF04DC4A2C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15F897B1-AF5D-44F7-91C7-5962A8ABD7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F24774B2-B40E-4E4F-A237-F50612237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FA1AF196-2A0C-4B78-9EBB-590B2969C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2F88E0BB-A4CF-4764-A02D-6F09859BF4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B951793-942C-4512-A46F-B8060C122D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D43D2AF1-AC5F-4F79-9874-92D149D31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85BC9D5-809D-4301-B580-C0277A3DD4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867B37AE-444A-4801-8D36-465DBE899A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0DD06D0B-0AD7-4001-A229-64982B2FD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4" tint="0.39997558519241921"/>
  </sheetPr>
  <dimension ref="A1:EF76"/>
  <sheetViews>
    <sheetView zoomScale="70" zoomScaleNormal="70" workbookViewId="0">
      <pane xSplit="1" ySplit="3" topLeftCell="B4" activePane="bottomRight" state="frozen"/>
      <selection pane="topRight"/>
      <selection pane="bottomLeft"/>
      <selection pane="bottomRight" activeCell="D4" sqref="D4:J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29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f>1-'COther-PackColl'!C4</f>
        <v>1</v>
      </c>
      <c r="D4" s="74" t="s">
        <v>32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f>1-'COther-PackColl'!C5</f>
        <v>1</v>
      </c>
      <c r="D5" s="74" t="s">
        <v>32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54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f>1-'COther-PackColl'!C6</f>
        <v>1</v>
      </c>
      <c r="D6" s="74" t="s">
        <v>32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54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f>1-'COther-PackColl'!C7</f>
        <v>1</v>
      </c>
      <c r="D7" s="74" t="s">
        <v>32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54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33">
        <f>1-'COther-PackColl'!C8</f>
        <v>1</v>
      </c>
      <c r="D8" s="74" t="s">
        <v>32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54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33">
        <f>1-'COther-PackColl'!C9</f>
        <v>1</v>
      </c>
      <c r="D9" s="74" t="s">
        <v>32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54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33">
        <f>1-'COther-PackColl'!C10</f>
        <v>1</v>
      </c>
      <c r="D10" s="74" t="s">
        <v>32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54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33">
        <f>1-'COther-PackColl'!C11</f>
        <v>1</v>
      </c>
      <c r="D11" s="74" t="s">
        <v>32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4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f>1-'COther-PackColl'!C12</f>
        <v>1</v>
      </c>
      <c r="D12" s="74" t="s">
        <v>32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4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33">
        <f>1-'COther-PackColl'!C13</f>
        <v>1</v>
      </c>
      <c r="D13" s="74" t="s">
        <v>32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54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33">
        <f>1-'COther-PackColl'!C14</f>
        <v>1</v>
      </c>
      <c r="D14" s="74" t="s">
        <v>32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54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33">
        <f>1-'COther-PackColl'!C15</f>
        <v>1</v>
      </c>
      <c r="D15" s="74" t="s">
        <v>32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54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33">
        <f>1-'COther-PackColl'!C16</f>
        <v>1</v>
      </c>
      <c r="D16" s="74" t="s">
        <v>32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54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33">
        <f>1-'COther-PackColl'!C17</f>
        <v>1</v>
      </c>
      <c r="D17" s="74" t="s">
        <v>32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54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33">
        <f>1-'COther-PackColl'!C18</f>
        <v>1</v>
      </c>
      <c r="D18" s="74" t="s">
        <v>32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54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33">
        <f>1-'COther-PackColl'!C19</f>
        <v>1</v>
      </c>
      <c r="D19" s="74" t="s">
        <v>32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54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33">
        <f>1-'COther-PackColl'!C20</f>
        <v>1</v>
      </c>
      <c r="D20" s="74" t="s">
        <v>32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54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33">
        <f>1-'COther-PackColl'!C21</f>
        <v>1</v>
      </c>
      <c r="D21" s="74" t="s">
        <v>32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54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33">
        <f>1-'COther-PackColl'!C22</f>
        <v>1</v>
      </c>
      <c r="D22" s="74" t="s">
        <v>32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54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33">
        <f>1-'COther-PackColl'!C23</f>
        <v>1</v>
      </c>
      <c r="D23" s="74" t="s">
        <v>32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54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33">
        <f>1-'COther-PackColl'!C24</f>
        <v>1</v>
      </c>
      <c r="D24" s="74" t="s">
        <v>32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54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33">
        <f>1-'COther-PackColl'!C25</f>
        <v>1</v>
      </c>
      <c r="D25" s="74" t="s">
        <v>32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54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33">
        <f>1-'COther-PackColl'!C26</f>
        <v>1</v>
      </c>
      <c r="D26" s="74" t="s">
        <v>32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54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33">
        <f>1-'COther-PackColl'!C27</f>
        <v>1</v>
      </c>
      <c r="D27" s="74" t="s">
        <v>32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54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33">
        <f>1-'COther-PackColl'!C28</f>
        <v>1</v>
      </c>
      <c r="D28" s="74" t="s">
        <v>32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54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33">
        <f>1-'COther-PackColl'!C29</f>
        <v>1</v>
      </c>
      <c r="D29" s="74" t="s">
        <v>32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54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33">
        <f>1-'COther-PackColl'!C30</f>
        <v>1</v>
      </c>
      <c r="D30" s="74" t="s">
        <v>32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54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33">
        <f>1-'COther-PackColl'!C31</f>
        <v>1</v>
      </c>
      <c r="D31" s="74" t="s">
        <v>32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54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33">
        <f>1-'COther-PackColl'!C32</f>
        <v>1</v>
      </c>
      <c r="D32" s="74" t="s">
        <v>32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54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33">
        <f>1-'COther-PackColl'!C33</f>
        <v>1</v>
      </c>
      <c r="D33" s="74" t="s">
        <v>32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54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33">
        <f>1-'COther-PackColl'!C34</f>
        <v>1</v>
      </c>
      <c r="D34" s="74" t="s">
        <v>32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54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33">
        <f>1-'COther-PackColl'!C35</f>
        <v>1</v>
      </c>
      <c r="D35" s="74" t="s">
        <v>32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54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33">
        <f>1-'COther-PackColl'!C36</f>
        <v>1</v>
      </c>
      <c r="D36" s="74" t="s">
        <v>32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54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33">
        <f>1-'COther-PackColl'!C37</f>
        <v>1</v>
      </c>
      <c r="D37" s="74" t="s">
        <v>32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54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33">
        <f>1-'COther-PackColl'!C38</f>
        <v>1</v>
      </c>
      <c r="D38" s="74" t="s">
        <v>32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54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33">
        <f>1-'COther-PackColl'!C39</f>
        <v>1</v>
      </c>
      <c r="D39" s="74" t="s">
        <v>32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54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33">
        <f>1-'COther-PackColl'!C40</f>
        <v>1</v>
      </c>
      <c r="D40" s="74" t="s">
        <v>32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54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33">
        <f>1-'COther-PackColl'!C41</f>
        <v>1</v>
      </c>
      <c r="D41" s="74" t="s">
        <v>32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54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33">
        <f>1-'COther-PackColl'!C42</f>
        <v>1</v>
      </c>
      <c r="D42" s="74" t="s">
        <v>32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54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33">
        <f>1-'COther-PackColl'!C43</f>
        <v>1</v>
      </c>
      <c r="D43" s="74" t="s">
        <v>32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54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33">
        <f>1-'COther-PackColl'!C44</f>
        <v>1</v>
      </c>
      <c r="D44" s="74" t="s">
        <v>32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54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33">
        <f>1-'COther-PackColl'!C45</f>
        <v>1</v>
      </c>
      <c r="D45" s="74" t="s">
        <v>32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54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33">
        <f>1-'COther-PackColl'!C46</f>
        <v>0.99946000000000002</v>
      </c>
      <c r="D46" s="74" t="s">
        <v>32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54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33">
        <f>1-'COther-PackColl'!C47</f>
        <v>0.99892000000000003</v>
      </c>
      <c r="D47" s="74" t="s">
        <v>32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54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33">
        <f>1-'COther-PackColl'!C48</f>
        <v>0.99838000000000005</v>
      </c>
      <c r="D48" s="74" t="s">
        <v>32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54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33">
        <f>1-'COther-PackColl'!C49</f>
        <v>0.99783999999999995</v>
      </c>
      <c r="D49" s="74" t="s">
        <v>32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54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33">
        <f>1-'COther-PackColl'!C50</f>
        <v>0.99729999999999996</v>
      </c>
      <c r="D50" s="74" t="s">
        <v>32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54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33">
        <f>1-'COther-PackColl'!C51</f>
        <v>0.99675999999999998</v>
      </c>
      <c r="D51" s="74" t="s">
        <v>32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54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33">
        <f>1-'COther-PackColl'!C52</f>
        <v>0.99621999999999999</v>
      </c>
      <c r="D52" s="74" t="s">
        <v>32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54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33">
        <f>1-'COther-PackColl'!C53</f>
        <v>0.99568000000000001</v>
      </c>
      <c r="D53" s="74" t="s">
        <v>32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54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33">
        <f>1-'COther-PackColl'!C54</f>
        <v>0.99514000000000002</v>
      </c>
      <c r="D54" s="74" t="s">
        <v>32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54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33">
        <f>1-'COther-PackColl'!C55</f>
        <v>0.99460000000000004</v>
      </c>
      <c r="D55" s="74" t="s">
        <v>32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54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33">
        <f>1-'COther-PackColl'!C56</f>
        <v>0.99406000000000005</v>
      </c>
      <c r="D56" s="74" t="s">
        <v>32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54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33">
        <f>1-'COther-PackColl'!C57</f>
        <v>0.99351999999999996</v>
      </c>
      <c r="D57" s="74" t="s">
        <v>32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54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33">
        <f>1-'COther-PackColl'!C58</f>
        <v>0.99297999999999997</v>
      </c>
      <c r="D58" s="74" t="s">
        <v>32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54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33">
        <f>1-'COther-PackColl'!C59</f>
        <v>0.99243999999999999</v>
      </c>
      <c r="D59" s="74" t="s">
        <v>32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54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33">
        <f>1-'COther-PackColl'!C60</f>
        <v>0.9919</v>
      </c>
      <c r="D60" s="74" t="s">
        <v>32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54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33">
        <f>1-'COther-PackColl'!C61</f>
        <v>0.99136000000000002</v>
      </c>
      <c r="D61" s="74" t="s">
        <v>32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54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33">
        <f>1-'COther-PackColl'!C62</f>
        <v>0.99082000000000003</v>
      </c>
      <c r="D62" s="74" t="s">
        <v>32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54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33">
        <f>1-'COther-PackColl'!C63</f>
        <v>0.99028000000000005</v>
      </c>
      <c r="D63" s="74" t="s">
        <v>32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54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33">
        <f>1-'COther-PackColl'!C64</f>
        <v>0.98973999999999995</v>
      </c>
      <c r="D64" s="74" t="s">
        <v>32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54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33">
        <f>1-'COther-PackColl'!C65</f>
        <v>0.98919999999999997</v>
      </c>
      <c r="D65" s="74" t="s">
        <v>32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54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33">
        <f>1-'COther-PackColl'!C66</f>
        <v>0.98919999999999997</v>
      </c>
      <c r="D66" s="74" t="s">
        <v>32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54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33">
        <f>1-'COther-PackColl'!C67</f>
        <v>0.98919999999999997</v>
      </c>
      <c r="D67" s="74" t="s">
        <v>32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54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33">
        <f>1-'COther-PackColl'!C68</f>
        <v>0.98919999999999997</v>
      </c>
      <c r="D68" s="74" t="s">
        <v>32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54">
        <f t="shared" ref="J68:J74" si="10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33">
        <f>1-'COther-PackColl'!C69</f>
        <v>0.98919999999999997</v>
      </c>
      <c r="D69" s="74" t="s">
        <v>32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54">
        <f t="shared" si="10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33">
        <f>1-'COther-PackColl'!C70</f>
        <v>0.98919999999999997</v>
      </c>
      <c r="D70" s="74" t="s">
        <v>32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54">
        <f t="shared" si="10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f>1-'COther-PackColl'!C71</f>
        <v>0.98919999999999997</v>
      </c>
      <c r="D71" s="74" t="s">
        <v>32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54">
        <f t="shared" si="10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6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7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8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19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0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1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f>1-'COther-PackColl'!C72</f>
        <v>0.98919999999999997</v>
      </c>
      <c r="D72" s="74" t="s">
        <v>32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54">
        <f t="shared" si="10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6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7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8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19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0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1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2"/>
        <v>4.4081660908397297E-2</v>
      </c>
    </row>
    <row r="73" spans="1:73">
      <c r="A73" s="11">
        <v>2019</v>
      </c>
      <c r="B73" s="29" t="s">
        <v>17</v>
      </c>
      <c r="C73" s="33">
        <f>1-'COther-PackColl'!C73</f>
        <v>0.98919999999999997</v>
      </c>
      <c r="D73" s="74" t="s">
        <v>32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54">
        <f t="shared" si="10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>
      <c r="A74" s="11">
        <v>2020</v>
      </c>
      <c r="B74" s="29" t="s">
        <v>17</v>
      </c>
      <c r="C74" s="33">
        <f>1-'COther-PackColl'!C74</f>
        <v>0.98919999999999997</v>
      </c>
      <c r="D74" s="74" t="s">
        <v>32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54">
        <f t="shared" si="10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3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4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5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6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7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28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29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86" t="s">
        <v>17</v>
      </c>
      <c r="C75" s="33">
        <v>0.98919999999999997</v>
      </c>
      <c r="D75" s="74" t="s">
        <v>32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54">
        <v>4.4081660908397297E-2</v>
      </c>
      <c r="K75" s="87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8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9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90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91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92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93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86" t="s">
        <v>17</v>
      </c>
      <c r="C76" s="33">
        <v>0.98919999999999997</v>
      </c>
      <c r="D76" s="74" t="s">
        <v>32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54">
        <v>4.4081660908397297E-2</v>
      </c>
      <c r="K76" s="87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8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9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90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91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92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93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">
    <cfRule type="dataBar" priority="1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AB74:AB7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{488AB507-0EE1-43C6-ABEA-0F4937C652A0}</x14:id>
        </ext>
      </extLst>
    </cfRule>
  </conditionalFormatting>
  <conditionalFormatting sqref="AK74:AK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{2CA898DE-811C-4DF9-9D67-4A65699E8D18}</x14:id>
        </ext>
      </extLst>
    </cfRule>
  </conditionalFormatting>
  <conditionalFormatting sqref="BU74:BU76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{E8B3CE44-F6BE-48F9-8E1D-096B79D1F3F1}</x14:id>
        </ext>
      </extLst>
    </cfRule>
  </conditionalFormatting>
  <conditionalFormatting sqref="W74:W76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{21A12E1A-C832-41C0-855D-DE7D59F372D8}</x14:id>
        </ext>
      </extLst>
    </cfRule>
  </conditionalFormatting>
  <conditionalFormatting sqref="W74:AA76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{95617656-CA10-4921-BE1E-3CF9A8761A02}</x14:id>
        </ext>
      </extLst>
    </cfRule>
  </conditionalFormatting>
  <conditionalFormatting sqref="X74:AA76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{6D8ADBFD-673B-46DF-92CD-037FFC4ED882}</x14:id>
        </ext>
      </extLst>
    </cfRule>
  </conditionalFormatting>
  <conditionalFormatting sqref="AF74:AF76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{D25A797B-3FEC-47A9-8EC7-D2D2089F7172}</x14:id>
        </ext>
      </extLst>
    </cfRule>
  </conditionalFormatting>
  <conditionalFormatting sqref="AF74:AJ76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{A94BBE55-9F0A-47FE-9321-AF9A101FBF62}</x14:id>
        </ext>
      </extLst>
    </cfRule>
  </conditionalFormatting>
  <conditionalFormatting sqref="AG74:AJ76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{EB39940D-1D3B-45D5-B9BC-4DCBD0402383}</x14:id>
        </ext>
      </extLst>
    </cfRule>
  </conditionalFormatting>
  <conditionalFormatting sqref="AO74:AO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{07B6FA00-8EB3-4CE1-A07E-FEF0E6B6C317}</x14:id>
        </ext>
      </extLst>
    </cfRule>
  </conditionalFormatting>
  <conditionalFormatting sqref="AO74:AS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{FD35619C-289B-4B96-BD70-1AE44315EFD7}</x14:id>
        </ext>
      </extLst>
    </cfRule>
  </conditionalFormatting>
  <conditionalFormatting sqref="AP74:AS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{661FC45A-71CE-44C6-B93B-AB9E691513CE}</x14:id>
        </ext>
      </extLst>
    </cfRule>
  </conditionalFormatting>
  <conditionalFormatting sqref="BP74:BP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{043D4E64-589D-4472-AA2C-1BB3C6D28EBA}</x14:id>
        </ext>
      </extLst>
    </cfRule>
  </conditionalFormatting>
  <conditionalFormatting sqref="BP74:BT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{03FD9BF5-0072-4161-A570-CA2A000353B2}</x14:id>
        </ext>
      </extLst>
    </cfRule>
  </conditionalFormatting>
  <conditionalFormatting sqref="BQ74:BT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{9B127C8A-9511-4EE2-8E35-643BC7ADA83C}</x14:id>
        </ext>
      </extLst>
    </cfRule>
  </conditionalFormatting>
  <conditionalFormatting sqref="N74:N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{B9ABBA2A-C162-4499-AEAB-D3917B144F26}</x14:id>
        </ext>
      </extLst>
    </cfRule>
  </conditionalFormatting>
  <conditionalFormatting sqref="N74:R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{C122373B-29C5-4335-A4A1-9E8669FE7FBD}</x14:id>
        </ext>
      </extLst>
    </cfRule>
  </conditionalFormatting>
  <conditionalFormatting sqref="O74:R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{3B574C94-7FC2-44A0-937C-A8B7E5D1F0BD}</x14:id>
        </ext>
      </extLst>
    </cfRule>
  </conditionalFormatting>
  <conditionalFormatting sqref="S74:S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{6D653CAD-868D-483F-B9FF-22E999A73511}</x14:id>
        </ext>
      </extLst>
    </cfRule>
  </conditionalFormatting>
  <conditionalFormatting sqref="AT74: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{70EEEDB4-177B-4278-B4D9-9DBF08DA8CA2}</x14:id>
        </ext>
      </extLst>
    </cfRule>
  </conditionalFormatting>
  <conditionalFormatting sqref="BL74:BL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{0A5D2DC2-6E84-43FC-9377-043E621E603B}</x14:id>
        </ext>
      </extLst>
    </cfRule>
  </conditionalFormatting>
  <conditionalFormatting sqref="BG74:BG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{CE5BA997-991E-43CE-BBE7-0C11877ABF86}</x14:id>
        </ext>
      </extLst>
    </cfRule>
  </conditionalFormatting>
  <conditionalFormatting sqref="BG74:BK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{68CB23E0-03BB-4531-8755-C1803A83F28A}</x14:id>
        </ext>
      </extLst>
    </cfRule>
  </conditionalFormatting>
  <conditionalFormatting sqref="BH74:BK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{917A5B53-E328-4A58-B3A7-E0DBAC077DA5}</x14:id>
        </ext>
      </extLst>
    </cfRule>
  </conditionalFormatting>
  <conditionalFormatting sqref="BC74:BC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{064F3652-6052-4B2D-9450-8CB2F3530B0E}</x14:id>
        </ext>
      </extLst>
    </cfRule>
  </conditionalFormatting>
  <conditionalFormatting sqref="AX74:AX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{5CFB97F7-8F96-4DF1-B33D-EB380D11E221}</x14:id>
        </ext>
      </extLst>
    </cfRule>
  </conditionalFormatting>
  <conditionalFormatting sqref="AX74:BB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{B6F01010-A777-4249-AC91-530E62CDA226}</x14:id>
        </ext>
      </extLst>
    </cfRule>
  </conditionalFormatting>
  <conditionalFormatting sqref="AY74:BB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{345F3F07-CDAD-4B86-943B-0813E7B93A82}</x14:id>
        </ext>
      </extLst>
    </cfRule>
  </conditionalFormatting>
  <conditionalFormatting sqref="AB7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{0D78395D-C7F7-4E1A-98A2-8CA1E2B6BE4D}</x14:id>
        </ext>
      </extLst>
    </cfRule>
  </conditionalFormatting>
  <conditionalFormatting sqref="AK7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{34232989-CCFD-4C33-B3CD-A8C647F84F38}</x14:id>
        </ext>
      </extLst>
    </cfRule>
  </conditionalFormatting>
  <conditionalFormatting sqref="BU7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{073E43C6-4290-45B6-A939-5129262B30DE}</x14:id>
        </ext>
      </extLst>
    </cfRule>
  </conditionalFormatting>
  <conditionalFormatting sqref="W71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{E433EFB2-DBCB-44DB-BEE2-572A88FC47E4}</x14:id>
        </ext>
      </extLst>
    </cfRule>
  </conditionalFormatting>
  <conditionalFormatting sqref="W71:AA71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{040AA9D7-C36E-45CC-98DB-87BF9ECCA96D}</x14:id>
        </ext>
      </extLst>
    </cfRule>
  </conditionalFormatting>
  <conditionalFormatting sqref="X71:AA7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{880887E3-A110-4E8B-B37F-AA3E55F9CC2C}</x14:id>
        </ext>
      </extLst>
    </cfRule>
  </conditionalFormatting>
  <conditionalFormatting sqref="AF71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{79FC9710-D5E7-4E98-B3EF-F188D130FC31}</x14:id>
        </ext>
      </extLst>
    </cfRule>
  </conditionalFormatting>
  <conditionalFormatting sqref="AF71:AJ71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{1B2C2712-124D-494E-A2CE-62E701CFE1A9}</x14:id>
        </ext>
      </extLst>
    </cfRule>
  </conditionalFormatting>
  <conditionalFormatting sqref="AG71:AJ7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{ED360E2C-18A9-4D3F-8C4D-ED7A35B12B58}</x14:id>
        </ext>
      </extLst>
    </cfRule>
  </conditionalFormatting>
  <conditionalFormatting sqref="AO71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{5A964A42-BA11-40A1-835C-850FA45E8844}</x14:id>
        </ext>
      </extLst>
    </cfRule>
  </conditionalFormatting>
  <conditionalFormatting sqref="AO71:AS71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{8B108E09-66B8-489F-878E-E50A3B05D25E}</x14:id>
        </ext>
      </extLst>
    </cfRule>
  </conditionalFormatting>
  <conditionalFormatting sqref="AP71:AS7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{4E2B46B4-2B0F-416B-8EB9-D00410D7DF7E}</x14:id>
        </ext>
      </extLst>
    </cfRule>
  </conditionalFormatting>
  <conditionalFormatting sqref="BP71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{00D38CF9-8786-471D-8961-1BBF028A77BC}</x14:id>
        </ext>
      </extLst>
    </cfRule>
  </conditionalFormatting>
  <conditionalFormatting sqref="BP71:BT71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{DF0A17B1-788A-4854-95BF-0F5D29ED8E43}</x14:id>
        </ext>
      </extLst>
    </cfRule>
  </conditionalFormatting>
  <conditionalFormatting sqref="BQ71:BT7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{4F21AF00-D485-4595-AE90-B3DC76F3AC8C}</x14:id>
        </ext>
      </extLst>
    </cfRule>
  </conditionalFormatting>
  <conditionalFormatting sqref="N71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{536A3601-82EB-4E05-BC41-4DFE604A745F}</x14:id>
        </ext>
      </extLst>
    </cfRule>
  </conditionalFormatting>
  <conditionalFormatting sqref="N71:R71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{611B9762-C807-4F03-A773-9987EC1F3260}</x14:id>
        </ext>
      </extLst>
    </cfRule>
  </conditionalFormatting>
  <conditionalFormatting sqref="O71:R71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{E3D93FBE-5028-42BA-89F3-07F6C4A3C60F}</x14:id>
        </ext>
      </extLst>
    </cfRule>
  </conditionalFormatting>
  <conditionalFormatting sqref="S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{8C3654EB-E0FA-4B1C-9D23-87C914A2BA01}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{D95F09A7-1FF9-4571-8D34-FC5B62FB20EC}</x14:id>
        </ext>
      </extLst>
    </cfRule>
  </conditionalFormatting>
  <conditionalFormatting sqref="BL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{C47A1F83-23C5-419C-9026-B910F07DBF35}</x14:id>
        </ext>
      </extLst>
    </cfRule>
  </conditionalFormatting>
  <conditionalFormatting sqref="BG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{D1868F70-572D-4880-864B-49910E2C37CF}</x14:id>
        </ext>
      </extLst>
    </cfRule>
  </conditionalFormatting>
  <conditionalFormatting sqref="BG71:BK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{9CC3B24B-3FC3-42AA-9A96-8CF0E28F9437}</x14:id>
        </ext>
      </extLst>
    </cfRule>
  </conditionalFormatting>
  <conditionalFormatting sqref="BH71:BK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{D8F90686-87D1-4B04-B20D-DCBB46049579}</x14:id>
        </ext>
      </extLst>
    </cfRule>
  </conditionalFormatting>
  <conditionalFormatting sqref="BC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{519CDC6B-B56D-44E8-963E-390C1E234113}</x14:id>
        </ext>
      </extLst>
    </cfRule>
  </conditionalFormatting>
  <conditionalFormatting sqref="AX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{DAC32F59-0DA9-40C3-9629-00B7B9987896}</x14:id>
        </ext>
      </extLst>
    </cfRule>
  </conditionalFormatting>
  <conditionalFormatting sqref="AX71:BB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{535CF2B8-2CD8-4038-B723-B20EAF0F1315}</x14:id>
        </ext>
      </extLst>
    </cfRule>
  </conditionalFormatting>
  <conditionalFormatting sqref="AY71:BB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{58152BEF-82BE-4F44-A68E-835304C5644B}</x14:id>
        </ext>
      </extLst>
    </cfRule>
  </conditionalFormatting>
  <conditionalFormatting sqref="AB72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{C10A392A-FD34-40E3-B8D5-84AD8929783C}</x14:id>
        </ext>
      </extLst>
    </cfRule>
  </conditionalFormatting>
  <conditionalFormatting sqref="AK7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{C5C07479-31BF-43A0-A53D-00574D716406}</x14:id>
        </ext>
      </extLst>
    </cfRule>
  </conditionalFormatting>
  <conditionalFormatting sqref="BU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{D05AA077-76AA-48F7-9267-0594BD3E2E4C}</x14:id>
        </ext>
      </extLst>
    </cfRule>
  </conditionalFormatting>
  <conditionalFormatting sqref="W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{766878D0-56A9-4680-A77D-B789E84620C1}</x14:id>
        </ext>
      </extLst>
    </cfRule>
  </conditionalFormatting>
  <conditionalFormatting sqref="W72:AA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{7C6A6345-87C1-4220-911E-0ED2616827C4}</x14:id>
        </ext>
      </extLst>
    </cfRule>
  </conditionalFormatting>
  <conditionalFormatting sqref="X72:AA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{55721181-EE5C-45DF-8D08-4A23E15E36C2}</x14:id>
        </ext>
      </extLst>
    </cfRule>
  </conditionalFormatting>
  <conditionalFormatting sqref="AF72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{174D515B-1B5F-419A-9BDA-E1319F10613A}</x14:id>
        </ext>
      </extLst>
    </cfRule>
  </conditionalFormatting>
  <conditionalFormatting sqref="AF72:AJ72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{8F3D8E18-27B8-4BD4-9C96-6CBCECEEE07C}</x14:id>
        </ext>
      </extLst>
    </cfRule>
  </conditionalFormatting>
  <conditionalFormatting sqref="AG72:AJ7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{ED8BCD7A-2998-43C7-B209-DEB91D8CEEF2}</x14:id>
        </ext>
      </extLst>
    </cfRule>
  </conditionalFormatting>
  <conditionalFormatting sqref="AO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{B388081F-9BDE-4209-8758-CC291BF21150}</x14:id>
        </ext>
      </extLst>
    </cfRule>
  </conditionalFormatting>
  <conditionalFormatting sqref="AO72:AS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{A3001725-3413-4771-8765-254613541586}</x14:id>
        </ext>
      </extLst>
    </cfRule>
  </conditionalFormatting>
  <conditionalFormatting sqref="AP72:AS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{C53EFD93-3149-4A3C-9530-149101207C7A}</x14:id>
        </ext>
      </extLst>
    </cfRule>
  </conditionalFormatting>
  <conditionalFormatting sqref="BP72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{01F4C68E-7AFD-4414-B918-BFF1E26ED59D}</x14:id>
        </ext>
      </extLst>
    </cfRule>
  </conditionalFormatting>
  <conditionalFormatting sqref="BP72:BT72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{60AEE9CC-4F00-46FE-83F9-83234B75D697}</x14:id>
        </ext>
      </extLst>
    </cfRule>
  </conditionalFormatting>
  <conditionalFormatting sqref="BQ72:BT7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{D4B03489-D7BD-4B0E-8DD7-DD8DAA3854D8}</x14:id>
        </ext>
      </extLst>
    </cfRule>
  </conditionalFormatting>
  <conditionalFormatting sqref="N72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{5A06292C-3611-44A3-80EA-C551D9964CE2}</x14:id>
        </ext>
      </extLst>
    </cfRule>
  </conditionalFormatting>
  <conditionalFormatting sqref="N72:R72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{94AF976F-AB6D-4571-AB1E-940526671C12}</x14:id>
        </ext>
      </extLst>
    </cfRule>
  </conditionalFormatting>
  <conditionalFormatting sqref="O72:R72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{BE06FF85-1E8D-49D8-8AAD-8260A9079BEF}</x14:id>
        </ext>
      </extLst>
    </cfRule>
  </conditionalFormatting>
  <conditionalFormatting sqref="S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{CED2D62B-1434-41B3-AD00-D4985FFAF075}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{F4014D4B-FAE6-47AE-BA30-5412585C893F}</x14:id>
        </ext>
      </extLst>
    </cfRule>
  </conditionalFormatting>
  <conditionalFormatting sqref="BL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{1C76DB8F-171E-4C92-B0D3-4A0FD15DA7A0}</x14:id>
        </ext>
      </extLst>
    </cfRule>
  </conditionalFormatting>
  <conditionalFormatting sqref="BG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{43458B27-B844-469D-A532-C818373978AE}</x14:id>
        </ext>
      </extLst>
    </cfRule>
  </conditionalFormatting>
  <conditionalFormatting sqref="BG72:BK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{8C6FCF9F-88E2-427C-B5E7-74DB2B7FC594}</x14:id>
        </ext>
      </extLst>
    </cfRule>
  </conditionalFormatting>
  <conditionalFormatting sqref="BH72:BK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{8A30D3C8-EFA3-4DDC-ACA6-13689E4CB15B}</x14:id>
        </ext>
      </extLst>
    </cfRule>
  </conditionalFormatting>
  <conditionalFormatting sqref="BC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{6D43C76A-A9B9-4CBB-A6E6-50D10F72E7CD}</x14:id>
        </ext>
      </extLst>
    </cfRule>
  </conditionalFormatting>
  <conditionalFormatting sqref="AX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{B26922C3-9A33-4E4E-950C-3CAE38ED31ED}</x14:id>
        </ext>
      </extLst>
    </cfRule>
  </conditionalFormatting>
  <conditionalFormatting sqref="AX72:BB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{783DDD97-0177-49CC-8BBF-31EF87F4A8AE}</x14:id>
        </ext>
      </extLst>
    </cfRule>
  </conditionalFormatting>
  <conditionalFormatting sqref="AY72:BB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{7777A118-FF72-4CBF-B6BB-DF5AB1640647}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{A48770C6-4908-49CE-A9E7-BEDAE6D8CBC9}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{8006A55A-95A5-4857-A177-0907E2CD95F7}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{799471B8-63BA-41AA-91FB-CF4A0BF14879}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{2B90CF57-6FDA-4B90-8997-6C0D6E13B274}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{54F4A18D-AB65-4EC1-BE4A-B6237713B618}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{D88B0572-56CF-4BE4-8A32-811A9CDFA467}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{23FA2BCB-7260-4A5C-BB78-6E00B1F90F95}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{F7EBF218-26E4-4BFE-8509-61836C5EDFEE}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{3BFDACBF-E7AF-4F0C-B05A-8AA34DF0BC10}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{3FB17C61-061F-4AB2-BA24-8748C75B20E3}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{D739C655-56A1-4CB4-BFD3-82946A216391}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{5FC64C00-7510-46D0-96FF-A0FE3B54CA2B}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{BDAB43CE-C45B-4677-9C73-3926FBE85400}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{ADFC968A-B336-4C8A-AEFB-8EB4780F5AF2}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{22B091BD-B9F9-4F5B-8376-A23D52195A2E}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{1DAD20DD-8F1C-45C4-9F6E-06FAD7DB425B}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488AB507-0EE1-43C6-ABEA-0F4937C652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2CA898DE-811C-4DF9-9D67-4A65699E8D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E8B3CE44-F6BE-48F9-8E1D-096B79D1F3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21A12E1A-C832-41C0-855D-DE7D59F372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95617656-CA10-4921-BE1E-3CF9A8761A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6D8ADBFD-673B-46DF-92CD-037FFC4ED8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D25A797B-3FEC-47A9-8EC7-D2D2089F71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A94BBE55-9F0A-47FE-9321-AF9A101FBF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EB39940D-1D3B-45D5-B9BC-4DCBD0402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07B6FA00-8EB3-4CE1-A07E-FEF0E6B6C3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FD35619C-289B-4B96-BD70-1AE44315EF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661FC45A-71CE-44C6-B93B-AB9E691513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043D4E64-589D-4472-AA2C-1BB3C6D28E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03FD9BF5-0072-4161-A570-CA2A000353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9B127C8A-9511-4EE2-8E35-643BC7ADA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B9ABBA2A-C162-4499-AEAB-D3917B144F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C122373B-29C5-4335-A4A1-9E8669FE7F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3B574C94-7FC2-44A0-937C-A8B7E5D1F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6D653CAD-868D-483F-B9FF-22E999A735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70EEEDB4-177B-4278-B4D9-9DBF08DA8C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0A5D2DC2-6E84-43FC-9377-043E621E6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CE5BA997-991E-43CE-BBE7-0C11877ABF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68CB23E0-03BB-4531-8755-C1803A83F2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917A5B53-E328-4A58-B3A7-E0DBAC077D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064F3652-6052-4B2D-9450-8CB2F3530B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5CFB97F7-8F96-4DF1-B33D-EB380D11E2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B6F01010-A777-4249-AC91-530E62CDA2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345F3F07-CDAD-4B86-943B-0813E7B93A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0D78395D-C7F7-4E1A-98A2-8CA1E2B6BE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34232989-CCFD-4C33-B3CD-A8C647F84F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073E43C6-4290-45B6-A939-5129262B30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E433EFB2-DBCB-44DB-BEE2-572A88FC47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040AA9D7-C36E-45CC-98DB-87BF9ECCA9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80887E3-A110-4E8B-B37F-AA3E55F9CC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79FC9710-D5E7-4E98-B3EF-F188D130FC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1B2C2712-124D-494E-A2CE-62E701CFE1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ED360E2C-18A9-4D3F-8C4D-ED7A35B12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5A964A42-BA11-40A1-835C-850FA45E88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B108E09-66B8-489F-878E-E50A3B05D2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4E2B46B4-2B0F-416B-8EB9-D00410D7DF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00D38CF9-8786-471D-8961-1BBF028A77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DF0A17B1-788A-4854-95BF-0F5D29ED8E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4F21AF00-D485-4595-AE90-B3DC76F3AC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536A3601-82EB-4E05-BC41-4DFE604A74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611B9762-C807-4F03-A773-9987EC1F32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E3D93FBE-5028-42BA-89F3-07F6C4A3C6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8C3654EB-E0FA-4B1C-9D23-87C914A2B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D95F09A7-1FF9-4571-8D34-FC5B62FB2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C47A1F83-23C5-419C-9026-B910F07DB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D1868F70-572D-4880-864B-49910E2C37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9CC3B24B-3FC3-42AA-9A96-8CF0E28F94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D8F90686-87D1-4B04-B20D-DCBB46049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519CDC6B-B56D-44E8-963E-390C1E234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DAC32F59-0DA9-40C3-9629-00B7B99878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535CF2B8-2CD8-4038-B723-B20EAF0F13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58152BEF-82BE-4F44-A68E-835304C564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10A392A-FD34-40E3-B8D5-84AD89297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C5C07479-31BF-43A0-A53D-00574D716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05AA077-76AA-48F7-9267-0594BD3E2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66878D0-56A9-4680-A77D-B789E84620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C6A6345-87C1-4220-911E-0ED2616827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55721181-EE5C-45DF-8D08-4A23E15E36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174D515B-1B5F-419A-9BDA-E1319F1061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8F3D8E18-27B8-4BD4-9C96-6CBCECEEE0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ED8BCD7A-2998-43C7-B209-DEB91D8CE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388081F-9BDE-4209-8758-CC291BF211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A3001725-3413-4771-8765-2546135415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53EFD93-3149-4A3C-9530-149101207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1F4C68E-7AFD-4414-B918-BFF1E26ED5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60AEE9CC-4F00-46FE-83F9-83234B75D6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4B03489-D7BD-4B0E-8DD7-DD8DAA385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5A06292C-3611-44A3-80EA-C551D9964C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94AF976F-AB6D-4571-AB1E-940526671C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E06FF85-1E8D-49D8-8AAD-8260A9079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ED2D62B-1434-41B3-AD00-D4985FFAF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F4014D4B-FAE6-47AE-BA30-5412585C89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1C76DB8F-171E-4C92-B0D3-4A0FD15DA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3458B27-B844-469D-A532-C818373978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8C6FCF9F-88E2-427C-B5E7-74DB2B7FC5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A30D3C8-EFA3-4DDC-ACA6-13689E4CB1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6D43C76A-A9B9-4CBB-A6E6-50D10F72E7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B26922C3-9A33-4E4E-950C-3CAE38ED31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83DDD97-0177-49CC-8BBF-31EF87F4A8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7777A118-FF72-4CBF-B6BB-DF5AB1640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A48770C6-4908-49CE-A9E7-BEDAE6D8C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8006A55A-95A5-4857-A177-0907E2CD95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799471B8-63BA-41AA-91FB-CF4A0BF148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2B90CF57-6FDA-4B90-8997-6C0D6E13B2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54F4A18D-AB65-4EC1-BE4A-B6237713B6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D88B0572-56CF-4BE4-8A32-811A9CDFA4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23FA2BCB-7260-4A5C-BB78-6E00B1F90F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F7EBF218-26E4-4BFE-8509-61836C5ED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3BFDACBF-E7AF-4F0C-B05A-8AA34DF0B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3FB17C61-061F-4AB2-BA24-8748C75B20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D739C655-56A1-4CB4-BFD3-82946A2163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5FC64C00-7510-46D0-96FF-A0FE3B54CA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BDAB43CE-C45B-4677-9C73-3926FBE854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ADFC968A-B336-4C8A-AEFB-8EB4780F5A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22B091BD-B9F9-4F5B-8376-A23D52195A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1DAD20DD-8F1C-45C4-9F6E-06FAD7DB4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BN20" sqref="BN20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'COther-MSW'!C4+'COther-PackColl'!C4</f>
        <v>1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'COther-MSW'!L4+'COther-PackColl'!L4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'COther-MSW'!U4+'COther-PackColl'!U4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'COther-MSW'!AD4+'COther-PackColl'!AD4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'COther-MSW'!AM4+'COther-PackColl'!AM4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'COther-MSW'!AV4+'COther-PackColl'!AV4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'COther-MSW'!BE4+'COther-PackColl'!BE4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'COther-MSW'!BN4+'COther-PackColl'!BN4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'COther-MSW'!C5+'COther-PackColl'!C5</f>
        <v>1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'COther-MSW'!L5+'COther-PackColl'!L5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'COther-MSW'!U5+'COther-PackColl'!U5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'COther-MSW'!AD5+'COther-PackColl'!AD5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'COther-MSW'!AM5+'COther-PackColl'!AM5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'COther-MSW'!AV5+'COther-PackColl'!AV5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'COther-MSW'!BE5+'COther-PackColl'!BE5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'COther-MSW'!BN5+'COther-PackColl'!BN5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'COther-MSW'!C6+'COther-PackColl'!C6</f>
        <v>1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'COther-MSW'!L6+'COther-PackColl'!L6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'COther-MSW'!U6+'COther-PackColl'!U6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'COther-MSW'!AD6+'COther-PackColl'!AD6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'COther-MSW'!AM6+'COther-PackColl'!AM6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'COther-MSW'!AV6+'COther-PackColl'!AV6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'COther-MSW'!BE6+'COther-PackColl'!BE6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'COther-MSW'!BN6+'COther-PackColl'!BN6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'COther-MSW'!C7+'COther-PackColl'!C7</f>
        <v>1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'COther-MSW'!L7+'COther-PackColl'!L7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'COther-MSW'!U7+'COther-PackColl'!U7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'COther-MSW'!AD7+'COther-PackColl'!AD7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'COther-MSW'!AM7+'COther-PackColl'!AM7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'COther-MSW'!AV7+'COther-PackColl'!AV7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'COther-MSW'!BE7+'COther-PackColl'!BE7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'COther-MSW'!BN7+'COther-PackColl'!BN7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'COther-MSW'!C8+'COther-PackColl'!C8</f>
        <v>1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'COther-MSW'!L8+'COther-PackColl'!L8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'COther-MSW'!U8+'COther-PackColl'!U8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'COther-MSW'!AD8+'COther-PackColl'!AD8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'COther-MSW'!AM8+'COther-PackColl'!AM8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'COther-MSW'!AV8+'COther-PackColl'!AV8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'COther-MSW'!BE8+'COther-PackColl'!BE8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'COther-MSW'!BN8+'COther-PackColl'!BN8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'COther-MSW'!C9+'COther-PackColl'!C9</f>
        <v>1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'COther-MSW'!L9+'COther-PackColl'!L9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'COther-MSW'!U9+'COther-PackColl'!U9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'COther-MSW'!AD9+'COther-PackColl'!AD9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'COther-MSW'!AM9+'COther-PackColl'!AM9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'COther-MSW'!AV9+'COther-PackColl'!AV9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'COther-MSW'!BE9+'COther-PackColl'!BE9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'COther-MSW'!BN9+'COther-PackColl'!BN9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'COther-MSW'!C10+'COther-PackColl'!C10</f>
        <v>1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'COther-MSW'!L10+'COther-PackColl'!L10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'COther-MSW'!U10+'COther-PackColl'!U10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'COther-MSW'!AD10+'COther-PackColl'!AD10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'COther-MSW'!AM10+'COther-PackColl'!AM10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'COther-MSW'!AV10+'COther-PackColl'!AV10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'COther-MSW'!BE10+'COther-PackColl'!BE10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'COther-MSW'!BN10+'COther-PackColl'!BN10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'COther-MSW'!C11+'COther-PackColl'!C11</f>
        <v>1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'COther-MSW'!L11+'COther-PackColl'!L11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'COther-MSW'!U11+'COther-PackColl'!U11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'COther-MSW'!AD11+'COther-PackColl'!AD11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'COther-MSW'!AM11+'COther-PackColl'!AM11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'COther-MSW'!AV11+'COther-PackColl'!AV11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'COther-MSW'!BE11+'COther-PackColl'!BE11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'COther-MSW'!BN11+'COther-PackColl'!BN11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'COther-MSW'!C12+'COther-PackColl'!C12</f>
        <v>1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'COther-MSW'!L12+'COther-PackColl'!L12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'COther-MSW'!U12+'COther-PackColl'!U12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'COther-MSW'!AD12+'COther-PackColl'!AD12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'COther-MSW'!AM12+'COther-PackColl'!AM12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'COther-MSW'!AV12+'COther-PackColl'!AV12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'COther-MSW'!BE12+'COther-PackColl'!BE12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'COther-MSW'!BN12+'COther-PackColl'!BN12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'COther-MSW'!C13+'COther-PackColl'!C13</f>
        <v>1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'COther-MSW'!L13+'COther-PackColl'!L13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'COther-MSW'!U13+'COther-PackColl'!U13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'COther-MSW'!AD13+'COther-PackColl'!AD13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'COther-MSW'!AM13+'COther-PackColl'!AM13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'COther-MSW'!AV13+'COther-PackColl'!AV13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'COther-MSW'!BE13+'COther-PackColl'!BE13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'COther-MSW'!BN13+'COther-PackColl'!BN13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'COther-MSW'!C14+'COther-PackColl'!C14</f>
        <v>1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'COther-MSW'!L14+'COther-PackColl'!L14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'COther-MSW'!U14+'COther-PackColl'!U14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'COther-MSW'!AD14+'COther-PackColl'!AD14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'COther-MSW'!AM14+'COther-PackColl'!AM14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'COther-MSW'!AV14+'COther-PackColl'!AV14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'COther-MSW'!BE14+'COther-PackColl'!BE14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'COther-MSW'!BN14+'COther-PackColl'!BN14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'COther-MSW'!C15+'COther-PackColl'!C15</f>
        <v>1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'COther-MSW'!L15+'COther-PackColl'!L15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'COther-MSW'!U15+'COther-PackColl'!U15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'COther-MSW'!AD15+'COther-PackColl'!AD15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'COther-MSW'!AM15+'COther-PackColl'!AM15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'COther-MSW'!AV15+'COther-PackColl'!AV15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'COther-MSW'!BE15+'COther-PackColl'!BE15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'COther-MSW'!BN15+'COther-PackColl'!BN15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'COther-MSW'!C16+'COther-PackColl'!C16</f>
        <v>1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'COther-MSW'!L16+'COther-PackColl'!L16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'COther-MSW'!U16+'COther-PackColl'!U16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'COther-MSW'!AD16+'COther-PackColl'!AD16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'COther-MSW'!AM16+'COther-PackColl'!AM16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'COther-MSW'!AV16+'COther-PackColl'!AV16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'COther-MSW'!BE16+'COther-PackColl'!BE16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'COther-MSW'!BN16+'COther-PackColl'!BN16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'COther-MSW'!C17+'COther-PackColl'!C17</f>
        <v>1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'COther-MSW'!L17+'COther-PackColl'!L17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'COther-MSW'!U17+'COther-PackColl'!U17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'COther-MSW'!AD17+'COther-PackColl'!AD17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'COther-MSW'!AM17+'COther-PackColl'!AM17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'COther-MSW'!AV17+'COther-PackColl'!AV17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'COther-MSW'!BE17+'COther-PackColl'!BE17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'COther-MSW'!BN17+'COther-PackColl'!BN17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'COther-MSW'!C18+'COther-PackColl'!C18</f>
        <v>1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'COther-MSW'!L18+'COther-PackColl'!L18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'COther-MSW'!U18+'COther-PackColl'!U18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'COther-MSW'!AD18+'COther-PackColl'!AD18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'COther-MSW'!AM18+'COther-PackColl'!AM18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'COther-MSW'!AV18+'COther-PackColl'!AV18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'COther-MSW'!BE18+'COther-PackColl'!BE18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'COther-MSW'!BN18+'COther-PackColl'!BN18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'COther-MSW'!C19+'COther-PackColl'!C19</f>
        <v>1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'COther-MSW'!L19+'COther-PackColl'!L19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'COther-MSW'!U19+'COther-PackColl'!U19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'COther-MSW'!AD19+'COther-PackColl'!AD19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'COther-MSW'!AM19+'COther-PackColl'!AM19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'COther-MSW'!AV19+'COther-PackColl'!AV19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'COther-MSW'!BE19+'COther-PackColl'!BE19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'COther-MSW'!BN19+'COther-PackColl'!BN19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'COther-MSW'!C20+'COther-PackColl'!C20</f>
        <v>1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'COther-MSW'!L20+'COther-PackColl'!L20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'COther-MSW'!U20+'COther-PackColl'!U20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'COther-MSW'!AD20+'COther-PackColl'!AD20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'COther-MSW'!AM20+'COther-PackColl'!AM20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'COther-MSW'!AV20+'COther-PackColl'!AV20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'COther-MSW'!BE20+'COther-PackColl'!BE20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'COther-MSW'!BN20+'COther-PackColl'!BN20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'COther-MSW'!C21+'COther-PackColl'!C21</f>
        <v>1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'COther-MSW'!L21+'COther-PackColl'!L21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'COther-MSW'!U21+'COther-PackColl'!U21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'COther-MSW'!AD21+'COther-PackColl'!AD21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'COther-MSW'!AM21+'COther-PackColl'!AM21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'COther-MSW'!AV21+'COther-PackColl'!AV21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'COther-MSW'!BE21+'COther-PackColl'!BE21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'COther-MSW'!BN21+'COther-PackColl'!BN21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'COther-MSW'!C22+'COther-PackColl'!C22</f>
        <v>1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'COther-MSW'!L22+'COther-PackColl'!L22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'COther-MSW'!U22+'COther-PackColl'!U22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'COther-MSW'!AD22+'COther-PackColl'!AD22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'COther-MSW'!AM22+'COther-PackColl'!AM22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'COther-MSW'!AV22+'COther-PackColl'!AV22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'COther-MSW'!BE22+'COther-PackColl'!BE22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'COther-MSW'!BN22+'COther-PackColl'!BN22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'COther-MSW'!C23+'COther-PackColl'!C23</f>
        <v>1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'COther-MSW'!L23+'COther-PackColl'!L23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'COther-MSW'!U23+'COther-PackColl'!U23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'COther-MSW'!AD23+'COther-PackColl'!AD23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'COther-MSW'!AM23+'COther-PackColl'!AM23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'COther-MSW'!AV23+'COther-PackColl'!AV23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'COther-MSW'!BE23+'COther-PackColl'!BE23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'COther-MSW'!BN23+'COther-PackColl'!BN23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'COther-MSW'!C24+'COther-PackColl'!C24</f>
        <v>1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'COther-MSW'!L24+'COther-PackColl'!L24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'COther-MSW'!U24+'COther-PackColl'!U24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'COther-MSW'!AD24+'COther-PackColl'!AD24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'COther-MSW'!AM24+'COther-PackColl'!AM24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'COther-MSW'!AV24+'COther-PackColl'!AV24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'COther-MSW'!BE24+'COther-PackColl'!BE24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'COther-MSW'!BN24+'COther-PackColl'!BN24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'COther-MSW'!C25+'COther-PackColl'!C25</f>
        <v>1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'COther-MSW'!L25+'COther-PackColl'!L25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'COther-MSW'!U25+'COther-PackColl'!U25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'COther-MSW'!AD25+'COther-PackColl'!AD25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'COther-MSW'!AM25+'COther-PackColl'!AM25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'COther-MSW'!AV25+'COther-PackColl'!AV25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'COther-MSW'!BE25+'COther-PackColl'!BE25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'COther-MSW'!BN25+'COther-PackColl'!BN25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'COther-MSW'!C26+'COther-PackColl'!C26</f>
        <v>1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'COther-MSW'!L26+'COther-PackColl'!L26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'COther-MSW'!U26+'COther-PackColl'!U26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'COther-MSW'!AD26+'COther-PackColl'!AD26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'COther-MSW'!AM26+'COther-PackColl'!AM26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'COther-MSW'!AV26+'COther-PackColl'!AV26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'COther-MSW'!BE26+'COther-PackColl'!BE26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'COther-MSW'!BN26+'COther-PackColl'!BN26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'COther-MSW'!C27+'COther-PackColl'!C27</f>
        <v>1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'COther-MSW'!L27+'COther-PackColl'!L27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'COther-MSW'!U27+'COther-PackColl'!U27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'COther-MSW'!AD27+'COther-PackColl'!AD27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'COther-MSW'!AM27+'COther-PackColl'!AM27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'COther-MSW'!AV27+'COther-PackColl'!AV27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'COther-MSW'!BE27+'COther-PackColl'!BE27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'COther-MSW'!BN27+'COther-PackColl'!BN27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'COther-MSW'!C28+'COther-PackColl'!C28</f>
        <v>1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'COther-MSW'!L28+'COther-PackColl'!L28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'COther-MSW'!U28+'COther-PackColl'!U28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'COther-MSW'!AD28+'COther-PackColl'!AD28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'COther-MSW'!AM28+'COther-PackColl'!AM28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'COther-MSW'!AV28+'COther-PackColl'!AV28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'COther-MSW'!BE28+'COther-PackColl'!BE28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'COther-MSW'!BN28+'COther-PackColl'!BN28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'COther-MSW'!C29+'COther-PackColl'!C29</f>
        <v>1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'COther-MSW'!L29+'COther-PackColl'!L29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'COther-MSW'!U29+'COther-PackColl'!U29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'COther-MSW'!AD29+'COther-PackColl'!AD29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'COther-MSW'!AM29+'COther-PackColl'!AM29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'COther-MSW'!AV29+'COther-PackColl'!AV29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'COther-MSW'!BE29+'COther-PackColl'!BE29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'COther-MSW'!BN29+'COther-PackColl'!BN29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'COther-MSW'!C30+'COther-PackColl'!C30</f>
        <v>1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'COther-MSW'!L30+'COther-PackColl'!L30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'COther-MSW'!U30+'COther-PackColl'!U30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'COther-MSW'!AD30+'COther-PackColl'!AD30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'COther-MSW'!AM30+'COther-PackColl'!AM30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'COther-MSW'!AV30+'COther-PackColl'!AV30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'COther-MSW'!BE30+'COther-PackColl'!BE30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'COther-MSW'!BN30+'COther-PackColl'!BN30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'COther-MSW'!C31+'COther-PackColl'!C31</f>
        <v>1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'COther-MSW'!L31+'COther-PackColl'!L31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'COther-MSW'!U31+'COther-PackColl'!U31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'COther-MSW'!AD31+'COther-PackColl'!AD31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'COther-MSW'!AM31+'COther-PackColl'!AM31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'COther-MSW'!AV31+'COther-PackColl'!AV31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'COther-MSW'!BE31+'COther-PackColl'!BE31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'COther-MSW'!BN31+'COther-PackColl'!BN31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'COther-MSW'!C32+'COther-PackColl'!C32</f>
        <v>1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'COther-MSW'!L32+'COther-PackColl'!L32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'COther-MSW'!U32+'COther-PackColl'!U32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'COther-MSW'!AD32+'COther-PackColl'!AD32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'COther-MSW'!AM32+'COther-PackColl'!AM32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'COther-MSW'!AV32+'COther-PackColl'!AV32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'COther-MSW'!BE32+'COther-PackColl'!BE32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'COther-MSW'!BN32+'COther-PackColl'!BN32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'COther-MSW'!C33+'COther-PackColl'!C33</f>
        <v>1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'COther-MSW'!L33+'COther-PackColl'!L33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'COther-MSW'!U33+'COther-PackColl'!U33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'COther-MSW'!AD33+'COther-PackColl'!AD33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'COther-MSW'!AM33+'COther-PackColl'!AM33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'COther-MSW'!AV33+'COther-PackColl'!AV33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'COther-MSW'!BE33+'COther-PackColl'!BE33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'COther-MSW'!BN33+'COther-PackColl'!BN33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'COther-MSW'!C34+'COther-PackColl'!C34</f>
        <v>1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'COther-MSW'!L34+'COther-PackColl'!L34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'COther-MSW'!U34+'COther-PackColl'!U34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'COther-MSW'!AD34+'COther-PackColl'!AD34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'COther-MSW'!AM34+'COther-PackColl'!AM34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'COther-MSW'!AV34+'COther-PackColl'!AV34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'COther-MSW'!BE34+'COther-PackColl'!BE34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'COther-MSW'!BN34+'COther-PackColl'!BN34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'COther-MSW'!C35+'COther-PackColl'!C35</f>
        <v>1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'COther-MSW'!L35+'COther-PackColl'!L35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'COther-MSW'!U35+'COther-PackColl'!U35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'COther-MSW'!AD35+'COther-PackColl'!AD35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'COther-MSW'!AM35+'COther-PackColl'!AM35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'COther-MSW'!AV35+'COther-PackColl'!AV35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'COther-MSW'!BE35+'COther-PackColl'!BE35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'COther-MSW'!BN35+'COther-PackColl'!BN35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'COther-MSW'!C36+'COther-PackColl'!C36</f>
        <v>1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'COther-MSW'!L36+'COther-PackColl'!L36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'COther-MSW'!U36+'COther-PackColl'!U36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'COther-MSW'!AD36+'COther-PackColl'!AD36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'COther-MSW'!AM36+'COther-PackColl'!AM36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'COther-MSW'!AV36+'COther-PackColl'!AV36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'COther-MSW'!BE36+'COther-PackColl'!BE36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'COther-MSW'!BN36+'COther-PackColl'!BN36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'COther-MSW'!C37+'COther-PackColl'!C37</f>
        <v>1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'COther-MSW'!L37+'COther-PackColl'!L37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'COther-MSW'!U37+'COther-PackColl'!U37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'COther-MSW'!AD37+'COther-PackColl'!AD37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'COther-MSW'!AM37+'COther-PackColl'!AM37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'COther-MSW'!AV37+'COther-PackColl'!AV37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'COther-MSW'!BE37+'COther-PackColl'!BE37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'COther-MSW'!BN37+'COther-PackColl'!BN37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'COther-MSW'!C38+'COther-PackColl'!C38</f>
        <v>1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'COther-MSW'!L38+'COther-PackColl'!L38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'COther-MSW'!U38+'COther-PackColl'!U38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'COther-MSW'!AD38+'COther-PackColl'!AD38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'COther-MSW'!AM38+'COther-PackColl'!AM38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'COther-MSW'!AV38+'COther-PackColl'!AV38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'COther-MSW'!BE38+'COther-PackColl'!BE38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'COther-MSW'!BN38+'COther-PackColl'!BN38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'COther-MSW'!C39+'COther-PackColl'!C39</f>
        <v>1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'COther-MSW'!L39+'COther-PackColl'!L39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'COther-MSW'!U39+'COther-PackColl'!U39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'COther-MSW'!AD39+'COther-PackColl'!AD39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'COther-MSW'!AM39+'COther-PackColl'!AM39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'COther-MSW'!AV39+'COther-PackColl'!AV39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'COther-MSW'!BE39+'COther-PackColl'!BE39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'COther-MSW'!BN39+'COther-PackColl'!BN39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'COther-MSW'!C40+'COther-PackColl'!C40</f>
        <v>1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'COther-MSW'!L40+'COther-PackColl'!L40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'COther-MSW'!U40+'COther-PackColl'!U40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'COther-MSW'!AD40+'COther-PackColl'!AD40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'COther-MSW'!AM40+'COther-PackColl'!AM40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'COther-MSW'!AV40+'COther-PackColl'!AV40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'COther-MSW'!BE40+'COther-PackColl'!BE40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'COther-MSW'!BN40+'COther-PackColl'!BN40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'COther-MSW'!C41+'COther-PackColl'!C41</f>
        <v>1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'COther-MSW'!L41+'COther-PackColl'!L41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'COther-MSW'!U41+'COther-PackColl'!U41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'COther-MSW'!AD41+'COther-PackColl'!AD41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'COther-MSW'!AM41+'COther-PackColl'!AM41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'COther-MSW'!AV41+'COther-PackColl'!AV41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'COther-MSW'!BE41+'COther-PackColl'!BE41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'COther-MSW'!BN41+'COther-PackColl'!BN41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'COther-MSW'!C42+'COther-PackColl'!C42</f>
        <v>1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'COther-MSW'!L42+'COther-PackColl'!L42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'COther-MSW'!U42+'COther-PackColl'!U42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'COther-MSW'!AD42+'COther-PackColl'!AD42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'COther-MSW'!AM42+'COther-PackColl'!AM42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'COther-MSW'!AV42+'COther-PackColl'!AV42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'COther-MSW'!BE42+'COther-PackColl'!BE42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'COther-MSW'!BN42+'COther-PackColl'!BN42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'COther-MSW'!C43+'COther-PackColl'!C43</f>
        <v>1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'COther-MSW'!L43+'COther-PackColl'!L43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'COther-MSW'!U43+'COther-PackColl'!U43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'COther-MSW'!AD43+'COther-PackColl'!AD43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'COther-MSW'!AM43+'COther-PackColl'!AM43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'COther-MSW'!AV43+'COther-PackColl'!AV43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'COther-MSW'!BE43+'COther-PackColl'!BE43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'COther-MSW'!BN43+'COther-PackColl'!BN43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'COther-MSW'!C44+'COther-PackColl'!C44</f>
        <v>1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'COther-MSW'!L44+'COther-PackColl'!L44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'COther-MSW'!U44+'COther-PackColl'!U44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'COther-MSW'!AD44+'COther-PackColl'!AD44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'COther-MSW'!AM44+'COther-PackColl'!AM44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'COther-MSW'!AV44+'COther-PackColl'!AV44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'COther-MSW'!BE44+'COther-PackColl'!BE44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'COther-MSW'!BN44+'COther-PackColl'!BN44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'COther-MSW'!C45+'COther-PackColl'!C45</f>
        <v>1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'COther-MSW'!L45+'COther-PackColl'!L45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'COther-MSW'!U45+'COther-PackColl'!U45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'COther-MSW'!AD45+'COther-PackColl'!AD45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'COther-MSW'!AM45+'COther-PackColl'!AM45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'COther-MSW'!AV45+'COther-PackColl'!AV45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'COther-MSW'!BE45+'COther-PackColl'!BE45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'COther-MSW'!BN45+'COther-PackColl'!BN45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'COther-MSW'!C46+'COther-PackColl'!C46</f>
        <v>1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'COther-MSW'!L46+'COther-PackColl'!L46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'COther-MSW'!U46+'COther-PackColl'!U46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'COther-MSW'!AD46+'COther-PackColl'!AD46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'COther-MSW'!AM46+'COther-PackColl'!AM46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'COther-MSW'!AV46+'COther-PackColl'!AV46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'COther-MSW'!BE46+'COther-PackColl'!BE46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'COther-MSW'!BN46+'COther-PackColl'!BN46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'COther-MSW'!C47+'COther-PackColl'!C47</f>
        <v>1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'COther-MSW'!L47+'COther-PackColl'!L47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'COther-MSW'!U47+'COther-PackColl'!U47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'COther-MSW'!AD47+'COther-PackColl'!AD47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'COther-MSW'!AM47+'COther-PackColl'!AM47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'COther-MSW'!AV47+'COther-PackColl'!AV47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'COther-MSW'!BE47+'COther-PackColl'!BE47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'COther-MSW'!BN47+'COther-PackColl'!BN47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'COther-MSW'!C48+'COther-PackColl'!C48</f>
        <v>1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'COther-MSW'!L48+'COther-PackColl'!L48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'COther-MSW'!U48+'COther-PackColl'!U48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'COther-MSW'!AD48+'COther-PackColl'!AD48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'COther-MSW'!AM48+'COther-PackColl'!AM48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'COther-MSW'!AV48+'COther-PackColl'!AV48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'COther-MSW'!BE48+'COther-PackColl'!BE48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'COther-MSW'!BN48+'COther-PackColl'!BN48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'COther-MSW'!C49+'COther-PackColl'!C49</f>
        <v>1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'COther-MSW'!L49+'COther-PackColl'!L49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'COther-MSW'!U49+'COther-PackColl'!U49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'COther-MSW'!AD49+'COther-PackColl'!AD49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'COther-MSW'!AM49+'COther-PackColl'!AM49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'COther-MSW'!AV49+'COther-PackColl'!AV49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'COther-MSW'!BE49+'COther-PackColl'!BE49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'COther-MSW'!BN49+'COther-PackColl'!BN49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'COther-MSW'!C50+'COther-PackColl'!C50</f>
        <v>1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'COther-MSW'!L50+'COther-PackColl'!L50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'COther-MSW'!U50+'COther-PackColl'!U50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'COther-MSW'!AD50+'COther-PackColl'!AD50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'COther-MSW'!AM50+'COther-PackColl'!AM50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'COther-MSW'!AV50+'COther-PackColl'!AV50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'COther-MSW'!BE50+'COther-PackColl'!BE50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'COther-MSW'!BN50+'COther-PackColl'!BN50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'COther-MSW'!C51+'COther-PackColl'!C51</f>
        <v>1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'COther-MSW'!L51+'COther-PackColl'!L51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'COther-MSW'!U51+'COther-PackColl'!U51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'COther-MSW'!AD51+'COther-PackColl'!AD51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'COther-MSW'!AM51+'COther-PackColl'!AM51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'COther-MSW'!AV51+'COther-PackColl'!AV51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'COther-MSW'!BE51+'COther-PackColl'!BE51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'COther-MSW'!BN51+'COther-PackColl'!BN51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'COther-MSW'!C52+'COther-PackColl'!C52</f>
        <v>1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'COther-MSW'!L52+'COther-PackColl'!L52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'COther-MSW'!U52+'COther-PackColl'!U52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'COther-MSW'!AD52+'COther-PackColl'!AD52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'COther-MSW'!AM52+'COther-PackColl'!AM52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'COther-MSW'!AV52+'COther-PackColl'!AV52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'COther-MSW'!BE52+'COther-PackColl'!BE52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'COther-MSW'!BN52+'COther-PackColl'!BN52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'COther-MSW'!C53+'COther-PackColl'!C53</f>
        <v>1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'COther-MSW'!L53+'COther-PackColl'!L53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'COther-MSW'!U53+'COther-PackColl'!U53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'COther-MSW'!AD53+'COther-PackColl'!AD53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'COther-MSW'!AM53+'COther-PackColl'!AM53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'COther-MSW'!AV53+'COther-PackColl'!AV53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'COther-MSW'!BE53+'COther-PackColl'!BE53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'COther-MSW'!BN53+'COther-PackColl'!BN53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'COther-MSW'!C54+'COther-PackColl'!C54</f>
        <v>1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'COther-MSW'!L54+'COther-PackColl'!L54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'COther-MSW'!U54+'COther-PackColl'!U54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'COther-MSW'!AD54+'COther-PackColl'!AD54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'COther-MSW'!AM54+'COther-PackColl'!AM54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'COther-MSW'!AV54+'COther-PackColl'!AV54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'COther-MSW'!BE54+'COther-PackColl'!BE54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'COther-MSW'!BN54+'COther-PackColl'!BN54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'COther-MSW'!C55+'COther-PackColl'!C55</f>
        <v>1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'COther-MSW'!L55+'COther-PackColl'!L55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'COther-MSW'!U55+'COther-PackColl'!U55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'COther-MSW'!AD55+'COther-PackColl'!AD55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'COther-MSW'!AM55+'COther-PackColl'!AM55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'COther-MSW'!AV55+'COther-PackColl'!AV55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'COther-MSW'!BE55+'COther-PackColl'!BE55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'COther-MSW'!BN55+'COther-PackColl'!BN55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'COther-MSW'!C56+'COther-PackColl'!C56</f>
        <v>1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'COther-MSW'!L56+'COther-PackColl'!L56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'COther-MSW'!U56+'COther-PackColl'!U56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'COther-MSW'!AD56+'COther-PackColl'!AD56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'COther-MSW'!AM56+'COther-PackColl'!AM56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'COther-MSW'!AV56+'COther-PackColl'!AV56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'COther-MSW'!BE56+'COther-PackColl'!BE56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'COther-MSW'!BN56+'COther-PackColl'!BN56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'COther-MSW'!C57+'COther-PackColl'!C57</f>
        <v>1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'COther-MSW'!L57+'COther-PackColl'!L57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'COther-MSW'!U57+'COther-PackColl'!U57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'COther-MSW'!AD57+'COther-PackColl'!AD57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'COther-MSW'!AM57+'COther-PackColl'!AM57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'COther-MSW'!AV57+'COther-PackColl'!AV57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'COther-MSW'!BE57+'COther-PackColl'!BE57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'COther-MSW'!BN57+'COther-PackColl'!BN57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'COther-MSW'!C58+'COther-PackColl'!C58</f>
        <v>1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'COther-MSW'!L58+'COther-PackColl'!L58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'COther-MSW'!U58+'COther-PackColl'!U58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'COther-MSW'!AD58+'COther-PackColl'!AD58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'COther-MSW'!AM58+'COther-PackColl'!AM58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'COther-MSW'!AV58+'COther-PackColl'!AV58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'COther-MSW'!BE58+'COther-PackColl'!BE58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'COther-MSW'!BN58+'COther-PackColl'!BN58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'COther-MSW'!C59+'COther-PackColl'!C59</f>
        <v>1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'COther-MSW'!L59+'COther-PackColl'!L59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'COther-MSW'!U59+'COther-PackColl'!U59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'COther-MSW'!AD59+'COther-PackColl'!AD59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'COther-MSW'!AM59+'COther-PackColl'!AM59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'COther-MSW'!AV59+'COther-PackColl'!AV59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'COther-MSW'!BE59+'COther-PackColl'!BE59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'COther-MSW'!BN59+'COther-PackColl'!BN59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'COther-MSW'!C60+'COther-PackColl'!C60</f>
        <v>1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'COther-MSW'!L60+'COther-PackColl'!L60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'COther-MSW'!U60+'COther-PackColl'!U60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'COther-MSW'!AD60+'COther-PackColl'!AD60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'COther-MSW'!AM60+'COther-PackColl'!AM60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'COther-MSW'!AV60+'COther-PackColl'!AV60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'COther-MSW'!BE60+'COther-PackColl'!BE60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'COther-MSW'!BN60+'COther-PackColl'!BN60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'COther-MSW'!C61+'COther-PackColl'!C61</f>
        <v>1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'COther-MSW'!L61+'COther-PackColl'!L61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'COther-MSW'!U61+'COther-PackColl'!U61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'COther-MSW'!AD61+'COther-PackColl'!AD61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'COther-MSW'!AM61+'COther-PackColl'!AM61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'COther-MSW'!AV61+'COther-PackColl'!AV61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'COther-MSW'!BE61+'COther-PackColl'!BE61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'COther-MSW'!BN61+'COther-PackColl'!BN61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'COther-MSW'!C62+'COther-PackColl'!C62</f>
        <v>1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'COther-MSW'!L62+'COther-PackColl'!L62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'COther-MSW'!U62+'COther-PackColl'!U62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'COther-MSW'!AD62+'COther-PackColl'!AD62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'COther-MSW'!AM62+'COther-PackColl'!AM62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'COther-MSW'!AV62+'COther-PackColl'!AV62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'COther-MSW'!BE62+'COther-PackColl'!BE62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'COther-MSW'!BN62+'COther-PackColl'!BN62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'COther-MSW'!C63+'COther-PackColl'!C63</f>
        <v>1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'COther-MSW'!L63+'COther-PackColl'!L63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'COther-MSW'!U63+'COther-PackColl'!U63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'COther-MSW'!AD63+'COther-PackColl'!AD63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'COther-MSW'!AM63+'COther-PackColl'!AM63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'COther-MSW'!AV63+'COther-PackColl'!AV63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'COther-MSW'!BE63+'COther-PackColl'!BE63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'COther-MSW'!BN63+'COther-PackColl'!BN63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'COther-MSW'!C64+'COther-PackColl'!C64</f>
        <v>1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'COther-MSW'!L64+'COther-PackColl'!L64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'COther-MSW'!U64+'COther-PackColl'!U64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'COther-MSW'!AD64+'COther-PackColl'!AD64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'COther-MSW'!AM64+'COther-PackColl'!AM64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'COther-MSW'!AV64+'COther-PackColl'!AV64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'COther-MSW'!BE64+'COther-PackColl'!BE64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'COther-MSW'!BN64+'COther-PackColl'!BN64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'COther-MSW'!C65+'COther-PackColl'!C65</f>
        <v>1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'COther-MSW'!L65+'COther-PackColl'!L65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'COther-MSW'!U65+'COther-PackColl'!U65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'COther-MSW'!AD65+'COther-PackColl'!AD65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'COther-MSW'!AM65+'COther-PackColl'!AM65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'COther-MSW'!AV65+'COther-PackColl'!AV65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'COther-MSW'!BE65+'COther-PackColl'!BE65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'COther-MSW'!BN65+'COther-PackColl'!BN65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'COther-MSW'!C66+'COther-PackColl'!C66</f>
        <v>1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'COther-MSW'!L66+'COther-PackColl'!L66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'COther-MSW'!U66+'COther-PackColl'!U66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'COther-MSW'!AD66+'COther-PackColl'!AD66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'COther-MSW'!AM66+'COther-PackColl'!AM66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'COther-MSW'!AV66+'COther-PackColl'!AV66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'COther-MSW'!BE66+'COther-PackColl'!BE66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'COther-MSW'!BN66+'COther-PackColl'!BN66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'COther-MSW'!C67+'COther-PackColl'!C67</f>
        <v>1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'COther-MSW'!L67+'COther-PackColl'!L67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'COther-MSW'!U67+'COther-PackColl'!U67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'COther-MSW'!AD67+'COther-PackColl'!AD67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'COther-MSW'!AM67+'COther-PackColl'!AM67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'COther-MSW'!AV67+'COther-PackColl'!AV67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'COther-MSW'!BE67+'COther-PackColl'!BE67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'COther-MSW'!BN67+'COther-PackColl'!BN67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'COther-MSW'!C68+'COther-PackColl'!C68</f>
        <v>1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'COther-MSW'!L68+'COther-PackColl'!L68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'COther-MSW'!U68+'COther-PackColl'!U68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'COther-MSW'!AD68+'COther-PackColl'!AD68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'COther-MSW'!AM68+'COther-PackColl'!AM68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'COther-MSW'!AV68+'COther-PackColl'!AV68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'COther-MSW'!BE68+'COther-PackColl'!BE68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'COther-MSW'!BN68+'COther-PackColl'!BN68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'COther-MSW'!C69+'COther-PackColl'!C69</f>
        <v>1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'COther-MSW'!L69+'COther-PackColl'!L69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'COther-MSW'!U69+'COther-PackColl'!U69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'COther-MSW'!AD69+'COther-PackColl'!AD69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'COther-MSW'!AM69+'COther-PackColl'!AM69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'COther-MSW'!AV69+'COther-PackColl'!AV69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'COther-MSW'!BE69+'COther-PackColl'!BE69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'COther-MSW'!BN69+'COther-PackColl'!BN69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'COther-MSW'!C70+'COther-PackColl'!C70</f>
        <v>1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'COther-MSW'!L70+'COther-PackColl'!L70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'COther-MSW'!U70+'COther-PackColl'!U70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'COther-MSW'!AD70+'COther-PackColl'!AD70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'COther-MSW'!AM70+'COther-PackColl'!AM70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'COther-MSW'!AV70+'COther-PackColl'!AV70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'COther-MSW'!BE70+'COther-PackColl'!BE70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'COther-MSW'!BN70+'COther-PackColl'!BN70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'COther-MSW'!C73+'COther-PackColl'!C73</f>
        <v>1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'COther-MSW'!L73+'COther-PackColl'!L73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'COther-MSW'!U73+'COther-PackColl'!U73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'COther-MSW'!AD73+'COther-PackColl'!AD73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'COther-MSW'!AM73+'COther-PackColl'!AM73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'COther-MSW'!AV73+'COther-PackColl'!AV73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'COther-MSW'!BE73+'COther-PackColl'!BE73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'COther-MSW'!BN73+'COther-PackColl'!BN73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75" t="s">
        <v>17</v>
      </c>
      <c r="C72" s="45">
        <v>1</v>
      </c>
      <c r="D72" s="13"/>
      <c r="E72" s="14"/>
      <c r="F72" s="14"/>
      <c r="G72" s="14"/>
      <c r="H72" s="14"/>
      <c r="I72" s="14"/>
      <c r="J72" s="54">
        <v>4.4081660908397297E-2</v>
      </c>
      <c r="K72" s="77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8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79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80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81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82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83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75" t="s">
        <v>17</v>
      </c>
      <c r="C73" s="45">
        <v>1</v>
      </c>
      <c r="D73" s="13"/>
      <c r="E73" s="14"/>
      <c r="F73" s="14"/>
      <c r="G73" s="14"/>
      <c r="H73" s="14"/>
      <c r="I73" s="14"/>
      <c r="J73" s="54">
        <v>4.4081660908397297E-2</v>
      </c>
      <c r="K73" s="77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8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79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80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81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82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83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08" operator="equal">
      <formula>1</formula>
    </cfRule>
    <cfRule type="cellIs" priority="109" operator="equal">
      <formula>1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06" operator="greaterThan">
      <formula>1</formula>
    </cfRule>
    <cfRule type="cellIs" dxfId="21" priority="107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COther-CompostCollLarge</vt:lpstr>
      <vt:lpstr>COther-CompostCollSmall</vt:lpstr>
      <vt:lpstr>COther-OnTheGo</vt:lpstr>
      <vt:lpstr>COther-Dumping</vt:lpstr>
      <vt:lpstr>COther-PackColl</vt:lpstr>
      <vt:lpstr>COther-MSW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2023-12-21T14:18:48Z</dcterms:modified>
</cp:coreProperties>
</file>