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125F034D-E808-47F4-9750-CC1939A14265}" xr6:coauthVersionLast="47" xr6:coauthVersionMax="47" xr10:uidLastSave="{00000000-0000-0000-0000-000000000000}"/>
  <bookViews>
    <workbookView xWindow="-35745" yWindow="-1680" windowWidth="24795" windowHeight="17055" activeTab="3" xr2:uid="{00000000-000D-0000-FFFF-FFFF00000000}"/>
  </bookViews>
  <sheets>
    <sheet name="EEEPC-Dumping" sheetId="22" r:id="rId1"/>
    <sheet name="EEEPC-Export" sheetId="16" r:id="rId2"/>
    <sheet name="EEEPC-MSW" sheetId="17" r:id="rId3"/>
    <sheet name="EEEPC-WEEEColl" sheetId="21" r:id="rId4"/>
    <sheet name="test" sheetId="20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2" i="21" l="1"/>
  <c r="BL72" i="21"/>
  <c r="BC72" i="21"/>
  <c r="AT72" i="21"/>
  <c r="AK72" i="21"/>
  <c r="AB72" i="21"/>
  <c r="S72" i="21"/>
  <c r="J72" i="21"/>
  <c r="C72" i="21"/>
  <c r="BU71" i="21"/>
  <c r="BL71" i="21"/>
  <c r="BC71" i="21"/>
  <c r="AT71" i="21"/>
  <c r="AK71" i="21"/>
  <c r="AB71" i="21"/>
  <c r="S71" i="21"/>
  <c r="J71" i="21"/>
  <c r="C71" i="21"/>
  <c r="BU74" i="21"/>
  <c r="BL74" i="21"/>
  <c r="BC74" i="21"/>
  <c r="AT74" i="21"/>
  <c r="AK74" i="21"/>
  <c r="AB74" i="21"/>
  <c r="S74" i="21"/>
  <c r="J74" i="21"/>
  <c r="C74" i="21"/>
  <c r="BU72" i="17"/>
  <c r="BL72" i="17"/>
  <c r="BC72" i="17"/>
  <c r="AT72" i="17"/>
  <c r="AK72" i="17"/>
  <c r="AB72" i="17"/>
  <c r="S72" i="17"/>
  <c r="J72" i="17"/>
  <c r="BU71" i="17"/>
  <c r="BL71" i="17"/>
  <c r="BC71" i="17"/>
  <c r="AT71" i="17"/>
  <c r="AK71" i="17"/>
  <c r="AB71" i="17"/>
  <c r="S71" i="17"/>
  <c r="J71" i="17"/>
  <c r="BU74" i="17"/>
  <c r="BL74" i="17"/>
  <c r="BC74" i="17"/>
  <c r="AT74" i="17"/>
  <c r="AK74" i="17"/>
  <c r="AB74" i="17"/>
  <c r="S74" i="17"/>
  <c r="J74" i="17"/>
  <c r="BU72" i="16"/>
  <c r="BL72" i="16"/>
  <c r="BC72" i="16"/>
  <c r="AT72" i="16"/>
  <c r="AK72" i="16"/>
  <c r="AB72" i="16"/>
  <c r="S72" i="16"/>
  <c r="J72" i="16"/>
  <c r="BU71" i="16"/>
  <c r="BL71" i="16"/>
  <c r="BC71" i="16"/>
  <c r="AT71" i="16"/>
  <c r="AK71" i="16"/>
  <c r="AB71" i="16"/>
  <c r="S71" i="16"/>
  <c r="J71" i="16"/>
  <c r="BU74" i="16"/>
  <c r="BL74" i="16"/>
  <c r="BC74" i="16"/>
  <c r="AT74" i="16"/>
  <c r="AK74" i="16"/>
  <c r="AB74" i="16"/>
  <c r="S74" i="16"/>
  <c r="J74" i="16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C4" i="17"/>
  <c r="C5" i="17"/>
  <c r="C6" i="17"/>
  <c r="C6" i="21"/>
  <c r="C7" i="17"/>
  <c r="C7" i="21"/>
  <c r="C8" i="17"/>
  <c r="C8" i="21"/>
  <c r="C9" i="17"/>
  <c r="C9" i="21"/>
  <c r="C10" i="17"/>
  <c r="C10" i="21"/>
  <c r="C11" i="17"/>
  <c r="C11" i="21"/>
  <c r="C12" i="17"/>
  <c r="C12" i="21"/>
  <c r="C13" i="17"/>
  <c r="C13" i="21"/>
  <c r="C14" i="17"/>
  <c r="C14" i="21"/>
  <c r="C15" i="17"/>
  <c r="C15" i="21"/>
  <c r="C16" i="17"/>
  <c r="C16" i="21"/>
  <c r="C17" i="17"/>
  <c r="C17" i="21"/>
  <c r="C18" i="17"/>
  <c r="C18" i="21"/>
  <c r="C19" i="17"/>
  <c r="C19" i="21"/>
  <c r="C20" i="17"/>
  <c r="C20" i="21"/>
  <c r="C21" i="17"/>
  <c r="C21" i="21"/>
  <c r="C22" i="17"/>
  <c r="C22" i="21"/>
  <c r="C23" i="17"/>
  <c r="C23" i="21"/>
  <c r="C24" i="17"/>
  <c r="C24" i="21"/>
  <c r="C25" i="17"/>
  <c r="C25" i="21"/>
  <c r="C26" i="17"/>
  <c r="C26" i="21"/>
  <c r="C27" i="17"/>
  <c r="C27" i="16"/>
  <c r="C27" i="21"/>
  <c r="C28" i="17"/>
  <c r="C28" i="16"/>
  <c r="C28" i="21"/>
  <c r="C29" i="17"/>
  <c r="C29" i="16"/>
  <c r="C29" i="21"/>
  <c r="C30" i="17"/>
  <c r="C30" i="16"/>
  <c r="C30" i="21"/>
  <c r="C31" i="17"/>
  <c r="C31" i="16"/>
  <c r="C31" i="21"/>
  <c r="C32" i="17"/>
  <c r="C32" i="21"/>
  <c r="C33" i="17"/>
  <c r="C33" i="16"/>
  <c r="C33" i="21"/>
  <c r="C34" i="17"/>
  <c r="C34" i="16"/>
  <c r="C34" i="21"/>
  <c r="C35" i="17"/>
  <c r="C35" i="16"/>
  <c r="C35" i="21"/>
  <c r="C36" i="17"/>
  <c r="C36" i="16"/>
  <c r="C36" i="21"/>
  <c r="C37" i="17"/>
  <c r="C37" i="16"/>
  <c r="C37" i="21"/>
  <c r="C38" i="17"/>
  <c r="C38" i="16"/>
  <c r="C38" i="21"/>
  <c r="C39" i="17"/>
  <c r="C39" i="16"/>
  <c r="C39" i="21"/>
  <c r="C40" i="17"/>
  <c r="C40" i="16"/>
  <c r="C40" i="21"/>
  <c r="C41" i="17"/>
  <c r="C41" i="16"/>
  <c r="C41" i="21"/>
  <c r="C42" i="17"/>
  <c r="C42" i="16"/>
  <c r="C42" i="21"/>
  <c r="C43" i="17"/>
  <c r="C43" i="16"/>
  <c r="C43" i="21"/>
  <c r="C44" i="17"/>
  <c r="C44" i="16"/>
  <c r="C44" i="21"/>
  <c r="C45" i="17"/>
  <c r="C45" i="16"/>
  <c r="C45" i="21"/>
  <c r="C46" i="17"/>
  <c r="C46" i="16"/>
  <c r="C46" i="21"/>
  <c r="C47" i="17"/>
  <c r="C47" i="16"/>
  <c r="C47" i="21"/>
  <c r="C48" i="17"/>
  <c r="C48" i="16"/>
  <c r="C48" i="21"/>
  <c r="C49" i="17"/>
  <c r="C49" i="16"/>
  <c r="C49" i="21"/>
  <c r="C50" i="17"/>
  <c r="C50" i="16"/>
  <c r="C50" i="21"/>
  <c r="C51" i="17"/>
  <c r="C51" i="16"/>
  <c r="C51" i="21"/>
  <c r="C52" i="17"/>
  <c r="C52" i="21"/>
  <c r="C53" i="17"/>
  <c r="C53" i="21"/>
  <c r="C54" i="17"/>
  <c r="C54" i="21"/>
  <c r="C55" i="17"/>
  <c r="C55" i="16"/>
  <c r="C55" i="21"/>
  <c r="C56" i="17"/>
  <c r="C56" i="16"/>
  <c r="C56" i="21"/>
  <c r="C57" i="17"/>
  <c r="C57" i="16"/>
  <c r="C57" i="21"/>
  <c r="C58" i="17"/>
  <c r="C58" i="16"/>
  <c r="C58" i="21"/>
  <c r="C59" i="17"/>
  <c r="C59" i="16"/>
  <c r="C59" i="21"/>
  <c r="C60" i="21"/>
  <c r="C61" i="16"/>
  <c r="C61" i="21"/>
  <c r="C62" i="16"/>
  <c r="C62" i="21"/>
  <c r="C63" i="16"/>
  <c r="C63" i="21"/>
  <c r="C64" i="21"/>
  <c r="C65" i="21"/>
  <c r="C66" i="21"/>
  <c r="C67" i="21"/>
  <c r="C68" i="21"/>
  <c r="C69" i="21"/>
  <c r="C70" i="21"/>
  <c r="C73" i="21"/>
  <c r="C5" i="21"/>
  <c r="C4" i="21"/>
  <c r="BU73" i="22"/>
  <c r="BL73" i="22"/>
  <c r="BC73" i="22"/>
  <c r="AT73" i="22"/>
  <c r="AK73" i="22"/>
  <c r="AB73" i="22"/>
  <c r="S73" i="22"/>
  <c r="J73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3" i="21"/>
  <c r="J4" i="21"/>
  <c r="J5" i="21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3" i="21"/>
  <c r="BL73" i="21"/>
  <c r="BC73" i="21"/>
  <c r="AT73" i="21"/>
  <c r="AK73" i="21"/>
  <c r="AB73" i="21"/>
  <c r="S73" i="21"/>
  <c r="BU70" i="21"/>
  <c r="BL70" i="21"/>
  <c r="BC70" i="21"/>
  <c r="AT70" i="21"/>
  <c r="AK70" i="21"/>
  <c r="AB70" i="21"/>
  <c r="S70" i="21"/>
  <c r="BU69" i="21"/>
  <c r="BL69" i="21"/>
  <c r="BC69" i="21"/>
  <c r="AT69" i="21"/>
  <c r="AK69" i="21"/>
  <c r="AB69" i="21"/>
  <c r="S69" i="21"/>
  <c r="BU68" i="21"/>
  <c r="BL68" i="21"/>
  <c r="BC68" i="21"/>
  <c r="AT68" i="21"/>
  <c r="AK68" i="21"/>
  <c r="AB68" i="21"/>
  <c r="S68" i="21"/>
  <c r="BU67" i="21"/>
  <c r="BL67" i="21"/>
  <c r="BC67" i="21"/>
  <c r="AT67" i="21"/>
  <c r="AK67" i="21"/>
  <c r="AB67" i="21"/>
  <c r="S67" i="21"/>
  <c r="BU66" i="21"/>
  <c r="BL66" i="21"/>
  <c r="BC66" i="21"/>
  <c r="AT66" i="21"/>
  <c r="AK66" i="21"/>
  <c r="AB66" i="21"/>
  <c r="S66" i="21"/>
  <c r="BU65" i="21"/>
  <c r="BL65" i="21"/>
  <c r="BC65" i="21"/>
  <c r="AT65" i="21"/>
  <c r="AK65" i="21"/>
  <c r="AB65" i="21"/>
  <c r="S65" i="21"/>
  <c r="BU64" i="21"/>
  <c r="BL64" i="21"/>
  <c r="BC64" i="21"/>
  <c r="AT64" i="21"/>
  <c r="AK64" i="21"/>
  <c r="AB64" i="21"/>
  <c r="S64" i="21"/>
  <c r="BU63" i="21"/>
  <c r="BL63" i="21"/>
  <c r="BC63" i="21"/>
  <c r="AT63" i="21"/>
  <c r="AK63" i="21"/>
  <c r="AB63" i="21"/>
  <c r="S63" i="21"/>
  <c r="BU62" i="21"/>
  <c r="BL62" i="21"/>
  <c r="BC62" i="21"/>
  <c r="AT62" i="21"/>
  <c r="AK62" i="21"/>
  <c r="AB62" i="21"/>
  <c r="S62" i="21"/>
  <c r="BU61" i="21"/>
  <c r="BL61" i="21"/>
  <c r="BC61" i="21"/>
  <c r="AT61" i="21"/>
  <c r="AK61" i="21"/>
  <c r="AB61" i="21"/>
  <c r="S61" i="21"/>
  <c r="BU60" i="21"/>
  <c r="BL60" i="21"/>
  <c r="BC60" i="21"/>
  <c r="AT60" i="21"/>
  <c r="AK60" i="21"/>
  <c r="AB60" i="21"/>
  <c r="S60" i="21"/>
  <c r="BU59" i="21"/>
  <c r="BL59" i="21"/>
  <c r="BC59" i="21"/>
  <c r="AT59" i="21"/>
  <c r="AK59" i="21"/>
  <c r="AB59" i="21"/>
  <c r="S59" i="21"/>
  <c r="BU58" i="21"/>
  <c r="BL58" i="21"/>
  <c r="BC58" i="21"/>
  <c r="AT58" i="21"/>
  <c r="AK58" i="21"/>
  <c r="AB58" i="21"/>
  <c r="S58" i="21"/>
  <c r="BU57" i="21"/>
  <c r="BL57" i="21"/>
  <c r="BC57" i="21"/>
  <c r="AT57" i="21"/>
  <c r="AK57" i="21"/>
  <c r="AB57" i="21"/>
  <c r="S57" i="21"/>
  <c r="BU56" i="21"/>
  <c r="BL56" i="21"/>
  <c r="BC56" i="21"/>
  <c r="AT56" i="21"/>
  <c r="AK56" i="21"/>
  <c r="AB56" i="21"/>
  <c r="S56" i="21"/>
  <c r="BU55" i="21"/>
  <c r="BL55" i="21"/>
  <c r="BC55" i="21"/>
  <c r="AT55" i="21"/>
  <c r="AK55" i="21"/>
  <c r="AB55" i="21"/>
  <c r="S55" i="21"/>
  <c r="BU54" i="21"/>
  <c r="BL54" i="21"/>
  <c r="BC54" i="21"/>
  <c r="AT54" i="21"/>
  <c r="AK54" i="21"/>
  <c r="AB54" i="21"/>
  <c r="S54" i="21"/>
  <c r="BU53" i="21"/>
  <c r="BL53" i="21"/>
  <c r="BC53" i="21"/>
  <c r="AT53" i="21"/>
  <c r="AK53" i="21"/>
  <c r="AB53" i="21"/>
  <c r="S53" i="21"/>
  <c r="BU52" i="21"/>
  <c r="BL52" i="21"/>
  <c r="BC52" i="21"/>
  <c r="AT52" i="21"/>
  <c r="AK52" i="21"/>
  <c r="AB52" i="21"/>
  <c r="S52" i="21"/>
  <c r="BU51" i="21"/>
  <c r="BL51" i="21"/>
  <c r="BC51" i="21"/>
  <c r="AT51" i="21"/>
  <c r="AK51" i="21"/>
  <c r="AB51" i="21"/>
  <c r="S51" i="21"/>
  <c r="BU50" i="21"/>
  <c r="BL50" i="21"/>
  <c r="BC50" i="21"/>
  <c r="AT50" i="21"/>
  <c r="AK50" i="21"/>
  <c r="AB50" i="21"/>
  <c r="S50" i="21"/>
  <c r="BU49" i="21"/>
  <c r="BL49" i="21"/>
  <c r="BC49" i="21"/>
  <c r="AT49" i="21"/>
  <c r="AK49" i="21"/>
  <c r="AB49" i="21"/>
  <c r="S49" i="21"/>
  <c r="BU48" i="21"/>
  <c r="BL48" i="21"/>
  <c r="BC48" i="21"/>
  <c r="AT48" i="21"/>
  <c r="AK48" i="21"/>
  <c r="AB48" i="21"/>
  <c r="S48" i="21"/>
  <c r="BU47" i="21"/>
  <c r="BL47" i="21"/>
  <c r="BC47" i="21"/>
  <c r="AT47" i="21"/>
  <c r="AK47" i="21"/>
  <c r="AB47" i="21"/>
  <c r="S47" i="21"/>
  <c r="BU46" i="21"/>
  <c r="BL46" i="21"/>
  <c r="BC46" i="21"/>
  <c r="AT46" i="21"/>
  <c r="AK46" i="21"/>
  <c r="AB46" i="21"/>
  <c r="S46" i="21"/>
  <c r="BU45" i="21"/>
  <c r="BL45" i="21"/>
  <c r="BC45" i="21"/>
  <c r="AT45" i="21"/>
  <c r="AK45" i="21"/>
  <c r="AB45" i="21"/>
  <c r="S45" i="21"/>
  <c r="BU44" i="21"/>
  <c r="BL44" i="21"/>
  <c r="BC44" i="21"/>
  <c r="AT44" i="21"/>
  <c r="AK44" i="21"/>
  <c r="AB44" i="21"/>
  <c r="S44" i="21"/>
  <c r="BU43" i="21"/>
  <c r="BL43" i="21"/>
  <c r="BC43" i="21"/>
  <c r="AT43" i="21"/>
  <c r="AK43" i="21"/>
  <c r="AB43" i="21"/>
  <c r="S43" i="21"/>
  <c r="BU42" i="21"/>
  <c r="BL42" i="21"/>
  <c r="BC42" i="21"/>
  <c r="AT42" i="21"/>
  <c r="AK42" i="21"/>
  <c r="AB42" i="21"/>
  <c r="S42" i="21"/>
  <c r="BU41" i="21"/>
  <c r="BL41" i="21"/>
  <c r="BC41" i="21"/>
  <c r="AT41" i="21"/>
  <c r="AK41" i="21"/>
  <c r="AB41" i="21"/>
  <c r="S41" i="21"/>
  <c r="BU40" i="21"/>
  <c r="BL40" i="21"/>
  <c r="BC40" i="21"/>
  <c r="AT40" i="21"/>
  <c r="AK40" i="21"/>
  <c r="AB40" i="21"/>
  <c r="S40" i="21"/>
  <c r="BU39" i="21"/>
  <c r="BL39" i="21"/>
  <c r="BC39" i="21"/>
  <c r="AT39" i="21"/>
  <c r="AK39" i="21"/>
  <c r="AB39" i="21"/>
  <c r="S39" i="21"/>
  <c r="BU38" i="21"/>
  <c r="BL38" i="21"/>
  <c r="BC38" i="21"/>
  <c r="AT38" i="21"/>
  <c r="AK38" i="21"/>
  <c r="AB38" i="21"/>
  <c r="S38" i="21"/>
  <c r="BU37" i="21"/>
  <c r="BL37" i="21"/>
  <c r="BC37" i="21"/>
  <c r="AT37" i="21"/>
  <c r="AK37" i="21"/>
  <c r="AB37" i="21"/>
  <c r="S37" i="21"/>
  <c r="BU36" i="21"/>
  <c r="BL36" i="21"/>
  <c r="BC36" i="21"/>
  <c r="AT36" i="21"/>
  <c r="AK36" i="21"/>
  <c r="AB36" i="21"/>
  <c r="S36" i="21"/>
  <c r="BU35" i="21"/>
  <c r="BL35" i="21"/>
  <c r="BC35" i="21"/>
  <c r="AT35" i="21"/>
  <c r="AK35" i="21"/>
  <c r="AB35" i="21"/>
  <c r="S35" i="21"/>
  <c r="BU34" i="21"/>
  <c r="BL34" i="21"/>
  <c r="BC34" i="21"/>
  <c r="AT34" i="21"/>
  <c r="AK34" i="21"/>
  <c r="AB34" i="21"/>
  <c r="S34" i="21"/>
  <c r="BU33" i="21"/>
  <c r="BL33" i="21"/>
  <c r="BC33" i="21"/>
  <c r="AT33" i="21"/>
  <c r="AK33" i="21"/>
  <c r="AB33" i="21"/>
  <c r="S33" i="21"/>
  <c r="BU32" i="21"/>
  <c r="BL32" i="21"/>
  <c r="BC32" i="21"/>
  <c r="AT32" i="21"/>
  <c r="AK32" i="21"/>
  <c r="AB32" i="21"/>
  <c r="S32" i="21"/>
  <c r="BU31" i="21"/>
  <c r="BL31" i="21"/>
  <c r="BC31" i="21"/>
  <c r="AT31" i="21"/>
  <c r="AK31" i="21"/>
  <c r="AB31" i="21"/>
  <c r="S31" i="21"/>
  <c r="BU30" i="21"/>
  <c r="BL30" i="21"/>
  <c r="BC30" i="21"/>
  <c r="AT30" i="21"/>
  <c r="AK30" i="21"/>
  <c r="AB30" i="21"/>
  <c r="S30" i="21"/>
  <c r="BU29" i="21"/>
  <c r="BL29" i="21"/>
  <c r="BC29" i="21"/>
  <c r="AT29" i="21"/>
  <c r="AK29" i="21"/>
  <c r="AB29" i="21"/>
  <c r="S29" i="21"/>
  <c r="BU28" i="21"/>
  <c r="BL28" i="21"/>
  <c r="BC28" i="21"/>
  <c r="AT28" i="21"/>
  <c r="AK28" i="21"/>
  <c r="AB28" i="21"/>
  <c r="S28" i="21"/>
  <c r="BU27" i="21"/>
  <c r="BL27" i="21"/>
  <c r="BC27" i="21"/>
  <c r="AT27" i="21"/>
  <c r="AK27" i="21"/>
  <c r="AB27" i="21"/>
  <c r="S27" i="21"/>
  <c r="BU26" i="21"/>
  <c r="BL26" i="21"/>
  <c r="BC26" i="21"/>
  <c r="AT26" i="21"/>
  <c r="AK26" i="21"/>
  <c r="AB26" i="21"/>
  <c r="S26" i="21"/>
  <c r="BU25" i="21"/>
  <c r="BL25" i="21"/>
  <c r="BC25" i="21"/>
  <c r="AT25" i="21"/>
  <c r="AK25" i="21"/>
  <c r="AB25" i="21"/>
  <c r="S25" i="21"/>
  <c r="BU24" i="21"/>
  <c r="BL24" i="21"/>
  <c r="BC24" i="21"/>
  <c r="AT24" i="21"/>
  <c r="AK24" i="21"/>
  <c r="AB24" i="21"/>
  <c r="S24" i="21"/>
  <c r="BU23" i="21"/>
  <c r="BL23" i="21"/>
  <c r="BC23" i="21"/>
  <c r="AT23" i="21"/>
  <c r="AK23" i="21"/>
  <c r="AB23" i="21"/>
  <c r="S23" i="21"/>
  <c r="BU22" i="21"/>
  <c r="BL22" i="21"/>
  <c r="BC22" i="21"/>
  <c r="AT22" i="21"/>
  <c r="AK22" i="21"/>
  <c r="AB22" i="21"/>
  <c r="S22" i="21"/>
  <c r="BU21" i="21"/>
  <c r="BL21" i="21"/>
  <c r="BC21" i="21"/>
  <c r="AT21" i="21"/>
  <c r="AK21" i="21"/>
  <c r="AB21" i="21"/>
  <c r="S21" i="21"/>
  <c r="BU20" i="21"/>
  <c r="BL20" i="21"/>
  <c r="BC20" i="21"/>
  <c r="AT20" i="21"/>
  <c r="AK20" i="21"/>
  <c r="AB20" i="21"/>
  <c r="S20" i="21"/>
  <c r="BU19" i="21"/>
  <c r="BL19" i="21"/>
  <c r="BC19" i="21"/>
  <c r="AT19" i="21"/>
  <c r="AK19" i="21"/>
  <c r="AB19" i="21"/>
  <c r="S19" i="21"/>
  <c r="BU18" i="21"/>
  <c r="BL18" i="21"/>
  <c r="BC18" i="21"/>
  <c r="AT18" i="21"/>
  <c r="AK18" i="21"/>
  <c r="AB18" i="21"/>
  <c r="S18" i="21"/>
  <c r="BU17" i="21"/>
  <c r="BL17" i="21"/>
  <c r="BC17" i="21"/>
  <c r="AT17" i="21"/>
  <c r="AK17" i="21"/>
  <c r="AB17" i="21"/>
  <c r="S17" i="21"/>
  <c r="BU16" i="21"/>
  <c r="BL16" i="21"/>
  <c r="BC16" i="21"/>
  <c r="AT16" i="21"/>
  <c r="AK16" i="21"/>
  <c r="AB16" i="21"/>
  <c r="S16" i="21"/>
  <c r="BU15" i="21"/>
  <c r="BL15" i="21"/>
  <c r="BC15" i="21"/>
  <c r="AT15" i="21"/>
  <c r="AK15" i="21"/>
  <c r="AB15" i="21"/>
  <c r="S15" i="21"/>
  <c r="BU14" i="21"/>
  <c r="BL14" i="21"/>
  <c r="BC14" i="21"/>
  <c r="AT14" i="21"/>
  <c r="AK14" i="21"/>
  <c r="AB14" i="21"/>
  <c r="S14" i="21"/>
  <c r="BU13" i="21"/>
  <c r="BL13" i="21"/>
  <c r="BC13" i="21"/>
  <c r="AT13" i="21"/>
  <c r="AK13" i="21"/>
  <c r="AB13" i="21"/>
  <c r="S13" i="21"/>
  <c r="BU12" i="21"/>
  <c r="BL12" i="21"/>
  <c r="BC12" i="21"/>
  <c r="AT12" i="21"/>
  <c r="AK12" i="21"/>
  <c r="AB12" i="21"/>
  <c r="S12" i="21"/>
  <c r="BU11" i="21"/>
  <c r="BL11" i="21"/>
  <c r="BC11" i="21"/>
  <c r="AT11" i="21"/>
  <c r="AK11" i="21"/>
  <c r="AB11" i="21"/>
  <c r="S11" i="21"/>
  <c r="BU10" i="21"/>
  <c r="BL10" i="21"/>
  <c r="BC10" i="21"/>
  <c r="AT10" i="21"/>
  <c r="AK10" i="21"/>
  <c r="AB10" i="21"/>
  <c r="S10" i="21"/>
  <c r="BU9" i="21"/>
  <c r="BL9" i="21"/>
  <c r="BC9" i="21"/>
  <c r="AT9" i="21"/>
  <c r="AK9" i="21"/>
  <c r="AB9" i="21"/>
  <c r="S9" i="21"/>
  <c r="BU8" i="21"/>
  <c r="BL8" i="21"/>
  <c r="BC8" i="21"/>
  <c r="AT8" i="21"/>
  <c r="AK8" i="21"/>
  <c r="AB8" i="21"/>
  <c r="S8" i="21"/>
  <c r="BU7" i="21"/>
  <c r="BL7" i="21"/>
  <c r="BC7" i="21"/>
  <c r="AT7" i="21"/>
  <c r="AK7" i="21"/>
  <c r="AB7" i="21"/>
  <c r="S7" i="21"/>
  <c r="BU6" i="21"/>
  <c r="BL6" i="21"/>
  <c r="BC6" i="21"/>
  <c r="AT6" i="21"/>
  <c r="AK6" i="21"/>
  <c r="AB6" i="21"/>
  <c r="S6" i="21"/>
  <c r="BU5" i="21"/>
  <c r="BL5" i="21"/>
  <c r="BC5" i="21"/>
  <c r="AT5" i="21"/>
  <c r="AK5" i="21"/>
  <c r="AB5" i="21"/>
  <c r="S5" i="21"/>
  <c r="BU4" i="21"/>
  <c r="BL4" i="21"/>
  <c r="BC4" i="21"/>
  <c r="AT4" i="21"/>
  <c r="AK4" i="21"/>
  <c r="AB4" i="21"/>
  <c r="S4" i="21"/>
  <c r="BU73" i="16"/>
  <c r="BL73" i="16"/>
  <c r="BC73" i="16"/>
  <c r="AT73" i="16"/>
  <c r="AK73" i="16"/>
  <c r="AB73" i="16"/>
  <c r="S73" i="16"/>
  <c r="J73" i="16"/>
  <c r="BU70" i="16"/>
  <c r="BL70" i="16"/>
  <c r="BC70" i="16"/>
  <c r="AT70" i="16"/>
  <c r="AK70" i="16"/>
  <c r="AB70" i="16"/>
  <c r="S70" i="16"/>
  <c r="J70" i="16"/>
  <c r="BU69" i="16"/>
  <c r="BL69" i="16"/>
  <c r="BC69" i="16"/>
  <c r="AT69" i="16"/>
  <c r="AK69" i="16"/>
  <c r="AB69" i="16"/>
  <c r="S69" i="16"/>
  <c r="J69" i="16"/>
  <c r="BU68" i="16"/>
  <c r="BL68" i="16"/>
  <c r="BC68" i="16"/>
  <c r="AT68" i="16"/>
  <c r="AK68" i="16"/>
  <c r="AB68" i="16"/>
  <c r="S68" i="16"/>
  <c r="J68" i="16"/>
  <c r="BU67" i="16"/>
  <c r="BL67" i="16"/>
  <c r="BC67" i="16"/>
  <c r="AT67" i="16"/>
  <c r="AK67" i="16"/>
  <c r="AB67" i="16"/>
  <c r="S67" i="16"/>
  <c r="J67" i="16"/>
  <c r="BU66" i="16"/>
  <c r="BL66" i="16"/>
  <c r="BC66" i="16"/>
  <c r="AT66" i="16"/>
  <c r="AK66" i="16"/>
  <c r="AB66" i="16"/>
  <c r="S66" i="16"/>
  <c r="J66" i="16"/>
  <c r="BU65" i="16"/>
  <c r="BL65" i="16"/>
  <c r="BC65" i="16"/>
  <c r="AT65" i="16"/>
  <c r="AK65" i="16"/>
  <c r="AB65" i="16"/>
  <c r="S65" i="16"/>
  <c r="J65" i="16"/>
  <c r="BU64" i="16"/>
  <c r="BL64" i="16"/>
  <c r="BC64" i="16"/>
  <c r="AT64" i="16"/>
  <c r="AK64" i="16"/>
  <c r="AB64" i="16"/>
  <c r="S64" i="16"/>
  <c r="J64" i="16"/>
  <c r="BU63" i="16"/>
  <c r="BL63" i="16"/>
  <c r="BC63" i="16"/>
  <c r="AT63" i="16"/>
  <c r="AK63" i="16"/>
  <c r="AB63" i="16"/>
  <c r="S63" i="16"/>
  <c r="J63" i="16"/>
  <c r="BU62" i="16"/>
  <c r="BL62" i="16"/>
  <c r="BC62" i="16"/>
  <c r="AT62" i="16"/>
  <c r="AK62" i="16"/>
  <c r="AB62" i="16"/>
  <c r="S62" i="16"/>
  <c r="J62" i="16"/>
  <c r="BU61" i="16"/>
  <c r="BL61" i="16"/>
  <c r="BC61" i="16"/>
  <c r="AT61" i="16"/>
  <c r="AK61" i="16"/>
  <c r="AB61" i="16"/>
  <c r="S61" i="16"/>
  <c r="J61" i="16"/>
  <c r="BU60" i="16"/>
  <c r="BL60" i="16"/>
  <c r="BC60" i="16"/>
  <c r="AT60" i="16"/>
  <c r="AK60" i="16"/>
  <c r="AB60" i="16"/>
  <c r="S60" i="16"/>
  <c r="J60" i="16"/>
  <c r="BU59" i="16"/>
  <c r="BL59" i="16"/>
  <c r="BC59" i="16"/>
  <c r="AT59" i="16"/>
  <c r="AK59" i="16"/>
  <c r="AB59" i="16"/>
  <c r="S59" i="16"/>
  <c r="J59" i="16"/>
  <c r="BU58" i="16"/>
  <c r="BL58" i="16"/>
  <c r="BC58" i="16"/>
  <c r="AT58" i="16"/>
  <c r="AK58" i="16"/>
  <c r="AB58" i="16"/>
  <c r="S58" i="16"/>
  <c r="J58" i="16"/>
  <c r="BU57" i="16"/>
  <c r="BL57" i="16"/>
  <c r="BC57" i="16"/>
  <c r="AT57" i="16"/>
  <c r="AK57" i="16"/>
  <c r="AB57" i="16"/>
  <c r="S57" i="16"/>
  <c r="J57" i="16"/>
  <c r="BU56" i="16"/>
  <c r="BL56" i="16"/>
  <c r="BC56" i="16"/>
  <c r="AT56" i="16"/>
  <c r="AK56" i="16"/>
  <c r="AB56" i="16"/>
  <c r="S56" i="16"/>
  <c r="J56" i="16"/>
  <c r="BU55" i="16"/>
  <c r="BL55" i="16"/>
  <c r="BC55" i="16"/>
  <c r="AT55" i="16"/>
  <c r="AK55" i="16"/>
  <c r="AB55" i="16"/>
  <c r="S55" i="16"/>
  <c r="J55" i="16"/>
  <c r="BU54" i="16"/>
  <c r="BL54" i="16"/>
  <c r="BC54" i="16"/>
  <c r="AT54" i="16"/>
  <c r="AK54" i="16"/>
  <c r="AB54" i="16"/>
  <c r="S54" i="16"/>
  <c r="J54" i="16"/>
  <c r="BU53" i="16"/>
  <c r="BL53" i="16"/>
  <c r="BC53" i="16"/>
  <c r="AT53" i="16"/>
  <c r="AK53" i="16"/>
  <c r="AB53" i="16"/>
  <c r="S53" i="16"/>
  <c r="J53" i="16"/>
  <c r="BU52" i="16"/>
  <c r="BL52" i="16"/>
  <c r="BC52" i="16"/>
  <c r="AT52" i="16"/>
  <c r="AK52" i="16"/>
  <c r="AB52" i="16"/>
  <c r="S52" i="16"/>
  <c r="J52" i="16"/>
  <c r="BU51" i="16"/>
  <c r="BL51" i="16"/>
  <c r="BC51" i="16"/>
  <c r="AT51" i="16"/>
  <c r="AK51" i="16"/>
  <c r="AB51" i="16"/>
  <c r="S51" i="16"/>
  <c r="J51" i="16"/>
  <c r="BU50" i="16"/>
  <c r="BL50" i="16"/>
  <c r="BC50" i="16"/>
  <c r="AT50" i="16"/>
  <c r="AK50" i="16"/>
  <c r="AB50" i="16"/>
  <c r="S50" i="16"/>
  <c r="J50" i="16"/>
  <c r="BU49" i="16"/>
  <c r="BL49" i="16"/>
  <c r="BC49" i="16"/>
  <c r="AT49" i="16"/>
  <c r="AK49" i="16"/>
  <c r="AB49" i="16"/>
  <c r="S49" i="16"/>
  <c r="J49" i="16"/>
  <c r="BU48" i="16"/>
  <c r="BL48" i="16"/>
  <c r="BC48" i="16"/>
  <c r="AT48" i="16"/>
  <c r="AK48" i="16"/>
  <c r="AB48" i="16"/>
  <c r="S48" i="16"/>
  <c r="J48" i="16"/>
  <c r="BU47" i="16"/>
  <c r="BL47" i="16"/>
  <c r="BC47" i="16"/>
  <c r="AT47" i="16"/>
  <c r="AK47" i="16"/>
  <c r="AB47" i="16"/>
  <c r="S47" i="16"/>
  <c r="J47" i="16"/>
  <c r="BU46" i="16"/>
  <c r="BL46" i="16"/>
  <c r="BC46" i="16"/>
  <c r="AT46" i="16"/>
  <c r="AK46" i="16"/>
  <c r="AB46" i="16"/>
  <c r="S46" i="16"/>
  <c r="J46" i="16"/>
  <c r="BU45" i="16"/>
  <c r="BL45" i="16"/>
  <c r="BC45" i="16"/>
  <c r="AT45" i="16"/>
  <c r="AK45" i="16"/>
  <c r="AB45" i="16"/>
  <c r="S45" i="16"/>
  <c r="J45" i="16"/>
  <c r="BU44" i="16"/>
  <c r="BL44" i="16"/>
  <c r="BC44" i="16"/>
  <c r="AT44" i="16"/>
  <c r="AK44" i="16"/>
  <c r="AB44" i="16"/>
  <c r="S44" i="16"/>
  <c r="J44" i="16"/>
  <c r="BU43" i="16"/>
  <c r="BL43" i="16"/>
  <c r="BC43" i="16"/>
  <c r="AT43" i="16"/>
  <c r="AK43" i="16"/>
  <c r="AB43" i="16"/>
  <c r="S43" i="16"/>
  <c r="J43" i="16"/>
  <c r="BU42" i="16"/>
  <c r="BL42" i="16"/>
  <c r="BC42" i="16"/>
  <c r="AT42" i="16"/>
  <c r="AK42" i="16"/>
  <c r="AB42" i="16"/>
  <c r="S42" i="16"/>
  <c r="J42" i="16"/>
  <c r="BU41" i="16"/>
  <c r="BL41" i="16"/>
  <c r="BC41" i="16"/>
  <c r="AT41" i="16"/>
  <c r="AK41" i="16"/>
  <c r="AB41" i="16"/>
  <c r="S41" i="16"/>
  <c r="J41" i="16"/>
  <c r="BU40" i="16"/>
  <c r="BL40" i="16"/>
  <c r="BC40" i="16"/>
  <c r="AT40" i="16"/>
  <c r="AK40" i="16"/>
  <c r="AB40" i="16"/>
  <c r="S40" i="16"/>
  <c r="J40" i="16"/>
  <c r="BU39" i="16"/>
  <c r="BL39" i="16"/>
  <c r="BC39" i="16"/>
  <c r="AT39" i="16"/>
  <c r="AK39" i="16"/>
  <c r="AB39" i="16"/>
  <c r="S39" i="16"/>
  <c r="J39" i="16"/>
  <c r="BU38" i="16"/>
  <c r="BL38" i="16"/>
  <c r="BC38" i="16"/>
  <c r="AT38" i="16"/>
  <c r="AK38" i="16"/>
  <c r="AB38" i="16"/>
  <c r="S38" i="16"/>
  <c r="J38" i="16"/>
  <c r="BU37" i="16"/>
  <c r="BL37" i="16"/>
  <c r="BC37" i="16"/>
  <c r="AT37" i="16"/>
  <c r="AK37" i="16"/>
  <c r="AB37" i="16"/>
  <c r="S37" i="16"/>
  <c r="J37" i="16"/>
  <c r="BU36" i="16"/>
  <c r="BL36" i="16"/>
  <c r="BC36" i="16"/>
  <c r="AT36" i="16"/>
  <c r="AK36" i="16"/>
  <c r="AB36" i="16"/>
  <c r="S36" i="16"/>
  <c r="J36" i="16"/>
  <c r="BU35" i="16"/>
  <c r="BL35" i="16"/>
  <c r="BC35" i="16"/>
  <c r="AT35" i="16"/>
  <c r="AK35" i="16"/>
  <c r="AB35" i="16"/>
  <c r="S35" i="16"/>
  <c r="J35" i="16"/>
  <c r="BU34" i="16"/>
  <c r="BL34" i="16"/>
  <c r="BC34" i="16"/>
  <c r="AT34" i="16"/>
  <c r="AK34" i="16"/>
  <c r="AB34" i="16"/>
  <c r="S34" i="16"/>
  <c r="J34" i="16"/>
  <c r="BU33" i="16"/>
  <c r="BL33" i="16"/>
  <c r="BC33" i="16"/>
  <c r="AT33" i="16"/>
  <c r="AK33" i="16"/>
  <c r="AB33" i="16"/>
  <c r="S33" i="16"/>
  <c r="J33" i="16"/>
  <c r="BU32" i="16"/>
  <c r="BL32" i="16"/>
  <c r="BC32" i="16"/>
  <c r="AT32" i="16"/>
  <c r="AK32" i="16"/>
  <c r="AB32" i="16"/>
  <c r="S32" i="16"/>
  <c r="J32" i="16"/>
  <c r="BU31" i="16"/>
  <c r="BL31" i="16"/>
  <c r="BC31" i="16"/>
  <c r="AT31" i="16"/>
  <c r="AK31" i="16"/>
  <c r="AB31" i="16"/>
  <c r="S31" i="16"/>
  <c r="J31" i="16"/>
  <c r="BU30" i="16"/>
  <c r="BL30" i="16"/>
  <c r="BC30" i="16"/>
  <c r="AT30" i="16"/>
  <c r="AK30" i="16"/>
  <c r="AB30" i="16"/>
  <c r="S30" i="16"/>
  <c r="J30" i="16"/>
  <c r="BU29" i="16"/>
  <c r="BL29" i="16"/>
  <c r="BC29" i="16"/>
  <c r="AT29" i="16"/>
  <c r="AK29" i="16"/>
  <c r="AB29" i="16"/>
  <c r="S29" i="16"/>
  <c r="J29" i="16"/>
  <c r="BU28" i="16"/>
  <c r="BL28" i="16"/>
  <c r="BC28" i="16"/>
  <c r="AT28" i="16"/>
  <c r="AK28" i="16"/>
  <c r="AB28" i="16"/>
  <c r="S28" i="16"/>
  <c r="J28" i="16"/>
  <c r="BU27" i="16"/>
  <c r="BL27" i="16"/>
  <c r="BC27" i="16"/>
  <c r="AT27" i="16"/>
  <c r="AK27" i="16"/>
  <c r="AB27" i="16"/>
  <c r="S27" i="16"/>
  <c r="J27" i="16"/>
  <c r="BU26" i="16"/>
  <c r="BL26" i="16"/>
  <c r="BC26" i="16"/>
  <c r="AT26" i="16"/>
  <c r="AK26" i="16"/>
  <c r="AB26" i="16"/>
  <c r="S26" i="16"/>
  <c r="J26" i="16"/>
  <c r="BU25" i="16"/>
  <c r="BL25" i="16"/>
  <c r="BC25" i="16"/>
  <c r="AT25" i="16"/>
  <c r="AK25" i="16"/>
  <c r="AB25" i="16"/>
  <c r="S25" i="16"/>
  <c r="J25" i="16"/>
  <c r="BU24" i="16"/>
  <c r="BL24" i="16"/>
  <c r="BC24" i="16"/>
  <c r="AT24" i="16"/>
  <c r="AK24" i="16"/>
  <c r="AB24" i="16"/>
  <c r="S24" i="16"/>
  <c r="J24" i="16"/>
  <c r="BU23" i="16"/>
  <c r="BL23" i="16"/>
  <c r="BC23" i="16"/>
  <c r="AT23" i="16"/>
  <c r="AK23" i="16"/>
  <c r="AB23" i="16"/>
  <c r="S23" i="16"/>
  <c r="J23" i="16"/>
  <c r="BU22" i="16"/>
  <c r="BL22" i="16"/>
  <c r="BC22" i="16"/>
  <c r="AT22" i="16"/>
  <c r="AK22" i="16"/>
  <c r="AB22" i="16"/>
  <c r="S22" i="16"/>
  <c r="J22" i="16"/>
  <c r="BU21" i="16"/>
  <c r="BL21" i="16"/>
  <c r="BC21" i="16"/>
  <c r="AT21" i="16"/>
  <c r="AK21" i="16"/>
  <c r="AB21" i="16"/>
  <c r="S21" i="16"/>
  <c r="J21" i="16"/>
  <c r="BU20" i="16"/>
  <c r="BL20" i="16"/>
  <c r="BC20" i="16"/>
  <c r="AT20" i="16"/>
  <c r="AK20" i="16"/>
  <c r="AB20" i="16"/>
  <c r="S20" i="16"/>
  <c r="J20" i="16"/>
  <c r="BU19" i="16"/>
  <c r="BL19" i="16"/>
  <c r="BC19" i="16"/>
  <c r="AT19" i="16"/>
  <c r="AK19" i="16"/>
  <c r="AB19" i="16"/>
  <c r="S19" i="16"/>
  <c r="J19" i="16"/>
  <c r="BU18" i="16"/>
  <c r="BL18" i="16"/>
  <c r="BC18" i="16"/>
  <c r="AT18" i="16"/>
  <c r="AK18" i="16"/>
  <c r="AB18" i="16"/>
  <c r="S18" i="16"/>
  <c r="J18" i="16"/>
  <c r="BU17" i="16"/>
  <c r="BL17" i="16"/>
  <c r="BC17" i="16"/>
  <c r="AT17" i="16"/>
  <c r="AK17" i="16"/>
  <c r="AB17" i="16"/>
  <c r="S17" i="16"/>
  <c r="J17" i="16"/>
  <c r="BU16" i="16"/>
  <c r="BL16" i="16"/>
  <c r="BC16" i="16"/>
  <c r="AT16" i="16"/>
  <c r="AK16" i="16"/>
  <c r="AB16" i="16"/>
  <c r="S16" i="16"/>
  <c r="J16" i="16"/>
  <c r="BU15" i="16"/>
  <c r="BL15" i="16"/>
  <c r="BC15" i="16"/>
  <c r="AT15" i="16"/>
  <c r="AK15" i="16"/>
  <c r="AB15" i="16"/>
  <c r="S15" i="16"/>
  <c r="J15" i="16"/>
  <c r="BU14" i="16"/>
  <c r="BL14" i="16"/>
  <c r="BC14" i="16"/>
  <c r="AT14" i="16"/>
  <c r="AK14" i="16"/>
  <c r="AB14" i="16"/>
  <c r="S14" i="16"/>
  <c r="J14" i="16"/>
  <c r="BU13" i="16"/>
  <c r="BL13" i="16"/>
  <c r="BC13" i="16"/>
  <c r="AT13" i="16"/>
  <c r="AK13" i="16"/>
  <c r="AB13" i="16"/>
  <c r="S13" i="16"/>
  <c r="J13" i="16"/>
  <c r="BU12" i="16"/>
  <c r="BL12" i="16"/>
  <c r="BC12" i="16"/>
  <c r="AT12" i="16"/>
  <c r="AK12" i="16"/>
  <c r="AB12" i="16"/>
  <c r="S12" i="16"/>
  <c r="J12" i="16"/>
  <c r="BU11" i="16"/>
  <c r="BL11" i="16"/>
  <c r="BC11" i="16"/>
  <c r="AT11" i="16"/>
  <c r="AK11" i="16"/>
  <c r="AB11" i="16"/>
  <c r="S11" i="16"/>
  <c r="J11" i="16"/>
  <c r="BU10" i="16"/>
  <c r="BL10" i="16"/>
  <c r="BC10" i="16"/>
  <c r="AT10" i="16"/>
  <c r="AK10" i="16"/>
  <c r="AB10" i="16"/>
  <c r="S10" i="16"/>
  <c r="J10" i="16"/>
  <c r="BU9" i="16"/>
  <c r="BL9" i="16"/>
  <c r="BC9" i="16"/>
  <c r="AT9" i="16"/>
  <c r="AK9" i="16"/>
  <c r="AB9" i="16"/>
  <c r="S9" i="16"/>
  <c r="J9" i="16"/>
  <c r="BU8" i="16"/>
  <c r="BL8" i="16"/>
  <c r="BC8" i="16"/>
  <c r="AT8" i="16"/>
  <c r="AK8" i="16"/>
  <c r="AB8" i="16"/>
  <c r="S8" i="16"/>
  <c r="J8" i="16"/>
  <c r="BU7" i="16"/>
  <c r="BL7" i="16"/>
  <c r="BC7" i="16"/>
  <c r="AT7" i="16"/>
  <c r="AK7" i="16"/>
  <c r="AB7" i="16"/>
  <c r="S7" i="16"/>
  <c r="J7" i="16"/>
  <c r="BU6" i="16"/>
  <c r="BL6" i="16"/>
  <c r="BC6" i="16"/>
  <c r="AT6" i="16"/>
  <c r="AK6" i="16"/>
  <c r="AB6" i="16"/>
  <c r="S6" i="16"/>
  <c r="J6" i="16"/>
  <c r="BU5" i="16"/>
  <c r="BL5" i="16"/>
  <c r="BC5" i="16"/>
  <c r="AT5" i="16"/>
  <c r="AK5" i="16"/>
  <c r="AB5" i="16"/>
  <c r="S5" i="16"/>
  <c r="J5" i="16"/>
  <c r="BU4" i="16"/>
  <c r="BL4" i="16"/>
  <c r="BC4" i="16"/>
  <c r="AT4" i="16"/>
  <c r="AK4" i="16"/>
  <c r="AB4" i="16"/>
  <c r="S4" i="16"/>
  <c r="J4" i="16"/>
  <c r="BC73" i="17"/>
  <c r="BC70" i="17"/>
  <c r="BC69" i="17"/>
  <c r="BC68" i="17"/>
  <c r="BC67" i="17"/>
  <c r="BC66" i="17"/>
  <c r="BC65" i="17"/>
  <c r="BC64" i="17"/>
  <c r="BC63" i="17"/>
  <c r="BC62" i="17"/>
  <c r="BC61" i="17"/>
  <c r="BC60" i="17"/>
  <c r="BC59" i="17"/>
  <c r="BC58" i="17"/>
  <c r="BC57" i="17"/>
  <c r="BC56" i="17"/>
  <c r="BC55" i="17"/>
  <c r="BC54" i="17"/>
  <c r="BC53" i="17"/>
  <c r="BC52" i="17"/>
  <c r="BC51" i="17"/>
  <c r="BC50" i="17"/>
  <c r="BC49" i="17"/>
  <c r="BC48" i="17"/>
  <c r="BC47" i="17"/>
  <c r="BC46" i="17"/>
  <c r="BC45" i="17"/>
  <c r="BC44" i="17"/>
  <c r="BC43" i="17"/>
  <c r="BC42" i="17"/>
  <c r="BC41" i="17"/>
  <c r="BC40" i="17"/>
  <c r="BC39" i="17"/>
  <c r="BC38" i="17"/>
  <c r="BC37" i="17"/>
  <c r="BC36" i="17"/>
  <c r="BC35" i="17"/>
  <c r="BC34" i="17"/>
  <c r="BC33" i="17"/>
  <c r="BC32" i="17"/>
  <c r="BC31" i="17"/>
  <c r="BC30" i="17"/>
  <c r="BC29" i="17"/>
  <c r="BC28" i="17"/>
  <c r="BC27" i="17"/>
  <c r="BC26" i="17"/>
  <c r="BC25" i="17"/>
  <c r="BC24" i="17"/>
  <c r="BC23" i="17"/>
  <c r="BC22" i="17"/>
  <c r="BC21" i="17"/>
  <c r="BC20" i="17"/>
  <c r="BC19" i="17"/>
  <c r="BC18" i="17"/>
  <c r="BC17" i="17"/>
  <c r="BC16" i="17"/>
  <c r="BC15" i="17"/>
  <c r="BC14" i="17"/>
  <c r="BC13" i="17"/>
  <c r="BC12" i="17"/>
  <c r="BC11" i="17"/>
  <c r="BC10" i="17"/>
  <c r="BC9" i="17"/>
  <c r="BC8" i="17"/>
  <c r="BC7" i="17"/>
  <c r="BC6" i="17"/>
  <c r="BC5" i="17"/>
  <c r="BC4" i="17"/>
  <c r="BL73" i="17"/>
  <c r="BL70" i="17"/>
  <c r="BL69" i="17"/>
  <c r="BL68" i="17"/>
  <c r="BL67" i="17"/>
  <c r="BL66" i="17"/>
  <c r="BL65" i="17"/>
  <c r="BL64" i="17"/>
  <c r="BL63" i="17"/>
  <c r="BL62" i="17"/>
  <c r="BL61" i="17"/>
  <c r="BL60" i="17"/>
  <c r="BL59" i="17"/>
  <c r="BL58" i="17"/>
  <c r="BL57" i="17"/>
  <c r="BL56" i="17"/>
  <c r="BL55" i="17"/>
  <c r="BL54" i="17"/>
  <c r="BL53" i="17"/>
  <c r="BL52" i="17"/>
  <c r="BL51" i="17"/>
  <c r="BL50" i="17"/>
  <c r="BL49" i="17"/>
  <c r="BL48" i="17"/>
  <c r="BL47" i="17"/>
  <c r="BL46" i="17"/>
  <c r="BL45" i="17"/>
  <c r="BL44" i="17"/>
  <c r="BL43" i="17"/>
  <c r="BL42" i="17"/>
  <c r="BL41" i="17"/>
  <c r="BL40" i="17"/>
  <c r="BL39" i="17"/>
  <c r="BL38" i="17"/>
  <c r="BL37" i="17"/>
  <c r="BL36" i="17"/>
  <c r="BL35" i="17"/>
  <c r="BL34" i="17"/>
  <c r="BL33" i="17"/>
  <c r="BL32" i="17"/>
  <c r="BL31" i="17"/>
  <c r="BL30" i="17"/>
  <c r="BL29" i="17"/>
  <c r="BL28" i="17"/>
  <c r="BL27" i="17"/>
  <c r="BL26" i="17"/>
  <c r="BL25" i="17"/>
  <c r="BL24" i="17"/>
  <c r="BL23" i="17"/>
  <c r="BL22" i="17"/>
  <c r="BL21" i="17"/>
  <c r="BL20" i="17"/>
  <c r="BL19" i="17"/>
  <c r="BL18" i="17"/>
  <c r="BL17" i="17"/>
  <c r="BL16" i="17"/>
  <c r="BL15" i="17"/>
  <c r="BL14" i="17"/>
  <c r="BL13" i="17"/>
  <c r="BL12" i="17"/>
  <c r="BL11" i="17"/>
  <c r="BL10" i="17"/>
  <c r="BL9" i="17"/>
  <c r="BL8" i="17"/>
  <c r="BL7" i="17"/>
  <c r="BL6" i="17"/>
  <c r="BL5" i="17"/>
  <c r="BL4" i="17"/>
  <c r="AT73" i="17"/>
  <c r="AT70" i="17"/>
  <c r="AT69" i="17"/>
  <c r="AT68" i="17"/>
  <c r="AT67" i="17"/>
  <c r="AT66" i="17"/>
  <c r="AT65" i="17"/>
  <c r="AT64" i="17"/>
  <c r="AT63" i="17"/>
  <c r="AT62" i="17"/>
  <c r="AT61" i="17"/>
  <c r="AT60" i="17"/>
  <c r="AT59" i="17"/>
  <c r="AT58" i="17"/>
  <c r="AT57" i="17"/>
  <c r="AT56" i="17"/>
  <c r="AT55" i="17"/>
  <c r="AT54" i="17"/>
  <c r="AT53" i="17"/>
  <c r="AT52" i="17"/>
  <c r="AT51" i="17"/>
  <c r="AT50" i="17"/>
  <c r="AT49" i="17"/>
  <c r="AT48" i="17"/>
  <c r="AT47" i="17"/>
  <c r="AT46" i="17"/>
  <c r="AT45" i="17"/>
  <c r="AT44" i="17"/>
  <c r="AT43" i="17"/>
  <c r="AT42" i="17"/>
  <c r="AT41" i="17"/>
  <c r="AT40" i="17"/>
  <c r="AT39" i="17"/>
  <c r="AT38" i="17"/>
  <c r="AT37" i="17"/>
  <c r="AT36" i="17"/>
  <c r="AT35" i="17"/>
  <c r="AT34" i="17"/>
  <c r="AT33" i="17"/>
  <c r="AT32" i="17"/>
  <c r="AT31" i="17"/>
  <c r="AT30" i="17"/>
  <c r="AT29" i="17"/>
  <c r="AT28" i="17"/>
  <c r="AT27" i="17"/>
  <c r="AT26" i="17"/>
  <c r="AT25" i="17"/>
  <c r="AT24" i="17"/>
  <c r="AT23" i="17"/>
  <c r="AT22" i="17"/>
  <c r="AT21" i="17"/>
  <c r="AT20" i="17"/>
  <c r="AT19" i="17"/>
  <c r="AT18" i="17"/>
  <c r="AT17" i="17"/>
  <c r="AT16" i="17"/>
  <c r="AT15" i="17"/>
  <c r="AT14" i="17"/>
  <c r="AT13" i="17"/>
  <c r="AT12" i="17"/>
  <c r="AT11" i="17"/>
  <c r="AT10" i="17"/>
  <c r="AT9" i="17"/>
  <c r="AT8" i="17"/>
  <c r="AT7" i="17"/>
  <c r="AT6" i="17"/>
  <c r="AT5" i="17"/>
  <c r="AT4" i="17"/>
  <c r="S73" i="17"/>
  <c r="S70" i="17"/>
  <c r="S69" i="17"/>
  <c r="S68" i="17"/>
  <c r="S67" i="17"/>
  <c r="S66" i="17"/>
  <c r="S65" i="17"/>
  <c r="S64" i="17"/>
  <c r="S63" i="17"/>
  <c r="S62" i="17"/>
  <c r="S61" i="17"/>
  <c r="S60" i="17"/>
  <c r="S59" i="17"/>
  <c r="S58" i="17"/>
  <c r="S57" i="17"/>
  <c r="S56" i="17"/>
  <c r="S55" i="17"/>
  <c r="S54" i="17"/>
  <c r="S53" i="17"/>
  <c r="S52" i="17"/>
  <c r="S51" i="17"/>
  <c r="S50" i="17"/>
  <c r="S49" i="17"/>
  <c r="S48" i="17"/>
  <c r="S47" i="17"/>
  <c r="S46" i="17"/>
  <c r="S45" i="17"/>
  <c r="S44" i="17"/>
  <c r="S43" i="17"/>
  <c r="S42" i="17"/>
  <c r="S41" i="17"/>
  <c r="S40" i="17"/>
  <c r="S39" i="17"/>
  <c r="S38" i="17"/>
  <c r="S37" i="17"/>
  <c r="S36" i="17"/>
  <c r="S35" i="17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  <c r="BU73" i="17"/>
  <c r="AK73" i="17"/>
  <c r="AB73" i="17"/>
  <c r="J73" i="17"/>
  <c r="BU70" i="17"/>
  <c r="AK70" i="17"/>
  <c r="AB70" i="17"/>
  <c r="J70" i="17"/>
  <c r="BU69" i="17"/>
  <c r="AK69" i="17"/>
  <c r="AB69" i="17"/>
  <c r="J69" i="17"/>
  <c r="BU68" i="17"/>
  <c r="AK68" i="17"/>
  <c r="AB68" i="17"/>
  <c r="J68" i="17"/>
  <c r="BU67" i="17"/>
  <c r="AK67" i="17"/>
  <c r="AB67" i="17"/>
  <c r="J67" i="17"/>
  <c r="BU66" i="17"/>
  <c r="AK66" i="17"/>
  <c r="AB66" i="17"/>
  <c r="J66" i="17"/>
  <c r="BU65" i="17"/>
  <c r="AK65" i="17"/>
  <c r="AB65" i="17"/>
  <c r="J65" i="17"/>
  <c r="BU64" i="17"/>
  <c r="AK64" i="17"/>
  <c r="AB64" i="17"/>
  <c r="J64" i="17"/>
  <c r="BU63" i="17"/>
  <c r="AK63" i="17"/>
  <c r="AB63" i="17"/>
  <c r="J63" i="17"/>
  <c r="BU62" i="17"/>
  <c r="AK62" i="17"/>
  <c r="AB62" i="17"/>
  <c r="J62" i="17"/>
  <c r="BU61" i="17"/>
  <c r="AK61" i="17"/>
  <c r="AB61" i="17"/>
  <c r="J61" i="17"/>
  <c r="BU60" i="17"/>
  <c r="AK60" i="17"/>
  <c r="AB60" i="17"/>
  <c r="J60" i="17"/>
  <c r="BU59" i="17"/>
  <c r="AK59" i="17"/>
  <c r="AB59" i="17"/>
  <c r="J59" i="17"/>
  <c r="BU58" i="17"/>
  <c r="AK58" i="17"/>
  <c r="AB58" i="17"/>
  <c r="J58" i="17"/>
  <c r="BU57" i="17"/>
  <c r="AK57" i="17"/>
  <c r="AB57" i="17"/>
  <c r="J57" i="17"/>
  <c r="BU56" i="17"/>
  <c r="AK56" i="17"/>
  <c r="AB56" i="17"/>
  <c r="J56" i="17"/>
  <c r="BU55" i="17"/>
  <c r="AK55" i="17"/>
  <c r="AB55" i="17"/>
  <c r="J55" i="17"/>
  <c r="BU54" i="17"/>
  <c r="AK54" i="17"/>
  <c r="AB54" i="17"/>
  <c r="J54" i="17"/>
  <c r="BU53" i="17"/>
  <c r="AK53" i="17"/>
  <c r="AB53" i="17"/>
  <c r="J53" i="17"/>
  <c r="BU52" i="17"/>
  <c r="AK52" i="17"/>
  <c r="AB52" i="17"/>
  <c r="J52" i="17"/>
  <c r="BU51" i="17"/>
  <c r="AK51" i="17"/>
  <c r="AB51" i="17"/>
  <c r="J51" i="17"/>
  <c r="BU50" i="17"/>
  <c r="AK50" i="17"/>
  <c r="AB50" i="17"/>
  <c r="J50" i="17"/>
  <c r="BU49" i="17"/>
  <c r="AK49" i="17"/>
  <c r="AB49" i="17"/>
  <c r="J49" i="17"/>
  <c r="BU48" i="17"/>
  <c r="AK48" i="17"/>
  <c r="AB48" i="17"/>
  <c r="J48" i="17"/>
  <c r="BU47" i="17"/>
  <c r="AK47" i="17"/>
  <c r="AB47" i="17"/>
  <c r="J47" i="17"/>
  <c r="BU46" i="17"/>
  <c r="AK46" i="17"/>
  <c r="AB46" i="17"/>
  <c r="J46" i="17"/>
  <c r="BU45" i="17"/>
  <c r="AK45" i="17"/>
  <c r="AB45" i="17"/>
  <c r="J45" i="17"/>
  <c r="BU44" i="17"/>
  <c r="AK44" i="17"/>
  <c r="AB44" i="17"/>
  <c r="J44" i="17"/>
  <c r="BU43" i="17"/>
  <c r="AK43" i="17"/>
  <c r="AB43" i="17"/>
  <c r="J43" i="17"/>
  <c r="BU42" i="17"/>
  <c r="AK42" i="17"/>
  <c r="AB42" i="17"/>
  <c r="J42" i="17"/>
  <c r="BU41" i="17"/>
  <c r="AK41" i="17"/>
  <c r="AB41" i="17"/>
  <c r="J41" i="17"/>
  <c r="BU40" i="17"/>
  <c r="AK40" i="17"/>
  <c r="AB40" i="17"/>
  <c r="J40" i="17"/>
  <c r="BU39" i="17"/>
  <c r="AK39" i="17"/>
  <c r="AB39" i="17"/>
  <c r="J39" i="17"/>
  <c r="BU38" i="17"/>
  <c r="AK38" i="17"/>
  <c r="AB38" i="17"/>
  <c r="J38" i="17"/>
  <c r="BU37" i="17"/>
  <c r="AK37" i="17"/>
  <c r="AB37" i="17"/>
  <c r="J37" i="17"/>
  <c r="BU36" i="17"/>
  <c r="AK36" i="17"/>
  <c r="AB36" i="17"/>
  <c r="J36" i="17"/>
  <c r="BU35" i="17"/>
  <c r="AK35" i="17"/>
  <c r="AB35" i="17"/>
  <c r="J35" i="17"/>
  <c r="BU34" i="17"/>
  <c r="AK34" i="17"/>
  <c r="AB34" i="17"/>
  <c r="J34" i="17"/>
  <c r="BU33" i="17"/>
  <c r="AK33" i="17"/>
  <c r="AB33" i="17"/>
  <c r="J33" i="17"/>
  <c r="BU32" i="17"/>
  <c r="AK32" i="17"/>
  <c r="AB32" i="17"/>
  <c r="J32" i="17"/>
  <c r="BU31" i="17"/>
  <c r="AK31" i="17"/>
  <c r="AB31" i="17"/>
  <c r="J31" i="17"/>
  <c r="BU30" i="17"/>
  <c r="AK30" i="17"/>
  <c r="AB30" i="17"/>
  <c r="J30" i="17"/>
  <c r="BU29" i="17"/>
  <c r="AK29" i="17"/>
  <c r="AB29" i="17"/>
  <c r="J29" i="17"/>
  <c r="BU28" i="17"/>
  <c r="AK28" i="17"/>
  <c r="AB28" i="17"/>
  <c r="J28" i="17"/>
  <c r="BU27" i="17"/>
  <c r="AK27" i="17"/>
  <c r="AB27" i="17"/>
  <c r="J27" i="17"/>
  <c r="BU26" i="17"/>
  <c r="AK26" i="17"/>
  <c r="AB26" i="17"/>
  <c r="J26" i="17"/>
  <c r="BU25" i="17"/>
  <c r="AK25" i="17"/>
  <c r="AB25" i="17"/>
  <c r="J25" i="17"/>
  <c r="BU24" i="17"/>
  <c r="AK24" i="17"/>
  <c r="AB24" i="17"/>
  <c r="J24" i="17"/>
  <c r="BU23" i="17"/>
  <c r="AK23" i="17"/>
  <c r="AB23" i="17"/>
  <c r="J23" i="17"/>
  <c r="BU22" i="17"/>
  <c r="AK22" i="17"/>
  <c r="AB22" i="17"/>
  <c r="J22" i="17"/>
  <c r="BU21" i="17"/>
  <c r="AK21" i="17"/>
  <c r="AB21" i="17"/>
  <c r="J21" i="17"/>
  <c r="BU20" i="17"/>
  <c r="AK20" i="17"/>
  <c r="AB20" i="17"/>
  <c r="J20" i="17"/>
  <c r="BU19" i="17"/>
  <c r="AK19" i="17"/>
  <c r="AB19" i="17"/>
  <c r="J19" i="17"/>
  <c r="BU18" i="17"/>
  <c r="AK18" i="17"/>
  <c r="AB18" i="17"/>
  <c r="J18" i="17"/>
  <c r="BU17" i="17"/>
  <c r="AK17" i="17"/>
  <c r="AB17" i="17"/>
  <c r="J17" i="17"/>
  <c r="BU16" i="17"/>
  <c r="AK16" i="17"/>
  <c r="AB16" i="17"/>
  <c r="J16" i="17"/>
  <c r="BU15" i="17"/>
  <c r="AK15" i="17"/>
  <c r="AB15" i="17"/>
  <c r="J15" i="17"/>
  <c r="BU14" i="17"/>
  <c r="AK14" i="17"/>
  <c r="AB14" i="17"/>
  <c r="J14" i="17"/>
  <c r="BU13" i="17"/>
  <c r="AK13" i="17"/>
  <c r="AB13" i="17"/>
  <c r="J13" i="17"/>
  <c r="BU12" i="17"/>
  <c r="AK12" i="17"/>
  <c r="AB12" i="17"/>
  <c r="J12" i="17"/>
  <c r="BU11" i="17"/>
  <c r="AK11" i="17"/>
  <c r="AB11" i="17"/>
  <c r="J11" i="17"/>
  <c r="BU10" i="17"/>
  <c r="AK10" i="17"/>
  <c r="AB10" i="17"/>
  <c r="J10" i="17"/>
  <c r="BU9" i="17"/>
  <c r="AK9" i="17"/>
  <c r="AB9" i="17"/>
  <c r="J9" i="17"/>
  <c r="BU8" i="17"/>
  <c r="AK8" i="17"/>
  <c r="AB8" i="17"/>
  <c r="J8" i="17"/>
  <c r="BU7" i="17"/>
  <c r="AK7" i="17"/>
  <c r="AB7" i="17"/>
  <c r="J7" i="17"/>
  <c r="BU6" i="17"/>
  <c r="AK6" i="17"/>
  <c r="AB6" i="17"/>
  <c r="J6" i="17"/>
  <c r="BU5" i="17"/>
  <c r="AK5" i="17"/>
  <c r="AB5" i="17"/>
  <c r="J5" i="17"/>
  <c r="BU4" i="17"/>
  <c r="AK4" i="17"/>
  <c r="AB4" i="17"/>
  <c r="J4" i="17"/>
</calcChain>
</file>

<file path=xl/sharedStrings.xml><?xml version="1.0" encoding="utf-8"?>
<sst xmlns="http://schemas.openxmlformats.org/spreadsheetml/2006/main" count="3563" uniqueCount="31">
  <si>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</si>
  <si>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</si>
  <si>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</si>
  <si>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</si>
  <si>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</si>
  <si>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</si>
  <si>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</si>
  <si>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</si>
  <si>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</si>
  <si>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</si>
  <si>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</si>
  <si>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</si>
  <si>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</si>
  <si>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</si>
  <si>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</si>
  <si>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</si>
  <si>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</si>
  <si>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</si>
  <si>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</si>
  <si>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</si>
  <si>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</si>
  <si>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linear</t>
  </si>
  <si>
    <t>Rest</t>
  </si>
  <si>
    <t>equal to closest</t>
  </si>
  <si>
    <t>Electrical and Electronic Equipment to Export</t>
  </si>
  <si>
    <t>Electrical and Electronic Equipment to Electrical and Electronic Equiment Waste Collection</t>
  </si>
  <si>
    <t>Electrical and Electronic Equipment to Mixed Waste Collection</t>
  </si>
  <si>
    <t>Mueller, E. &amp; Widmer, R. Materialfluesse der elektrischen undelektronischen Geraete in der Schweiz. (2010).</t>
  </si>
  <si>
    <t>Gluege et al., 2017: Import, use and emissions of PCBs in Switzerland from 1930 to 2100</t>
  </si>
  <si>
    <t>See description in SI</t>
  </si>
  <si>
    <t>Electrical and Electronic Equipment to Dumping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</si>
</sst>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87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0" fontId="21" fillId="0" borderId="10" xfId="0" applyFont="1" applyFill="1" applyBorder="1" applyAlignment="1">
      <alignment vertical="center"/>
    </xf>
    <xf numFmtId="0" fontId="21" fillId="5" borderId="10" xfId="0" applyFont="1" applyFill="1" applyBorder="1" applyAlignment="1">
      <alignment vertical="center"/>
    </xf>
    <xf numFmtId="0" fontId="21" fillId="6" borderId="10" xfId="0" applyFont="1" applyFill="1" applyBorder="1" applyAlignment="1">
      <alignment vertical="center"/>
    </xf>
    <xf numFmtId="0" fontId="22" fillId="0" borderId="11" xfId="0" applyNumberFormat="1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2" fillId="0" borderId="10" xfId="0" applyFont="1" applyFill="1" applyBorder="1" applyAlignment="1">
      <alignment vertical="center"/>
    </xf>
    <xf numFmtId="2" fontId="22" fillId="0" borderId="10" xfId="0" applyNumberFormat="1" applyFont="1" applyFill="1" applyBorder="1" applyAlignment="1">
      <alignment vertical="center"/>
    </xf>
    <xf numFmtId="0" fontId="19" fillId="0" borderId="0" xfId="4" applyFont="1" applyFill="1" applyBorder="1" applyAlignment="1">
      <alignment horizontal="right" vertical="center"/>
    </xf>
    <xf numFmtId="0" fontId="22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EFCEF-90AE-41D8-BE3F-05536780CA98}">
  <sheetPr codeName="Sheet1">
    <tabColor theme="4" tint="0.39997558519241921"/>
  </sheetPr>
  <dimension ref="A1:EF76"/>
  <sheetViews>
    <sheetView zoomScale="85" zoomScaleNormal="85" workbookViewId="0">
      <pane xSplit="1" ySplit="3" topLeftCell="B64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30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3">
        <v>2.7E-4</v>
      </c>
      <c r="D4" s="60" t="s">
        <v>29</v>
      </c>
      <c r="E4" s="64">
        <v>1</v>
      </c>
      <c r="F4" s="64">
        <v>1</v>
      </c>
      <c r="G4" s="64">
        <v>3</v>
      </c>
      <c r="H4" s="64">
        <v>3</v>
      </c>
      <c r="I4" s="65">
        <v>3</v>
      </c>
      <c r="J4" s="66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3">
        <v>2.7E-4</v>
      </c>
      <c r="D5" s="60" t="s">
        <v>29</v>
      </c>
      <c r="E5" s="64">
        <v>1</v>
      </c>
      <c r="F5" s="64">
        <v>1</v>
      </c>
      <c r="G5" s="64">
        <v>3</v>
      </c>
      <c r="H5" s="64">
        <v>3</v>
      </c>
      <c r="I5" s="65">
        <v>3</v>
      </c>
      <c r="J5" s="66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3">
        <v>2.7E-4</v>
      </c>
      <c r="D6" s="60" t="s">
        <v>29</v>
      </c>
      <c r="E6" s="64">
        <v>1</v>
      </c>
      <c r="F6" s="64">
        <v>1</v>
      </c>
      <c r="G6" s="64">
        <v>3</v>
      </c>
      <c r="H6" s="64">
        <v>3</v>
      </c>
      <c r="I6" s="65">
        <v>3</v>
      </c>
      <c r="J6" s="66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3">
        <v>2.7E-4</v>
      </c>
      <c r="D7" s="60" t="s">
        <v>29</v>
      </c>
      <c r="E7" s="64">
        <v>1</v>
      </c>
      <c r="F7" s="64">
        <v>1</v>
      </c>
      <c r="G7" s="64">
        <v>3</v>
      </c>
      <c r="H7" s="64">
        <v>3</v>
      </c>
      <c r="I7" s="65">
        <v>3</v>
      </c>
      <c r="J7" s="66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3">
        <v>2.7E-4</v>
      </c>
      <c r="D8" s="60" t="s">
        <v>29</v>
      </c>
      <c r="E8" s="64">
        <v>1</v>
      </c>
      <c r="F8" s="64">
        <v>1</v>
      </c>
      <c r="G8" s="64">
        <v>3</v>
      </c>
      <c r="H8" s="64">
        <v>3</v>
      </c>
      <c r="I8" s="65">
        <v>3</v>
      </c>
      <c r="J8" s="66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3">
        <v>2.7E-4</v>
      </c>
      <c r="D9" s="60" t="s">
        <v>29</v>
      </c>
      <c r="E9" s="64">
        <v>1</v>
      </c>
      <c r="F9" s="64">
        <v>1</v>
      </c>
      <c r="G9" s="64">
        <v>3</v>
      </c>
      <c r="H9" s="64">
        <v>3</v>
      </c>
      <c r="I9" s="65">
        <v>3</v>
      </c>
      <c r="J9" s="66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3">
        <v>2.7E-4</v>
      </c>
      <c r="D10" s="60" t="s">
        <v>29</v>
      </c>
      <c r="E10" s="64">
        <v>1</v>
      </c>
      <c r="F10" s="64">
        <v>1</v>
      </c>
      <c r="G10" s="64">
        <v>3</v>
      </c>
      <c r="H10" s="64">
        <v>3</v>
      </c>
      <c r="I10" s="65">
        <v>3</v>
      </c>
      <c r="J10" s="66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3">
        <v>2.7E-4</v>
      </c>
      <c r="D11" s="60" t="s">
        <v>29</v>
      </c>
      <c r="E11" s="64">
        <v>1</v>
      </c>
      <c r="F11" s="64">
        <v>1</v>
      </c>
      <c r="G11" s="64">
        <v>3</v>
      </c>
      <c r="H11" s="64">
        <v>3</v>
      </c>
      <c r="I11" s="65">
        <v>3</v>
      </c>
      <c r="J11" s="66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3">
        <v>2.7E-4</v>
      </c>
      <c r="D12" s="60" t="s">
        <v>29</v>
      </c>
      <c r="E12" s="64">
        <v>1</v>
      </c>
      <c r="F12" s="64">
        <v>1</v>
      </c>
      <c r="G12" s="64">
        <v>3</v>
      </c>
      <c r="H12" s="64">
        <v>3</v>
      </c>
      <c r="I12" s="65">
        <v>3</v>
      </c>
      <c r="J12" s="66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3">
        <v>2.7E-4</v>
      </c>
      <c r="D13" s="60" t="s">
        <v>29</v>
      </c>
      <c r="E13" s="64">
        <v>1</v>
      </c>
      <c r="F13" s="64">
        <v>1</v>
      </c>
      <c r="G13" s="64">
        <v>3</v>
      </c>
      <c r="H13" s="64">
        <v>3</v>
      </c>
      <c r="I13" s="65">
        <v>3</v>
      </c>
      <c r="J13" s="66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3">
        <v>2.7E-4</v>
      </c>
      <c r="D14" s="60" t="s">
        <v>29</v>
      </c>
      <c r="E14" s="64">
        <v>1</v>
      </c>
      <c r="F14" s="64">
        <v>1</v>
      </c>
      <c r="G14" s="64">
        <v>3</v>
      </c>
      <c r="H14" s="64">
        <v>3</v>
      </c>
      <c r="I14" s="65">
        <v>3</v>
      </c>
      <c r="J14" s="66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3">
        <v>2.7E-4</v>
      </c>
      <c r="D15" s="60" t="s">
        <v>29</v>
      </c>
      <c r="E15" s="64">
        <v>1</v>
      </c>
      <c r="F15" s="64">
        <v>1</v>
      </c>
      <c r="G15" s="64">
        <v>3</v>
      </c>
      <c r="H15" s="64">
        <v>3</v>
      </c>
      <c r="I15" s="65">
        <v>3</v>
      </c>
      <c r="J15" s="66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3">
        <v>2.7E-4</v>
      </c>
      <c r="D16" s="60" t="s">
        <v>29</v>
      </c>
      <c r="E16" s="64">
        <v>1</v>
      </c>
      <c r="F16" s="64">
        <v>1</v>
      </c>
      <c r="G16" s="64">
        <v>3</v>
      </c>
      <c r="H16" s="64">
        <v>3</v>
      </c>
      <c r="I16" s="65">
        <v>3</v>
      </c>
      <c r="J16" s="66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3">
        <v>2.7E-4</v>
      </c>
      <c r="D17" s="60" t="s">
        <v>29</v>
      </c>
      <c r="E17" s="64">
        <v>1</v>
      </c>
      <c r="F17" s="64">
        <v>1</v>
      </c>
      <c r="G17" s="64">
        <v>3</v>
      </c>
      <c r="H17" s="64">
        <v>3</v>
      </c>
      <c r="I17" s="65">
        <v>3</v>
      </c>
      <c r="J17" s="66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3">
        <v>2.7E-4</v>
      </c>
      <c r="D18" s="60" t="s">
        <v>29</v>
      </c>
      <c r="E18" s="64">
        <v>1</v>
      </c>
      <c r="F18" s="64">
        <v>1</v>
      </c>
      <c r="G18" s="64">
        <v>3</v>
      </c>
      <c r="H18" s="64">
        <v>3</v>
      </c>
      <c r="I18" s="65">
        <v>3</v>
      </c>
      <c r="J18" s="66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3">
        <v>2.7E-4</v>
      </c>
      <c r="D19" s="60" t="s">
        <v>29</v>
      </c>
      <c r="E19" s="64">
        <v>1</v>
      </c>
      <c r="F19" s="64">
        <v>1</v>
      </c>
      <c r="G19" s="64">
        <v>3</v>
      </c>
      <c r="H19" s="64">
        <v>3</v>
      </c>
      <c r="I19" s="65">
        <v>3</v>
      </c>
      <c r="J19" s="66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3">
        <v>2.7E-4</v>
      </c>
      <c r="D20" s="60" t="s">
        <v>29</v>
      </c>
      <c r="E20" s="64">
        <v>1</v>
      </c>
      <c r="F20" s="64">
        <v>1</v>
      </c>
      <c r="G20" s="64">
        <v>3</v>
      </c>
      <c r="H20" s="64">
        <v>3</v>
      </c>
      <c r="I20" s="65">
        <v>3</v>
      </c>
      <c r="J20" s="66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3">
        <v>2.7E-4</v>
      </c>
      <c r="D21" s="60" t="s">
        <v>29</v>
      </c>
      <c r="E21" s="64">
        <v>1</v>
      </c>
      <c r="F21" s="64">
        <v>1</v>
      </c>
      <c r="G21" s="64">
        <v>3</v>
      </c>
      <c r="H21" s="64">
        <v>3</v>
      </c>
      <c r="I21" s="65">
        <v>3</v>
      </c>
      <c r="J21" s="66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3">
        <v>2.7E-4</v>
      </c>
      <c r="D22" s="60" t="s">
        <v>29</v>
      </c>
      <c r="E22" s="64">
        <v>1</v>
      </c>
      <c r="F22" s="64">
        <v>1</v>
      </c>
      <c r="G22" s="64">
        <v>3</v>
      </c>
      <c r="H22" s="64">
        <v>3</v>
      </c>
      <c r="I22" s="65">
        <v>3</v>
      </c>
      <c r="J22" s="66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3">
        <v>2.7E-4</v>
      </c>
      <c r="D23" s="60" t="s">
        <v>29</v>
      </c>
      <c r="E23" s="64">
        <v>1</v>
      </c>
      <c r="F23" s="64">
        <v>1</v>
      </c>
      <c r="G23" s="64">
        <v>3</v>
      </c>
      <c r="H23" s="64">
        <v>3</v>
      </c>
      <c r="I23" s="65">
        <v>3</v>
      </c>
      <c r="J23" s="66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3">
        <v>2.7E-4</v>
      </c>
      <c r="D24" s="60" t="s">
        <v>29</v>
      </c>
      <c r="E24" s="64">
        <v>1</v>
      </c>
      <c r="F24" s="64">
        <v>1</v>
      </c>
      <c r="G24" s="64">
        <v>3</v>
      </c>
      <c r="H24" s="64">
        <v>3</v>
      </c>
      <c r="I24" s="65">
        <v>3</v>
      </c>
      <c r="J24" s="66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3">
        <v>2.7E-4</v>
      </c>
      <c r="D25" s="60" t="s">
        <v>29</v>
      </c>
      <c r="E25" s="64">
        <v>1</v>
      </c>
      <c r="F25" s="64">
        <v>1</v>
      </c>
      <c r="G25" s="64">
        <v>3</v>
      </c>
      <c r="H25" s="64">
        <v>3</v>
      </c>
      <c r="I25" s="65">
        <v>3</v>
      </c>
      <c r="J25" s="66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3">
        <v>2.7E-4</v>
      </c>
      <c r="D26" s="60" t="s">
        <v>29</v>
      </c>
      <c r="E26" s="64">
        <v>1</v>
      </c>
      <c r="F26" s="64">
        <v>1</v>
      </c>
      <c r="G26" s="64">
        <v>3</v>
      </c>
      <c r="H26" s="64">
        <v>3</v>
      </c>
      <c r="I26" s="65">
        <v>3</v>
      </c>
      <c r="J26" s="66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3">
        <v>2.7E-4</v>
      </c>
      <c r="D27" s="60" t="s">
        <v>29</v>
      </c>
      <c r="E27" s="64">
        <v>1</v>
      </c>
      <c r="F27" s="64">
        <v>1</v>
      </c>
      <c r="G27" s="64">
        <v>3</v>
      </c>
      <c r="H27" s="64">
        <v>3</v>
      </c>
      <c r="I27" s="65">
        <v>3</v>
      </c>
      <c r="J27" s="66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3">
        <v>2.7E-4</v>
      </c>
      <c r="D28" s="60" t="s">
        <v>29</v>
      </c>
      <c r="E28" s="64">
        <v>1</v>
      </c>
      <c r="F28" s="64">
        <v>1</v>
      </c>
      <c r="G28" s="64">
        <v>3</v>
      </c>
      <c r="H28" s="64">
        <v>3</v>
      </c>
      <c r="I28" s="65">
        <v>3</v>
      </c>
      <c r="J28" s="66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3">
        <v>2.7E-4</v>
      </c>
      <c r="D29" s="60" t="s">
        <v>29</v>
      </c>
      <c r="E29" s="64">
        <v>1</v>
      </c>
      <c r="F29" s="64">
        <v>1</v>
      </c>
      <c r="G29" s="64">
        <v>3</v>
      </c>
      <c r="H29" s="64">
        <v>3</v>
      </c>
      <c r="I29" s="65">
        <v>3</v>
      </c>
      <c r="J29" s="66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3">
        <v>2.7E-4</v>
      </c>
      <c r="D30" s="60" t="s">
        <v>29</v>
      </c>
      <c r="E30" s="64">
        <v>1</v>
      </c>
      <c r="F30" s="64">
        <v>1</v>
      </c>
      <c r="G30" s="64">
        <v>3</v>
      </c>
      <c r="H30" s="64">
        <v>3</v>
      </c>
      <c r="I30" s="65">
        <v>3</v>
      </c>
      <c r="J30" s="66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3">
        <v>2.7E-4</v>
      </c>
      <c r="D31" s="60" t="s">
        <v>29</v>
      </c>
      <c r="E31" s="64">
        <v>1</v>
      </c>
      <c r="F31" s="64">
        <v>1</v>
      </c>
      <c r="G31" s="64">
        <v>3</v>
      </c>
      <c r="H31" s="64">
        <v>3</v>
      </c>
      <c r="I31" s="65">
        <v>3</v>
      </c>
      <c r="J31" s="66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3">
        <v>2.7E-4</v>
      </c>
      <c r="D32" s="60" t="s">
        <v>29</v>
      </c>
      <c r="E32" s="64">
        <v>1</v>
      </c>
      <c r="F32" s="64">
        <v>1</v>
      </c>
      <c r="G32" s="64">
        <v>3</v>
      </c>
      <c r="H32" s="64">
        <v>3</v>
      </c>
      <c r="I32" s="65">
        <v>3</v>
      </c>
      <c r="J32" s="66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3">
        <v>2.7E-4</v>
      </c>
      <c r="D33" s="60" t="s">
        <v>29</v>
      </c>
      <c r="E33" s="64">
        <v>1</v>
      </c>
      <c r="F33" s="64">
        <v>1</v>
      </c>
      <c r="G33" s="64">
        <v>3</v>
      </c>
      <c r="H33" s="64">
        <v>3</v>
      </c>
      <c r="I33" s="65">
        <v>3</v>
      </c>
      <c r="J33" s="66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3">
        <v>2.7E-4</v>
      </c>
      <c r="D34" s="60" t="s">
        <v>29</v>
      </c>
      <c r="E34" s="64">
        <v>1</v>
      </c>
      <c r="F34" s="64">
        <v>1</v>
      </c>
      <c r="G34" s="64">
        <v>3</v>
      </c>
      <c r="H34" s="64">
        <v>3</v>
      </c>
      <c r="I34" s="65">
        <v>3</v>
      </c>
      <c r="J34" s="66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3">
        <v>2.7E-4</v>
      </c>
      <c r="D35" s="60" t="s">
        <v>29</v>
      </c>
      <c r="E35" s="64">
        <v>1</v>
      </c>
      <c r="F35" s="64">
        <v>1</v>
      </c>
      <c r="G35" s="64">
        <v>3</v>
      </c>
      <c r="H35" s="64">
        <v>3</v>
      </c>
      <c r="I35" s="65">
        <v>3</v>
      </c>
      <c r="J35" s="66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3">
        <v>2.7E-4</v>
      </c>
      <c r="D36" s="60" t="s">
        <v>29</v>
      </c>
      <c r="E36" s="64">
        <v>1</v>
      </c>
      <c r="F36" s="64">
        <v>1</v>
      </c>
      <c r="G36" s="64">
        <v>3</v>
      </c>
      <c r="H36" s="64">
        <v>3</v>
      </c>
      <c r="I36" s="65">
        <v>3</v>
      </c>
      <c r="J36" s="66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3">
        <v>2.7E-4</v>
      </c>
      <c r="D37" s="60" t="s">
        <v>29</v>
      </c>
      <c r="E37" s="64">
        <v>1</v>
      </c>
      <c r="F37" s="64">
        <v>1</v>
      </c>
      <c r="G37" s="64">
        <v>3</v>
      </c>
      <c r="H37" s="64">
        <v>3</v>
      </c>
      <c r="I37" s="65">
        <v>3</v>
      </c>
      <c r="J37" s="66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3">
        <v>2.7E-4</v>
      </c>
      <c r="D38" s="60" t="s">
        <v>29</v>
      </c>
      <c r="E38" s="64">
        <v>1</v>
      </c>
      <c r="F38" s="64">
        <v>1</v>
      </c>
      <c r="G38" s="64">
        <v>3</v>
      </c>
      <c r="H38" s="64">
        <v>3</v>
      </c>
      <c r="I38" s="65">
        <v>3</v>
      </c>
      <c r="J38" s="66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3">
        <v>2.7E-4</v>
      </c>
      <c r="D39" s="60" t="s">
        <v>29</v>
      </c>
      <c r="E39" s="64">
        <v>1</v>
      </c>
      <c r="F39" s="64">
        <v>1</v>
      </c>
      <c r="G39" s="64">
        <v>3</v>
      </c>
      <c r="H39" s="64">
        <v>3</v>
      </c>
      <c r="I39" s="65">
        <v>3</v>
      </c>
      <c r="J39" s="66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3">
        <v>2.7E-4</v>
      </c>
      <c r="D40" s="60" t="s">
        <v>29</v>
      </c>
      <c r="E40" s="64">
        <v>1</v>
      </c>
      <c r="F40" s="64">
        <v>1</v>
      </c>
      <c r="G40" s="64">
        <v>3</v>
      </c>
      <c r="H40" s="64">
        <v>3</v>
      </c>
      <c r="I40" s="65">
        <v>3</v>
      </c>
      <c r="J40" s="66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3">
        <v>2.7E-4</v>
      </c>
      <c r="D41" s="60" t="s">
        <v>29</v>
      </c>
      <c r="E41" s="64">
        <v>1</v>
      </c>
      <c r="F41" s="64">
        <v>1</v>
      </c>
      <c r="G41" s="64">
        <v>3</v>
      </c>
      <c r="H41" s="64">
        <v>3</v>
      </c>
      <c r="I41" s="65">
        <v>3</v>
      </c>
      <c r="J41" s="66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3">
        <v>2.7E-4</v>
      </c>
      <c r="D42" s="60" t="s">
        <v>29</v>
      </c>
      <c r="E42" s="64">
        <v>1</v>
      </c>
      <c r="F42" s="64">
        <v>1</v>
      </c>
      <c r="G42" s="64">
        <v>3</v>
      </c>
      <c r="H42" s="64">
        <v>3</v>
      </c>
      <c r="I42" s="65">
        <v>3</v>
      </c>
      <c r="J42" s="66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3">
        <v>2.7E-4</v>
      </c>
      <c r="D43" s="60" t="s">
        <v>29</v>
      </c>
      <c r="E43" s="64">
        <v>1</v>
      </c>
      <c r="F43" s="64">
        <v>1</v>
      </c>
      <c r="G43" s="64">
        <v>3</v>
      </c>
      <c r="H43" s="64">
        <v>3</v>
      </c>
      <c r="I43" s="65">
        <v>3</v>
      </c>
      <c r="J43" s="66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3">
        <v>2.7E-4</v>
      </c>
      <c r="D44" s="60" t="s">
        <v>29</v>
      </c>
      <c r="E44" s="64">
        <v>1</v>
      </c>
      <c r="F44" s="64">
        <v>1</v>
      </c>
      <c r="G44" s="64">
        <v>3</v>
      </c>
      <c r="H44" s="64">
        <v>3</v>
      </c>
      <c r="I44" s="65">
        <v>3</v>
      </c>
      <c r="J44" s="66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3">
        <v>2.7E-4</v>
      </c>
      <c r="D45" s="60" t="s">
        <v>29</v>
      </c>
      <c r="E45" s="64">
        <v>1</v>
      </c>
      <c r="F45" s="64">
        <v>1</v>
      </c>
      <c r="G45" s="64">
        <v>3</v>
      </c>
      <c r="H45" s="64">
        <v>3</v>
      </c>
      <c r="I45" s="65">
        <v>3</v>
      </c>
      <c r="J45" s="66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3">
        <v>2.7E-4</v>
      </c>
      <c r="D46" s="60" t="s">
        <v>29</v>
      </c>
      <c r="E46" s="64">
        <v>1</v>
      </c>
      <c r="F46" s="64">
        <v>1</v>
      </c>
      <c r="G46" s="64">
        <v>3</v>
      </c>
      <c r="H46" s="64">
        <v>3</v>
      </c>
      <c r="I46" s="65">
        <v>3</v>
      </c>
      <c r="J46" s="66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3">
        <v>2.7E-4</v>
      </c>
      <c r="D47" s="60" t="s">
        <v>29</v>
      </c>
      <c r="E47" s="64">
        <v>1</v>
      </c>
      <c r="F47" s="64">
        <v>1</v>
      </c>
      <c r="G47" s="64">
        <v>3</v>
      </c>
      <c r="H47" s="64">
        <v>3</v>
      </c>
      <c r="I47" s="65">
        <v>3</v>
      </c>
      <c r="J47" s="66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3">
        <v>2.7E-4</v>
      </c>
      <c r="D48" s="60" t="s">
        <v>29</v>
      </c>
      <c r="E48" s="64">
        <v>1</v>
      </c>
      <c r="F48" s="64">
        <v>1</v>
      </c>
      <c r="G48" s="64">
        <v>3</v>
      </c>
      <c r="H48" s="64">
        <v>3</v>
      </c>
      <c r="I48" s="65">
        <v>3</v>
      </c>
      <c r="J48" s="66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3">
        <v>2.7E-4</v>
      </c>
      <c r="D49" s="60" t="s">
        <v>29</v>
      </c>
      <c r="E49" s="64">
        <v>1</v>
      </c>
      <c r="F49" s="64">
        <v>1</v>
      </c>
      <c r="G49" s="64">
        <v>3</v>
      </c>
      <c r="H49" s="64">
        <v>3</v>
      </c>
      <c r="I49" s="65">
        <v>3</v>
      </c>
      <c r="J49" s="66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3">
        <v>2.7E-4</v>
      </c>
      <c r="D50" s="60" t="s">
        <v>29</v>
      </c>
      <c r="E50" s="64">
        <v>1</v>
      </c>
      <c r="F50" s="64">
        <v>1</v>
      </c>
      <c r="G50" s="64">
        <v>3</v>
      </c>
      <c r="H50" s="64">
        <v>3</v>
      </c>
      <c r="I50" s="65">
        <v>3</v>
      </c>
      <c r="J50" s="66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3">
        <v>2.7E-4</v>
      </c>
      <c r="D51" s="60" t="s">
        <v>29</v>
      </c>
      <c r="E51" s="64">
        <v>1</v>
      </c>
      <c r="F51" s="64">
        <v>1</v>
      </c>
      <c r="G51" s="64">
        <v>3</v>
      </c>
      <c r="H51" s="64">
        <v>3</v>
      </c>
      <c r="I51" s="65">
        <v>3</v>
      </c>
      <c r="J51" s="66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3">
        <v>2.7E-4</v>
      </c>
      <c r="D52" s="60" t="s">
        <v>29</v>
      </c>
      <c r="E52" s="64">
        <v>1</v>
      </c>
      <c r="F52" s="64">
        <v>1</v>
      </c>
      <c r="G52" s="64">
        <v>3</v>
      </c>
      <c r="H52" s="64">
        <v>3</v>
      </c>
      <c r="I52" s="65">
        <v>3</v>
      </c>
      <c r="J52" s="66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3">
        <v>2.7E-4</v>
      </c>
      <c r="D53" s="60" t="s">
        <v>29</v>
      </c>
      <c r="E53" s="64">
        <v>1</v>
      </c>
      <c r="F53" s="64">
        <v>1</v>
      </c>
      <c r="G53" s="64">
        <v>3</v>
      </c>
      <c r="H53" s="64">
        <v>3</v>
      </c>
      <c r="I53" s="65">
        <v>3</v>
      </c>
      <c r="J53" s="66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3">
        <v>2.7E-4</v>
      </c>
      <c r="D54" s="60" t="s">
        <v>29</v>
      </c>
      <c r="E54" s="64">
        <v>1</v>
      </c>
      <c r="F54" s="64">
        <v>1</v>
      </c>
      <c r="G54" s="64">
        <v>3</v>
      </c>
      <c r="H54" s="64">
        <v>3</v>
      </c>
      <c r="I54" s="65">
        <v>3</v>
      </c>
      <c r="J54" s="66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3">
        <v>2.7E-4</v>
      </c>
      <c r="D55" s="60" t="s">
        <v>29</v>
      </c>
      <c r="E55" s="64">
        <v>1</v>
      </c>
      <c r="F55" s="64">
        <v>1</v>
      </c>
      <c r="G55" s="64">
        <v>3</v>
      </c>
      <c r="H55" s="64">
        <v>3</v>
      </c>
      <c r="I55" s="65">
        <v>3</v>
      </c>
      <c r="J55" s="66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3">
        <v>2.7E-4</v>
      </c>
      <c r="D56" s="60" t="s">
        <v>29</v>
      </c>
      <c r="E56" s="64">
        <v>1</v>
      </c>
      <c r="F56" s="64">
        <v>1</v>
      </c>
      <c r="G56" s="64">
        <v>3</v>
      </c>
      <c r="H56" s="64">
        <v>3</v>
      </c>
      <c r="I56" s="65">
        <v>3</v>
      </c>
      <c r="J56" s="66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3">
        <v>2.7E-4</v>
      </c>
      <c r="D57" s="60" t="s">
        <v>29</v>
      </c>
      <c r="E57" s="64">
        <v>1</v>
      </c>
      <c r="F57" s="64">
        <v>1</v>
      </c>
      <c r="G57" s="64">
        <v>3</v>
      </c>
      <c r="H57" s="64">
        <v>3</v>
      </c>
      <c r="I57" s="65">
        <v>3</v>
      </c>
      <c r="J57" s="66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3">
        <v>2.7E-4</v>
      </c>
      <c r="D58" s="60" t="s">
        <v>29</v>
      </c>
      <c r="E58" s="64">
        <v>1</v>
      </c>
      <c r="F58" s="64">
        <v>1</v>
      </c>
      <c r="G58" s="64">
        <v>3</v>
      </c>
      <c r="H58" s="64">
        <v>3</v>
      </c>
      <c r="I58" s="65">
        <v>3</v>
      </c>
      <c r="J58" s="66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3">
        <v>2.7E-4</v>
      </c>
      <c r="D59" s="60" t="s">
        <v>29</v>
      </c>
      <c r="E59" s="64">
        <v>1</v>
      </c>
      <c r="F59" s="64">
        <v>1</v>
      </c>
      <c r="G59" s="64">
        <v>3</v>
      </c>
      <c r="H59" s="64">
        <v>3</v>
      </c>
      <c r="I59" s="65">
        <v>3</v>
      </c>
      <c r="J59" s="66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3">
        <v>2.7E-4</v>
      </c>
      <c r="D60" s="60" t="s">
        <v>29</v>
      </c>
      <c r="E60" s="64">
        <v>1</v>
      </c>
      <c r="F60" s="64">
        <v>1</v>
      </c>
      <c r="G60" s="64">
        <v>3</v>
      </c>
      <c r="H60" s="64">
        <v>3</v>
      </c>
      <c r="I60" s="65">
        <v>3</v>
      </c>
      <c r="J60" s="66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3">
        <v>2.7E-4</v>
      </c>
      <c r="D61" s="60" t="s">
        <v>29</v>
      </c>
      <c r="E61" s="64">
        <v>1</v>
      </c>
      <c r="F61" s="64">
        <v>1</v>
      </c>
      <c r="G61" s="64">
        <v>3</v>
      </c>
      <c r="H61" s="64">
        <v>3</v>
      </c>
      <c r="I61" s="65">
        <v>3</v>
      </c>
      <c r="J61" s="66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3">
        <v>2.7E-4</v>
      </c>
      <c r="D62" s="60" t="s">
        <v>29</v>
      </c>
      <c r="E62" s="64">
        <v>1</v>
      </c>
      <c r="F62" s="64">
        <v>1</v>
      </c>
      <c r="G62" s="64">
        <v>3</v>
      </c>
      <c r="H62" s="64">
        <v>3</v>
      </c>
      <c r="I62" s="65">
        <v>3</v>
      </c>
      <c r="J62" s="66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3">
        <v>2.7E-4</v>
      </c>
      <c r="D63" s="60" t="s">
        <v>29</v>
      </c>
      <c r="E63" s="64">
        <v>1</v>
      </c>
      <c r="F63" s="64">
        <v>1</v>
      </c>
      <c r="G63" s="64">
        <v>3</v>
      </c>
      <c r="H63" s="64">
        <v>3</v>
      </c>
      <c r="I63" s="65">
        <v>3</v>
      </c>
      <c r="J63" s="66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3">
        <v>2.7E-4</v>
      </c>
      <c r="D64" s="60" t="s">
        <v>29</v>
      </c>
      <c r="E64" s="64">
        <v>1</v>
      </c>
      <c r="F64" s="64">
        <v>1</v>
      </c>
      <c r="G64" s="64">
        <v>3</v>
      </c>
      <c r="H64" s="64">
        <v>3</v>
      </c>
      <c r="I64" s="65">
        <v>3</v>
      </c>
      <c r="J64" s="66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3">
        <v>2.7E-4</v>
      </c>
      <c r="D65" s="60" t="s">
        <v>29</v>
      </c>
      <c r="E65" s="64">
        <v>1</v>
      </c>
      <c r="F65" s="64">
        <v>1</v>
      </c>
      <c r="G65" s="64">
        <v>3</v>
      </c>
      <c r="H65" s="64">
        <v>3</v>
      </c>
      <c r="I65" s="65">
        <v>3</v>
      </c>
      <c r="J65" s="66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3">
        <v>2.7E-4</v>
      </c>
      <c r="D66" s="60" t="s">
        <v>29</v>
      </c>
      <c r="E66" s="64">
        <v>1</v>
      </c>
      <c r="F66" s="64">
        <v>1</v>
      </c>
      <c r="G66" s="64">
        <v>3</v>
      </c>
      <c r="H66" s="64">
        <v>3</v>
      </c>
      <c r="I66" s="65">
        <v>3</v>
      </c>
      <c r="J66" s="66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3">
        <v>2.7E-4</v>
      </c>
      <c r="D67" s="60" t="s">
        <v>29</v>
      </c>
      <c r="E67" s="64">
        <v>1</v>
      </c>
      <c r="F67" s="64">
        <v>1</v>
      </c>
      <c r="G67" s="64">
        <v>3</v>
      </c>
      <c r="H67" s="64">
        <v>3</v>
      </c>
      <c r="I67" s="65">
        <v>3</v>
      </c>
      <c r="J67" s="66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3">
        <v>2.7E-4</v>
      </c>
      <c r="D68" s="60" t="s">
        <v>29</v>
      </c>
      <c r="E68" s="64">
        <v>1</v>
      </c>
      <c r="F68" s="64">
        <v>1</v>
      </c>
      <c r="G68" s="64">
        <v>3</v>
      </c>
      <c r="H68" s="64">
        <v>3</v>
      </c>
      <c r="I68" s="65">
        <v>3</v>
      </c>
      <c r="J68" s="66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3">
        <v>2.7E-4</v>
      </c>
      <c r="D69" s="60" t="s">
        <v>29</v>
      </c>
      <c r="E69" s="64">
        <v>1</v>
      </c>
      <c r="F69" s="64">
        <v>1</v>
      </c>
      <c r="G69" s="64">
        <v>3</v>
      </c>
      <c r="H69" s="64">
        <v>3</v>
      </c>
      <c r="I69" s="65">
        <v>3</v>
      </c>
      <c r="J69" s="66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3">
        <v>2.7E-4</v>
      </c>
      <c r="D70" s="60" t="s">
        <v>29</v>
      </c>
      <c r="E70" s="64">
        <v>1</v>
      </c>
      <c r="F70" s="64">
        <v>1</v>
      </c>
      <c r="G70" s="64">
        <v>3</v>
      </c>
      <c r="H70" s="64">
        <v>3</v>
      </c>
      <c r="I70" s="65">
        <v>3</v>
      </c>
      <c r="J70" s="66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3">
        <v>2.7E-4</v>
      </c>
      <c r="D71" s="60" t="s">
        <v>29</v>
      </c>
      <c r="E71" s="64">
        <v>1</v>
      </c>
      <c r="F71" s="64">
        <v>1</v>
      </c>
      <c r="G71" s="64">
        <v>3</v>
      </c>
      <c r="H71" s="64">
        <v>3</v>
      </c>
      <c r="I71" s="65">
        <v>3</v>
      </c>
      <c r="J71" s="66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3">
        <v>2.7E-4</v>
      </c>
      <c r="D72" s="60" t="s">
        <v>29</v>
      </c>
      <c r="E72" s="64">
        <v>1</v>
      </c>
      <c r="F72" s="64">
        <v>1</v>
      </c>
      <c r="G72" s="64">
        <v>3</v>
      </c>
      <c r="H72" s="64">
        <v>3</v>
      </c>
      <c r="I72" s="65">
        <v>3</v>
      </c>
      <c r="J72" s="66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3">
        <v>2.7E-4</v>
      </c>
      <c r="D73" s="60" t="s">
        <v>29</v>
      </c>
      <c r="E73" s="64">
        <v>1</v>
      </c>
      <c r="F73" s="64">
        <v>1</v>
      </c>
      <c r="G73" s="64">
        <v>3</v>
      </c>
      <c r="H73" s="64">
        <v>3</v>
      </c>
      <c r="I73" s="65">
        <v>3</v>
      </c>
      <c r="J73" s="66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3">
        <v>2.7E-4</v>
      </c>
      <c r="D74" s="60" t="s">
        <v>29</v>
      </c>
      <c r="E74" s="64">
        <v>1</v>
      </c>
      <c r="F74" s="64">
        <v>1</v>
      </c>
      <c r="G74" s="64">
        <v>3</v>
      </c>
      <c r="H74" s="64">
        <v>3</v>
      </c>
      <c r="I74" s="65">
        <v>3</v>
      </c>
      <c r="J74" s="66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7" t="s">
        <v>17</v>
      </c>
      <c r="C75" s="68">
        <v>2.7E-4</v>
      </c>
      <c r="D75" s="69" t="s">
        <v>29</v>
      </c>
      <c r="E75" s="70">
        <v>1</v>
      </c>
      <c r="F75" s="70">
        <v>1</v>
      </c>
      <c r="G75" s="70">
        <v>3</v>
      </c>
      <c r="H75" s="70">
        <v>3</v>
      </c>
      <c r="I75" s="70">
        <v>3</v>
      </c>
      <c r="J75" s="71">
        <v>1.1181151966036349</v>
      </c>
      <c r="K75" s="72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3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4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5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6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7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8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7" t="s">
        <v>17</v>
      </c>
      <c r="C76" s="68">
        <v>2.7E-4</v>
      </c>
      <c r="D76" s="69" t="s">
        <v>29</v>
      </c>
      <c r="E76" s="70">
        <v>1</v>
      </c>
      <c r="F76" s="70">
        <v>1</v>
      </c>
      <c r="G76" s="70">
        <v>3</v>
      </c>
      <c r="H76" s="70">
        <v>3</v>
      </c>
      <c r="I76" s="70">
        <v>3</v>
      </c>
      <c r="J76" s="71">
        <v>1.1181151966036349</v>
      </c>
      <c r="K76" s="72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3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4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5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6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7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8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{F847AE6C-41A6-449E-A1AB-8562CA0AB33B}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{64424E6E-25D4-447E-8E5D-31EBD2D21730}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{1ED5E827-3BAF-4D4D-A952-A0BE1F8CC2FA}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{42AF6332-DDBF-4576-A37E-0C49A4053399}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{8AE2462B-58B2-4BAD-BA68-2508D2DD7867}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{E1899F78-75FA-4D6F-A7DA-5C6EEBEA5D5A}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{DD4CC958-A40D-4392-8701-63F718681908}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{E44FA934-1E1B-42A7-A614-254134F08B71}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{739EF701-D105-4FC4-A700-94277DC62660}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{52400788-6DB4-4947-B42A-ECE08869B282}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{117C1641-5676-463A-A6EE-3BE8D7B1A4AD}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{F96A4077-5385-4B3C-9A2F-D3F7A22ADE32}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{695CDFB3-581D-4D2A-AD1E-4F3CB14330F2}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{7D94A846-1BB3-44F7-A757-E3A061B3F0C1}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{11EDB500-1812-4DA8-BC05-760C54F6452E}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{B595C357-C2F3-41B8-AC89-4B5CFE329C00}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{41ACF8D3-7909-4263-AE9C-ABE87AF478E9}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{A738F0B5-E67A-4CA0-9CEB-55DF920D61BF}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{E7501F3E-CBF0-4135-825F-3DC8331B3D34}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{ECC7BD21-8E5D-4808-B64E-E98FAC6ED5C7}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{E7E1241E-308B-4AFB-847B-BDB5DDED0567}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{BD93347C-CA1A-4AF2-BBBD-6B6C13CCF5B6}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{2473E99E-49BB-4B34-A8F6-3240C78B7A2F}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{FB76FD9E-4727-4BBF-BF87-61C0E0F07629}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{5FD9A238-8AEF-42AF-9AEC-0D40C50DB559}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{73806FAE-32BA-4811-BBB8-D6248B86399C}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{C2948336-A9C0-438E-A211-A2334B558247}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{37E3F2A9-3D82-4901-AE0D-4859E1DA9342}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{8912C102-2E18-40D7-8688-F6F07C8C0EE9}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{999D9BF5-91CC-4310-81DF-A5C6259F0D9C}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{07E78C15-7424-49A6-836E-1A07A4C35EDD}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{FBE5B9EE-F30E-46DB-B6EC-19D5A112B535}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{A26113B6-BA41-40FC-853C-5D3D8F599598}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{452B4DAB-1DE9-4783-958B-77C6F121AEAD}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{5DEBB594-7B3E-431B-80F9-7970FD8E3C72}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{E25D1D8B-B3CD-4B8A-A0DE-795EA28F64C7}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{8BF0DC95-0AEC-4523-88D5-68C92BB83649}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{541638BE-F57C-414B-9E60-9650F2544039}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{E1BB5D1B-4F3F-42DD-BCA3-B8C3DBDBDDCB}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{3C422647-E844-4744-B41F-7128B114D349}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{7FF91A24-95D1-4D85-A7DB-7FDC81B5F8A2}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{FA3E8BDA-4993-40C2-9747-17323DA6A36E}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{310844CF-AD97-49BD-A582-F42C2BF9A001}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{AD9FDF1C-4666-4B49-BF6F-8102B9B937FA}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{E170EDBE-047C-4682-8235-E7A1C1F67A3A}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{3ADCF609-4E22-49BF-BC68-8BD738E027D5}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{471E8843-781D-42D8-95DC-9668DF11DB5E}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{77AB810B-AE00-43C1-AA89-ECE9B6787FD3}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{B3733A55-50BC-4F09-9049-EDEBCC3D41FC}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{7B3DBEFB-0B9C-4C96-B921-A80568C7F824}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{F684CDBC-D768-4DD0-BE01-E3E6EAA1B352}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{10CBF1D3-0A28-457F-B046-887D60AF8EB9}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{A5FE142F-6AB0-45FB-974C-9DA6840142E7}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{058A5B86-81AA-49D5-AF8A-8FE6E5542704}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{3E8BAF8D-4A94-486F-9A13-9146F65EDB41}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{945F9CBB-CFF0-462F-981B-2E3EB29A0DB6}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{9BD6181D-FEC2-49CF-9B65-29256BA59D72}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{D1E808BB-45D0-4A2E-9CF5-863F62829433}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{9E7CA645-FA58-42E8-947A-F71FD87BBD3C}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{17353843-8488-4C16-B608-C0CB085D2904}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{66C0444C-B349-4C96-A7E2-9EC1E4DBDEB6}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{BC4A9DE4-2B95-4747-9413-4C63757881EB}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{09F37ED6-AC72-40D2-A688-9EED1B8A9DDF}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{4AC525C8-F5DF-49B6-9CFC-453A5088B9B2}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{542D0222-248B-4E47-A0E5-F0EDA20A6C67}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{3325291A-D14D-4AC4-A068-D649DF4498E3}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{0AFA876D-2BAD-4812-BFB0-37738746009D}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{98AE56CD-A550-4BB0-B73E-43EF5629338D}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{8D886029-FAE5-4B1D-B0A2-E625463A045E}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{7345AE61-6282-4ECC-9499-A4BED08C1034}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{FDBABFE4-EE9E-463D-90A7-9F72EEF4B294}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{D26787E8-E399-402E-A61D-1AA324590418}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{71412E93-47BD-4987-A9EE-5811D1F2F33D}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{C19984C3-E739-4F71-A0F0-2CB5912E306C}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{B73FA4E4-F949-428B-95DB-39D066CF50C1}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{DE61CB8B-9C9D-4919-8893-D1AA90C37CFF}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{D6F87013-DD6D-46FC-A80C-69D5852E5C1A}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{3682C318-C105-4132-A287-98F5866BD112}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{73072AC5-FEDF-4E71-AF72-C1C5692E673B}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{53E62DBA-B90E-4F17-8AE7-2535A843B16C}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{556F827E-575F-4FEE-90ED-FAF236B1F415}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{46CDB15E-D057-4948-98C1-9C8C591BB1E2}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{A5747DA7-8155-4808-BF2B-14C989F93F71}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{4AD27548-4E98-4A94-9C04-5E36AA08A92B}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{9AE7D958-E766-458C-8376-3D5FE9CFF3E4}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{D7B9C901-BE0E-44D3-BB08-414462F63051}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{E97A534A-11F4-4AEA-AD94-57D4C6E165AA}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{FB93BA73-DF48-48A7-B416-D16F79DE5340}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{CD70BBE4-587D-4088-B44D-B6D5D2E9238D}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{F5B36341-74B1-473A-B6C3-C51DF4FE96A3}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{258647CA-A6C8-42B0-9B4E-EFAA02A759EE}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{47E31D64-B99D-4645-90F7-216F458F90AC}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{7450723C-4A56-47D0-B0DC-933DBAC15F29}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{2F8E735A-4D99-43AF-8A5D-859367E55992}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{EF177410-4FC4-4499-9327-97BBB1E174CF}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{23C918FE-A1E2-4B56-980D-36F1F80B6595}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{570A12AE-A791-4C0D-B8AC-2FA90FEC8FE2}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{CB147372-E8A0-4257-B5F9-E5B05D1B1985}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{61A5049B-F5E4-4908-A03C-8BABFEC0DEE9}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{B7244E9A-86E4-4F13-878F-1EA1A427FC6C}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{6D254A15-7FBD-47A4-8B53-8C556304A124}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{04D2C4F6-2F3C-44BC-AA5C-641228AF0434}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{41A43CDB-E88B-4F51-B25F-27597DDC2DF2}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{687DC86D-AC7F-4AB5-AB9B-BE73D64CBA4E}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{8D87C156-75C2-4AAA-A422-8D2D5C8BE623}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{0C66B691-3EC0-45ED-B5C2-9CAE99F2AABB}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{FD22CDF2-0509-4BEC-9A05-9DA012A2A44E}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{DB452373-BA75-416A-98A5-4B6F0ADD4CA0}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{C4B0B7BE-9BD3-432B-A128-DB23DF290F85}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{CC5A4BAD-33B7-4E64-8DFE-0D98D7C5384F}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{C8594C14-7FD6-45D1-BB7F-6B992B1757A9}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{EEA57F9C-2759-4BB1-827C-D8DB83C29D0C}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{55041D99-CE3E-4CF6-A36C-7E3E709BF9F4}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{3A83A897-8783-483B-9779-5FE3965DD23B}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{68FF31CB-5B1E-4E68-A32B-9C29AD04EA0D}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{47A9BEFB-C685-43A9-9000-60E314605E34}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{02BE754D-9970-4E5E-A204-C54EF569906B}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{A838382E-E761-48EF-8441-7E6F4AA57F89}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{401DFC40-9BB0-45DB-8736-D4E75E69AA50}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{9C6DB47A-7F30-4CE2-AEFF-F0DA472F84ED}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47AE6C-41A6-449E-A1AB-8562CA0AB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64424E6E-25D4-447E-8E5D-31EBD2D217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ED5E827-3BAF-4D4D-A952-A0BE1F8CC2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42AF6332-DDBF-4576-A37E-0C49A40533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8AE2462B-58B2-4BAD-BA68-2508D2DD78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1899F78-75FA-4D6F-A7DA-5C6EEBEA5D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DD4CC958-A40D-4392-8701-63F7186819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E44FA934-1E1B-42A7-A614-254134F08B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739EF701-D105-4FC4-A700-94277DC626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52400788-6DB4-4947-B42A-ECE08869B2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17C1641-5676-463A-A6EE-3BE8D7B1A4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96A4077-5385-4B3C-9A2F-D3F7A22AD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95CDFB3-581D-4D2A-AD1E-4F3CB14330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D94A846-1BB3-44F7-A757-E3A061B3F0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1EDB500-1812-4DA8-BC05-760C54F645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B595C357-C2F3-41B8-AC89-4B5CFE329C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41ACF8D3-7909-4263-AE9C-ABE87AF478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A738F0B5-E67A-4CA0-9CEB-55DF920D6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E7501F3E-CBF0-4135-825F-3DC8331B3D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CC7BD21-8E5D-4808-B64E-E98FAC6ED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7E1241E-308B-4AFB-847B-BDB5DDED0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BD93347C-CA1A-4AF2-BBBD-6B6C13CCF5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2473E99E-49BB-4B34-A8F6-3240C78B7A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FB76FD9E-4727-4BBF-BF87-61C0E0F076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5FD9A238-8AEF-42AF-9AEC-0D40C50DB5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73806FAE-32BA-4811-BBB8-D6248B8639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C2948336-A9C0-438E-A211-A2334B5582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7E3F2A9-3D82-4901-AE0D-4859E1DA9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8912C102-2E18-40D7-8688-F6F07C8C0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999D9BF5-91CC-4310-81DF-A5C6259F0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07E78C15-7424-49A6-836E-1A07A4C35E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FBE5B9EE-F30E-46DB-B6EC-19D5A112B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A26113B6-BA41-40FC-853C-5D3D8F5995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452B4DAB-1DE9-4783-958B-77C6F121AE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5DEBB594-7B3E-431B-80F9-7970FD8E3C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E25D1D8B-B3CD-4B8A-A0DE-795EA28F64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8BF0DC95-0AEC-4523-88D5-68C92BB836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541638BE-F57C-414B-9E60-9650F25440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E1BB5D1B-4F3F-42DD-BCA3-B8C3DBDBDD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3C422647-E844-4744-B41F-7128B114D3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7FF91A24-95D1-4D85-A7DB-7FDC81B5F8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FA3E8BDA-4993-40C2-9747-17323DA6A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310844CF-AD97-49BD-A582-F42C2BF9A0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AD9FDF1C-4666-4B49-BF6F-8102B9B937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E170EDBE-047C-4682-8235-E7A1C1F67A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3ADCF609-4E22-49BF-BC68-8BD738E027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471E8843-781D-42D8-95DC-9668DF11DB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77AB810B-AE00-43C1-AA89-ECE9B6787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B3733A55-50BC-4F09-9049-EDEBCC3D4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7B3DBEFB-0B9C-4C96-B921-A80568C7F8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F684CDBC-D768-4DD0-BE01-E3E6EAA1B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10CBF1D3-0A28-457F-B046-887D60AF8E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A5FE142F-6AB0-45FB-974C-9DA6840142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058A5B86-81AA-49D5-AF8A-8FE6E5542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3E8BAF8D-4A94-486F-9A13-9146F65ED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945F9CBB-CFF0-462F-981B-2E3EB29A0D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9BD6181D-FEC2-49CF-9B65-29256BA59D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D1E808BB-45D0-4A2E-9CF5-863F62829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9E7CA645-FA58-42E8-947A-F71FD87BB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17353843-8488-4C16-B608-C0CB085D29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66C0444C-B349-4C96-A7E2-9EC1E4DBD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BC4A9DE4-2B95-4747-9413-4C6375788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09F37ED6-AC72-40D2-A688-9EED1B8A9D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4AC525C8-F5DF-49B6-9CFC-453A5088B9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542D0222-248B-4E47-A0E5-F0EDA20A6C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325291A-D14D-4AC4-A068-D649DF449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0AFA876D-2BAD-4812-BFB0-3773874600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8AE56CD-A550-4BB0-B73E-43EF562933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8D886029-FAE5-4B1D-B0A2-E625463A0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7345AE61-6282-4ECC-9499-A4BED08C10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FDBABFE4-EE9E-463D-90A7-9F72EEF4B2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26787E8-E399-402E-A61D-1AA3245904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71412E93-47BD-4987-A9EE-5811D1F2F3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C19984C3-E739-4F71-A0F0-2CB5912E30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B73FA4E4-F949-428B-95DB-39D066CF5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DE61CB8B-9C9D-4919-8893-D1AA90C37C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D6F87013-DD6D-46FC-A80C-69D5852E5C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3682C318-C105-4132-A287-98F5866BD1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73072AC5-FEDF-4E71-AF72-C1C5692E67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53E62DBA-B90E-4F17-8AE7-2535A843B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556F827E-575F-4FEE-90ED-FAF236B1F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46CDB15E-D057-4948-98C1-9C8C591BB1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A5747DA7-8155-4808-BF2B-14C989F93F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4AD27548-4E98-4A94-9C04-5E36AA08A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9AE7D958-E766-458C-8376-3D5FE9CFF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D7B9C901-BE0E-44D3-BB08-414462F630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E97A534A-11F4-4AEA-AD94-57D4C6E165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B93BA73-DF48-48A7-B416-D16F79DE53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D70BBE4-587D-4088-B44D-B6D5D2E923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F5B36341-74B1-473A-B6C3-C51DF4FE96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258647CA-A6C8-42B0-9B4E-EFAA02A759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7E31D64-B99D-4645-90F7-216F458F90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7450723C-4A56-47D0-B0DC-933DBAC15F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2F8E735A-4D99-43AF-8A5D-859367E559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EF177410-4FC4-4499-9327-97BBB1E174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23C918FE-A1E2-4B56-980D-36F1F80B6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570A12AE-A791-4C0D-B8AC-2FA90FEC8F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B147372-E8A0-4257-B5F9-E5B05D1B19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61A5049B-F5E4-4908-A03C-8BABFEC0D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7244E9A-86E4-4F13-878F-1EA1A427FC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6D254A15-7FBD-47A4-8B53-8C556304A1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4D2C4F6-2F3C-44BC-AA5C-641228AF04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41A43CDB-E88B-4F51-B25F-27597DDC2D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687DC86D-AC7F-4AB5-AB9B-BE73D64CBA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8D87C156-75C2-4AAA-A422-8D2D5C8BE6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0C66B691-3EC0-45ED-B5C2-9CAE99F2AA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D22CDF2-0509-4BEC-9A05-9DA012A2A4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B452373-BA75-416A-98A5-4B6F0ADD4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4B0B7BE-9BD3-432B-A128-DB23DF290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CC5A4BAD-33B7-4E64-8DFE-0D98D7C53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C8594C14-7FD6-45D1-BB7F-6B992B1757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EA57F9C-2759-4BB1-827C-D8DB83C29D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5041D99-CE3E-4CF6-A36C-7E3E709BF9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3A83A897-8783-483B-9779-5FE3965DD2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68FF31CB-5B1E-4E68-A32B-9C29AD04E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7A9BEFB-C685-43A9-9000-60E314605E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02BE754D-9970-4E5E-A204-C54EF56990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838382E-E761-48EF-8441-7E6F4AA57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01DFC40-9BB0-45DB-8736-D4E75E69AA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C6DB47A-7F30-4CE2-AEFF-F0DA472F8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0.39997558519241921"/>
  </sheetPr>
  <dimension ref="A1:EF76"/>
  <sheetViews>
    <sheetView zoomScale="85" zoomScaleNormal="85" workbookViewId="0">
      <pane xSplit="1" ySplit="3" topLeftCell="B68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24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v>0.03</v>
      </c>
      <c r="D4" s="60" t="s">
        <v>23</v>
      </c>
      <c r="E4" s="14">
        <v>1</v>
      </c>
      <c r="F4" s="14">
        <v>4</v>
      </c>
      <c r="G4" s="14">
        <v>4</v>
      </c>
      <c r="H4" s="14">
        <v>1</v>
      </c>
      <c r="I4" s="14">
        <v>1</v>
      </c>
      <c r="J4" s="15">
        <f t="shared" ref="J4:J67" si="0">SQRT((1.5*EXP(1.105*I4))^2+(1.5*EXP(1.105*(E4-1)))^2+(1.5*EXP(1.105*(F4-1)))^2+(1.5*EXP(1.105*(G4-1)))^2+(1.5*EXP(1.105*(H4-1)))^2)/100*2.45</f>
        <v>1.4356414935128938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v>0.03</v>
      </c>
      <c r="D5" s="60" t="s">
        <v>23</v>
      </c>
      <c r="E5" s="14">
        <v>1</v>
      </c>
      <c r="F5" s="14">
        <v>4</v>
      </c>
      <c r="G5" s="14">
        <v>4</v>
      </c>
      <c r="H5" s="14">
        <v>1</v>
      </c>
      <c r="I5" s="14">
        <v>1</v>
      </c>
      <c r="J5" s="22">
        <f t="shared" si="0"/>
        <v>1.4356414935128938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v>0.03</v>
      </c>
      <c r="D6" s="60" t="s">
        <v>23</v>
      </c>
      <c r="E6" s="14">
        <v>1</v>
      </c>
      <c r="F6" s="14">
        <v>4</v>
      </c>
      <c r="G6" s="14">
        <v>4</v>
      </c>
      <c r="H6" s="14">
        <v>1</v>
      </c>
      <c r="I6" s="14">
        <v>1</v>
      </c>
      <c r="J6" s="22">
        <f t="shared" si="0"/>
        <v>1.4356414935128938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v>0.03</v>
      </c>
      <c r="D7" s="60" t="s">
        <v>23</v>
      </c>
      <c r="E7" s="14">
        <v>1</v>
      </c>
      <c r="F7" s="14">
        <v>4</v>
      </c>
      <c r="G7" s="14">
        <v>4</v>
      </c>
      <c r="H7" s="14">
        <v>1</v>
      </c>
      <c r="I7" s="14">
        <v>1</v>
      </c>
      <c r="J7" s="22">
        <f t="shared" si="0"/>
        <v>1.4356414935128938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33">
        <v>0.03</v>
      </c>
      <c r="D8" s="60" t="s">
        <v>23</v>
      </c>
      <c r="E8" s="14">
        <v>1</v>
      </c>
      <c r="F8" s="14">
        <v>4</v>
      </c>
      <c r="G8" s="14">
        <v>4</v>
      </c>
      <c r="H8" s="14">
        <v>1</v>
      </c>
      <c r="I8" s="14">
        <v>1</v>
      </c>
      <c r="J8" s="22">
        <f t="shared" si="0"/>
        <v>1.4356414935128938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33">
        <v>0.03</v>
      </c>
      <c r="D9" s="60" t="s">
        <v>23</v>
      </c>
      <c r="E9" s="14">
        <v>1</v>
      </c>
      <c r="F9" s="14">
        <v>4</v>
      </c>
      <c r="G9" s="14">
        <v>4</v>
      </c>
      <c r="H9" s="14">
        <v>1</v>
      </c>
      <c r="I9" s="14">
        <v>1</v>
      </c>
      <c r="J9" s="22">
        <f t="shared" si="0"/>
        <v>1.4356414935128938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33">
        <v>0.03</v>
      </c>
      <c r="D10" s="60" t="s">
        <v>23</v>
      </c>
      <c r="E10" s="14">
        <v>1</v>
      </c>
      <c r="F10" s="14">
        <v>4</v>
      </c>
      <c r="G10" s="14">
        <v>4</v>
      </c>
      <c r="H10" s="14">
        <v>1</v>
      </c>
      <c r="I10" s="14">
        <v>1</v>
      </c>
      <c r="J10" s="22">
        <f t="shared" si="0"/>
        <v>1.4356414935128938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33">
        <v>0.03</v>
      </c>
      <c r="D11" s="60" t="s">
        <v>23</v>
      </c>
      <c r="E11" s="14">
        <v>1</v>
      </c>
      <c r="F11" s="14">
        <v>4</v>
      </c>
      <c r="G11" s="14">
        <v>4</v>
      </c>
      <c r="H11" s="14">
        <v>1</v>
      </c>
      <c r="I11" s="14">
        <v>1</v>
      </c>
      <c r="J11" s="22">
        <f t="shared" si="0"/>
        <v>1.4356414935128938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v>0.03</v>
      </c>
      <c r="D12" s="60" t="s">
        <v>23</v>
      </c>
      <c r="E12" s="14">
        <v>1</v>
      </c>
      <c r="F12" s="14">
        <v>4</v>
      </c>
      <c r="G12" s="14">
        <v>4</v>
      </c>
      <c r="H12" s="14">
        <v>1</v>
      </c>
      <c r="I12" s="14">
        <v>1</v>
      </c>
      <c r="J12" s="22">
        <f t="shared" si="0"/>
        <v>1.4356414935128938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33">
        <v>0.03</v>
      </c>
      <c r="D13" s="60" t="s">
        <v>23</v>
      </c>
      <c r="E13" s="14">
        <v>1</v>
      </c>
      <c r="F13" s="14">
        <v>4</v>
      </c>
      <c r="G13" s="14">
        <v>4</v>
      </c>
      <c r="H13" s="14">
        <v>1</v>
      </c>
      <c r="I13" s="14">
        <v>1</v>
      </c>
      <c r="J13" s="22">
        <f t="shared" si="0"/>
        <v>1.4356414935128938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33">
        <v>0.03</v>
      </c>
      <c r="D14" s="60" t="s">
        <v>23</v>
      </c>
      <c r="E14" s="14">
        <v>1</v>
      </c>
      <c r="F14" s="14">
        <v>4</v>
      </c>
      <c r="G14" s="14">
        <v>4</v>
      </c>
      <c r="H14" s="14">
        <v>1</v>
      </c>
      <c r="I14" s="14">
        <v>1</v>
      </c>
      <c r="J14" s="22">
        <f t="shared" si="0"/>
        <v>1.4356414935128938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33">
        <v>0.03</v>
      </c>
      <c r="D15" s="60" t="s">
        <v>23</v>
      </c>
      <c r="E15" s="14">
        <v>1</v>
      </c>
      <c r="F15" s="14">
        <v>4</v>
      </c>
      <c r="G15" s="14">
        <v>4</v>
      </c>
      <c r="H15" s="14">
        <v>1</v>
      </c>
      <c r="I15" s="14">
        <v>1</v>
      </c>
      <c r="J15" s="22">
        <f t="shared" si="0"/>
        <v>1.4356414935128938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33">
        <v>0.03</v>
      </c>
      <c r="D16" s="60" t="s">
        <v>23</v>
      </c>
      <c r="E16" s="14">
        <v>1</v>
      </c>
      <c r="F16" s="14">
        <v>3</v>
      </c>
      <c r="G16" s="14">
        <v>4</v>
      </c>
      <c r="H16" s="14">
        <v>1</v>
      </c>
      <c r="I16" s="14">
        <v>1</v>
      </c>
      <c r="J16" s="22">
        <f t="shared" si="0"/>
        <v>1.0725046436742278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33">
        <v>0.03</v>
      </c>
      <c r="D17" s="60" t="s">
        <v>23</v>
      </c>
      <c r="E17" s="14">
        <v>1</v>
      </c>
      <c r="F17" s="14">
        <v>3</v>
      </c>
      <c r="G17" s="14">
        <v>4</v>
      </c>
      <c r="H17" s="14">
        <v>1</v>
      </c>
      <c r="I17" s="14">
        <v>1</v>
      </c>
      <c r="J17" s="22">
        <f t="shared" si="0"/>
        <v>1.0725046436742278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33">
        <v>0.03</v>
      </c>
      <c r="D18" s="60" t="s">
        <v>23</v>
      </c>
      <c r="E18" s="14">
        <v>1</v>
      </c>
      <c r="F18" s="14">
        <v>3</v>
      </c>
      <c r="G18" s="14">
        <v>4</v>
      </c>
      <c r="H18" s="14">
        <v>1</v>
      </c>
      <c r="I18" s="14">
        <v>1</v>
      </c>
      <c r="J18" s="22">
        <f t="shared" si="0"/>
        <v>1.0725046436742278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33">
        <v>0.03</v>
      </c>
      <c r="D19" s="60" t="s">
        <v>23</v>
      </c>
      <c r="E19" s="14">
        <v>1</v>
      </c>
      <c r="F19" s="14">
        <v>3</v>
      </c>
      <c r="G19" s="14">
        <v>4</v>
      </c>
      <c r="H19" s="14">
        <v>1</v>
      </c>
      <c r="I19" s="14">
        <v>1</v>
      </c>
      <c r="J19" s="22">
        <f t="shared" si="0"/>
        <v>1.0725046436742278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33">
        <v>0.03</v>
      </c>
      <c r="D20" s="60" t="s">
        <v>23</v>
      </c>
      <c r="E20" s="14">
        <v>1</v>
      </c>
      <c r="F20" s="14">
        <v>3</v>
      </c>
      <c r="G20" s="14">
        <v>4</v>
      </c>
      <c r="H20" s="14">
        <v>1</v>
      </c>
      <c r="I20" s="14">
        <v>1</v>
      </c>
      <c r="J20" s="22">
        <f t="shared" si="0"/>
        <v>1.0725046436742278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33">
        <v>0.03</v>
      </c>
      <c r="D21" s="60" t="s">
        <v>23</v>
      </c>
      <c r="E21" s="14">
        <v>1</v>
      </c>
      <c r="F21" s="14">
        <v>2</v>
      </c>
      <c r="G21" s="14">
        <v>4</v>
      </c>
      <c r="H21" s="14">
        <v>1</v>
      </c>
      <c r="I21" s="14">
        <v>1</v>
      </c>
      <c r="J21" s="22">
        <f t="shared" si="0"/>
        <v>1.0248662490928169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33">
        <v>0.03</v>
      </c>
      <c r="D22" s="60" t="s">
        <v>23</v>
      </c>
      <c r="E22" s="14">
        <v>1</v>
      </c>
      <c r="F22" s="14">
        <v>2</v>
      </c>
      <c r="G22" s="14">
        <v>4</v>
      </c>
      <c r="H22" s="14">
        <v>1</v>
      </c>
      <c r="I22" s="14">
        <v>1</v>
      </c>
      <c r="J22" s="22">
        <f t="shared" si="0"/>
        <v>1.0248662490928169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33">
        <v>0.03</v>
      </c>
      <c r="D23" s="60" t="s">
        <v>23</v>
      </c>
      <c r="E23" s="14">
        <v>1</v>
      </c>
      <c r="F23" s="14">
        <v>2</v>
      </c>
      <c r="G23" s="14">
        <v>4</v>
      </c>
      <c r="H23" s="14">
        <v>1</v>
      </c>
      <c r="I23" s="14">
        <v>1</v>
      </c>
      <c r="J23" s="22">
        <f t="shared" si="0"/>
        <v>1.0248662490928169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33">
        <v>0.03</v>
      </c>
      <c r="D24" s="60" t="s">
        <v>23</v>
      </c>
      <c r="E24" s="14">
        <v>1</v>
      </c>
      <c r="F24" s="14">
        <v>2</v>
      </c>
      <c r="G24" s="14">
        <v>4</v>
      </c>
      <c r="H24" s="14">
        <v>1</v>
      </c>
      <c r="I24" s="14">
        <v>1</v>
      </c>
      <c r="J24" s="22">
        <f t="shared" si="0"/>
        <v>1.0248662490928169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33">
        <v>0.03</v>
      </c>
      <c r="D25" s="60" t="s">
        <v>23</v>
      </c>
      <c r="E25" s="14">
        <v>1</v>
      </c>
      <c r="F25" s="14">
        <v>2</v>
      </c>
      <c r="G25" s="14">
        <v>4</v>
      </c>
      <c r="H25" s="14">
        <v>1</v>
      </c>
      <c r="I25" s="14">
        <v>1</v>
      </c>
      <c r="J25" s="22">
        <f t="shared" si="0"/>
        <v>1.0248662490928169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33">
        <v>0.03</v>
      </c>
      <c r="D26" s="62" t="s">
        <v>28</v>
      </c>
      <c r="E26" s="14">
        <v>1</v>
      </c>
      <c r="F26" s="14">
        <v>1</v>
      </c>
      <c r="G26" s="14">
        <v>4</v>
      </c>
      <c r="H26" s="14">
        <v>1</v>
      </c>
      <c r="I26" s="14">
        <v>1</v>
      </c>
      <c r="J26" s="22">
        <f t="shared" si="0"/>
        <v>1.0195048044558219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33">
        <f>C26+(C$32-C$26)/6</f>
        <v>5.8333333333333334E-2</v>
      </c>
      <c r="D27" s="60" t="s">
        <v>21</v>
      </c>
      <c r="E27" s="14">
        <v>1</v>
      </c>
      <c r="F27" s="14">
        <v>1</v>
      </c>
      <c r="G27" s="14">
        <v>4</v>
      </c>
      <c r="H27" s="14">
        <v>1</v>
      </c>
      <c r="I27" s="14">
        <v>3</v>
      </c>
      <c r="J27" s="22">
        <f t="shared" si="0"/>
        <v>1.4318190233667303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33">
        <f t="shared" ref="C28:C31" si="10">C27+(C$32-C$26)/6</f>
        <v>8.666666666666667E-2</v>
      </c>
      <c r="D28" s="60" t="s">
        <v>21</v>
      </c>
      <c r="E28" s="14">
        <v>1</v>
      </c>
      <c r="F28" s="14">
        <v>1</v>
      </c>
      <c r="G28" s="14">
        <v>4</v>
      </c>
      <c r="H28" s="14">
        <v>1</v>
      </c>
      <c r="I28" s="14">
        <v>3</v>
      </c>
      <c r="J28" s="22">
        <f t="shared" si="0"/>
        <v>1.4318190233667303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33">
        <f t="shared" si="10"/>
        <v>0.115</v>
      </c>
      <c r="D29" s="60" t="s">
        <v>21</v>
      </c>
      <c r="E29" s="14">
        <v>1</v>
      </c>
      <c r="F29" s="14">
        <v>1</v>
      </c>
      <c r="G29" s="14">
        <v>4</v>
      </c>
      <c r="H29" s="14">
        <v>1</v>
      </c>
      <c r="I29" s="14">
        <v>3</v>
      </c>
      <c r="J29" s="22">
        <f t="shared" si="0"/>
        <v>1.4318190233667303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33">
        <f t="shared" si="10"/>
        <v>0.14333333333333334</v>
      </c>
      <c r="D30" s="60" t="s">
        <v>21</v>
      </c>
      <c r="E30" s="14">
        <v>1</v>
      </c>
      <c r="F30" s="14">
        <v>1</v>
      </c>
      <c r="G30" s="14">
        <v>4</v>
      </c>
      <c r="H30" s="14">
        <v>1</v>
      </c>
      <c r="I30" s="14">
        <v>3</v>
      </c>
      <c r="J30" s="22">
        <f t="shared" si="0"/>
        <v>1.4318190233667303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33">
        <f t="shared" si="10"/>
        <v>0.17166666666666669</v>
      </c>
      <c r="D31" s="60" t="s">
        <v>21</v>
      </c>
      <c r="E31" s="14">
        <v>1</v>
      </c>
      <c r="F31" s="14">
        <v>1</v>
      </c>
      <c r="G31" s="14">
        <v>4</v>
      </c>
      <c r="H31" s="14">
        <v>1</v>
      </c>
      <c r="I31" s="14">
        <v>3</v>
      </c>
      <c r="J31" s="22">
        <f t="shared" si="0"/>
        <v>1.4318190233667303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33">
        <v>0.2</v>
      </c>
      <c r="D32" s="62" t="s">
        <v>28</v>
      </c>
      <c r="E32" s="14">
        <v>1</v>
      </c>
      <c r="F32" s="14">
        <v>1</v>
      </c>
      <c r="G32" s="14">
        <v>4</v>
      </c>
      <c r="H32" s="14">
        <v>1</v>
      </c>
      <c r="I32" s="14">
        <v>1</v>
      </c>
      <c r="J32" s="22">
        <f t="shared" si="0"/>
        <v>1.0195048044558219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33">
        <f>C32+(C$52-C$32)/20</f>
        <v>0.2235</v>
      </c>
      <c r="D33" s="60" t="s">
        <v>21</v>
      </c>
      <c r="E33" s="14">
        <v>1</v>
      </c>
      <c r="F33" s="14">
        <v>1</v>
      </c>
      <c r="G33" s="14">
        <v>4</v>
      </c>
      <c r="H33" s="14">
        <v>1</v>
      </c>
      <c r="I33" s="14">
        <v>3</v>
      </c>
      <c r="J33" s="22">
        <f t="shared" si="0"/>
        <v>1.4318190233667303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33">
        <f t="shared" ref="C34:C51" si="11">C33+(C$52-C$32)/20</f>
        <v>0.247</v>
      </c>
      <c r="D34" s="60" t="s">
        <v>21</v>
      </c>
      <c r="E34" s="14">
        <v>1</v>
      </c>
      <c r="F34" s="14">
        <v>1</v>
      </c>
      <c r="G34" s="14">
        <v>4</v>
      </c>
      <c r="H34" s="14">
        <v>1</v>
      </c>
      <c r="I34" s="14">
        <v>3</v>
      </c>
      <c r="J34" s="22">
        <f t="shared" si="0"/>
        <v>1.4318190233667303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33">
        <f t="shared" si="11"/>
        <v>0.27050000000000002</v>
      </c>
      <c r="D35" s="60" t="s">
        <v>21</v>
      </c>
      <c r="E35" s="14">
        <v>1</v>
      </c>
      <c r="F35" s="14">
        <v>1</v>
      </c>
      <c r="G35" s="14">
        <v>4</v>
      </c>
      <c r="H35" s="14">
        <v>1</v>
      </c>
      <c r="I35" s="14">
        <v>3</v>
      </c>
      <c r="J35" s="22">
        <f t="shared" si="0"/>
        <v>1.4318190233667303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33">
        <f t="shared" si="11"/>
        <v>0.29400000000000004</v>
      </c>
      <c r="D36" s="60" t="s">
        <v>21</v>
      </c>
      <c r="E36" s="14">
        <v>1</v>
      </c>
      <c r="F36" s="14">
        <v>1</v>
      </c>
      <c r="G36" s="14">
        <v>4</v>
      </c>
      <c r="H36" s="14">
        <v>1</v>
      </c>
      <c r="I36" s="14">
        <v>3</v>
      </c>
      <c r="J36" s="22">
        <f t="shared" si="0"/>
        <v>1.4318190233667303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33">
        <f t="shared" si="11"/>
        <v>0.31750000000000006</v>
      </c>
      <c r="D37" s="60" t="s">
        <v>21</v>
      </c>
      <c r="E37" s="14">
        <v>1</v>
      </c>
      <c r="F37" s="14">
        <v>1</v>
      </c>
      <c r="G37" s="14">
        <v>4</v>
      </c>
      <c r="H37" s="14">
        <v>1</v>
      </c>
      <c r="I37" s="14">
        <v>3</v>
      </c>
      <c r="J37" s="22">
        <f t="shared" si="0"/>
        <v>1.4318190233667303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33">
        <f t="shared" si="11"/>
        <v>0.34100000000000008</v>
      </c>
      <c r="D38" s="60" t="s">
        <v>21</v>
      </c>
      <c r="E38" s="14">
        <v>1</v>
      </c>
      <c r="F38" s="14">
        <v>1</v>
      </c>
      <c r="G38" s="14">
        <v>4</v>
      </c>
      <c r="H38" s="14">
        <v>1</v>
      </c>
      <c r="I38" s="14">
        <v>3</v>
      </c>
      <c r="J38" s="22">
        <f t="shared" si="0"/>
        <v>1.4318190233667303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33">
        <f t="shared" si="11"/>
        <v>0.3645000000000001</v>
      </c>
      <c r="D39" s="60" t="s">
        <v>21</v>
      </c>
      <c r="E39" s="14">
        <v>1</v>
      </c>
      <c r="F39" s="14">
        <v>1</v>
      </c>
      <c r="G39" s="14">
        <v>4</v>
      </c>
      <c r="H39" s="14">
        <v>1</v>
      </c>
      <c r="I39" s="14">
        <v>3</v>
      </c>
      <c r="J39" s="22">
        <f t="shared" si="0"/>
        <v>1.4318190233667303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33">
        <f t="shared" si="11"/>
        <v>0.38800000000000012</v>
      </c>
      <c r="D40" s="60" t="s">
        <v>21</v>
      </c>
      <c r="E40" s="14">
        <v>1</v>
      </c>
      <c r="F40" s="14">
        <v>1</v>
      </c>
      <c r="G40" s="14">
        <v>4</v>
      </c>
      <c r="H40" s="14">
        <v>1</v>
      </c>
      <c r="I40" s="14">
        <v>3</v>
      </c>
      <c r="J40" s="22">
        <f t="shared" si="0"/>
        <v>1.4318190233667303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33">
        <f t="shared" si="11"/>
        <v>0.41150000000000014</v>
      </c>
      <c r="D41" s="60" t="s">
        <v>21</v>
      </c>
      <c r="E41" s="14">
        <v>1</v>
      </c>
      <c r="F41" s="14">
        <v>1</v>
      </c>
      <c r="G41" s="14">
        <v>4</v>
      </c>
      <c r="H41" s="14">
        <v>1</v>
      </c>
      <c r="I41" s="14">
        <v>3</v>
      </c>
      <c r="J41" s="22">
        <f t="shared" si="0"/>
        <v>1.4318190233667303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33">
        <f t="shared" si="11"/>
        <v>0.43500000000000016</v>
      </c>
      <c r="D42" s="60" t="s">
        <v>21</v>
      </c>
      <c r="E42" s="14">
        <v>1</v>
      </c>
      <c r="F42" s="14">
        <v>1</v>
      </c>
      <c r="G42" s="14">
        <v>4</v>
      </c>
      <c r="H42" s="14">
        <v>1</v>
      </c>
      <c r="I42" s="14">
        <v>3</v>
      </c>
      <c r="J42" s="22">
        <f t="shared" si="0"/>
        <v>1.4318190233667303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33">
        <f t="shared" si="11"/>
        <v>0.45850000000000019</v>
      </c>
      <c r="D43" s="60" t="s">
        <v>21</v>
      </c>
      <c r="E43" s="14">
        <v>1</v>
      </c>
      <c r="F43" s="14">
        <v>1</v>
      </c>
      <c r="G43" s="14">
        <v>4</v>
      </c>
      <c r="H43" s="14">
        <v>1</v>
      </c>
      <c r="I43" s="14">
        <v>3</v>
      </c>
      <c r="J43" s="22">
        <f t="shared" si="0"/>
        <v>1.4318190233667303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33">
        <f t="shared" si="11"/>
        <v>0.48200000000000021</v>
      </c>
      <c r="D44" s="60" t="s">
        <v>21</v>
      </c>
      <c r="E44" s="14">
        <v>1</v>
      </c>
      <c r="F44" s="14">
        <v>1</v>
      </c>
      <c r="G44" s="14">
        <v>4</v>
      </c>
      <c r="H44" s="14">
        <v>1</v>
      </c>
      <c r="I44" s="14">
        <v>3</v>
      </c>
      <c r="J44" s="22">
        <f t="shared" si="0"/>
        <v>1.4318190233667303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33">
        <f t="shared" si="11"/>
        <v>0.50550000000000017</v>
      </c>
      <c r="D45" s="60" t="s">
        <v>21</v>
      </c>
      <c r="E45" s="14">
        <v>1</v>
      </c>
      <c r="F45" s="14">
        <v>1</v>
      </c>
      <c r="G45" s="14">
        <v>4</v>
      </c>
      <c r="H45" s="14">
        <v>1</v>
      </c>
      <c r="I45" s="14">
        <v>3</v>
      </c>
      <c r="J45" s="22">
        <f t="shared" si="0"/>
        <v>1.4318190233667303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33">
        <f t="shared" si="11"/>
        <v>0.52900000000000014</v>
      </c>
      <c r="D46" s="60" t="s">
        <v>21</v>
      </c>
      <c r="E46" s="14">
        <v>1</v>
      </c>
      <c r="F46" s="14">
        <v>1</v>
      </c>
      <c r="G46" s="14">
        <v>4</v>
      </c>
      <c r="H46" s="14">
        <v>1</v>
      </c>
      <c r="I46" s="14">
        <v>3</v>
      </c>
      <c r="J46" s="22">
        <f t="shared" si="0"/>
        <v>1.4318190233667303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33">
        <f t="shared" si="11"/>
        <v>0.5525000000000001</v>
      </c>
      <c r="D47" s="60" t="s">
        <v>21</v>
      </c>
      <c r="E47" s="14">
        <v>1</v>
      </c>
      <c r="F47" s="14">
        <v>1</v>
      </c>
      <c r="G47" s="14">
        <v>4</v>
      </c>
      <c r="H47" s="14">
        <v>1</v>
      </c>
      <c r="I47" s="14">
        <v>3</v>
      </c>
      <c r="J47" s="22">
        <f t="shared" si="0"/>
        <v>1.4318190233667303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33">
        <f t="shared" si="11"/>
        <v>0.57600000000000007</v>
      </c>
      <c r="D48" s="60" t="s">
        <v>21</v>
      </c>
      <c r="E48" s="14">
        <v>1</v>
      </c>
      <c r="F48" s="14">
        <v>1</v>
      </c>
      <c r="G48" s="14">
        <v>4</v>
      </c>
      <c r="H48" s="14">
        <v>1</v>
      </c>
      <c r="I48" s="14">
        <v>3</v>
      </c>
      <c r="J48" s="22">
        <f t="shared" si="0"/>
        <v>1.4318190233667303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33">
        <f t="shared" si="11"/>
        <v>0.59950000000000003</v>
      </c>
      <c r="D49" s="60" t="s">
        <v>21</v>
      </c>
      <c r="E49" s="14">
        <v>1</v>
      </c>
      <c r="F49" s="14">
        <v>1</v>
      </c>
      <c r="G49" s="14">
        <v>4</v>
      </c>
      <c r="H49" s="14">
        <v>1</v>
      </c>
      <c r="I49" s="14">
        <v>3</v>
      </c>
      <c r="J49" s="22">
        <f t="shared" si="0"/>
        <v>1.4318190233667303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33">
        <f t="shared" si="11"/>
        <v>0.623</v>
      </c>
      <c r="D50" s="60" t="s">
        <v>21</v>
      </c>
      <c r="E50" s="14">
        <v>1</v>
      </c>
      <c r="F50" s="14">
        <v>1</v>
      </c>
      <c r="G50" s="14">
        <v>4</v>
      </c>
      <c r="H50" s="14">
        <v>1</v>
      </c>
      <c r="I50" s="14">
        <v>3</v>
      </c>
      <c r="J50" s="22">
        <f t="shared" si="0"/>
        <v>1.4318190233667303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33">
        <f t="shared" si="11"/>
        <v>0.64649999999999996</v>
      </c>
      <c r="D51" s="60" t="s">
        <v>21</v>
      </c>
      <c r="E51" s="14">
        <v>1</v>
      </c>
      <c r="F51" s="14">
        <v>1</v>
      </c>
      <c r="G51" s="14">
        <v>4</v>
      </c>
      <c r="H51" s="14">
        <v>1</v>
      </c>
      <c r="I51" s="14">
        <v>3</v>
      </c>
      <c r="J51" s="22">
        <f t="shared" si="0"/>
        <v>1.4318190233667303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33">
        <v>0.67</v>
      </c>
      <c r="D52" s="62" t="s">
        <v>28</v>
      </c>
      <c r="E52" s="14">
        <v>1</v>
      </c>
      <c r="F52" s="14">
        <v>1</v>
      </c>
      <c r="G52" s="14">
        <v>4</v>
      </c>
      <c r="H52" s="14">
        <v>1</v>
      </c>
      <c r="I52" s="14">
        <v>1</v>
      </c>
      <c r="J52" s="22">
        <f t="shared" si="0"/>
        <v>1.0195048044558219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33">
        <v>0.24</v>
      </c>
      <c r="D53" s="62" t="s">
        <v>28</v>
      </c>
      <c r="E53" s="14">
        <v>1</v>
      </c>
      <c r="F53" s="14">
        <v>1</v>
      </c>
      <c r="G53" s="14">
        <v>4</v>
      </c>
      <c r="H53" s="14">
        <v>1</v>
      </c>
      <c r="I53" s="14">
        <v>1</v>
      </c>
      <c r="J53" s="22">
        <f t="shared" si="0"/>
        <v>1.0195048044558219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33">
        <v>0.16</v>
      </c>
      <c r="D54" s="62" t="s">
        <v>28</v>
      </c>
      <c r="E54" s="14">
        <v>1</v>
      </c>
      <c r="F54" s="14">
        <v>1</v>
      </c>
      <c r="G54" s="14">
        <v>4</v>
      </c>
      <c r="H54" s="14">
        <v>1</v>
      </c>
      <c r="I54" s="14">
        <v>1</v>
      </c>
      <c r="J54" s="22">
        <f t="shared" si="0"/>
        <v>1.0195048044558219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33">
        <f>C54-(C$54-C$60)/6</f>
        <v>0.14998333333333333</v>
      </c>
      <c r="D55" s="60" t="s">
        <v>21</v>
      </c>
      <c r="E55" s="14">
        <v>1</v>
      </c>
      <c r="F55" s="14">
        <v>1</v>
      </c>
      <c r="G55" s="14">
        <v>1</v>
      </c>
      <c r="H55" s="14">
        <v>1</v>
      </c>
      <c r="I55" s="14">
        <v>3</v>
      </c>
      <c r="J55" s="22">
        <f t="shared" si="0"/>
        <v>1.0141150152164342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33">
        <f t="shared" ref="C56:C59" si="12">C55-(C$54-C$60)/6</f>
        <v>0.13996666666666666</v>
      </c>
      <c r="D56" s="60" t="s">
        <v>21</v>
      </c>
      <c r="E56" s="14">
        <v>1</v>
      </c>
      <c r="F56" s="14">
        <v>1</v>
      </c>
      <c r="G56" s="14">
        <v>1</v>
      </c>
      <c r="H56" s="14">
        <v>1</v>
      </c>
      <c r="I56" s="14">
        <v>3</v>
      </c>
      <c r="J56" s="22">
        <f t="shared" si="0"/>
        <v>1.0141150152164342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33">
        <f t="shared" si="12"/>
        <v>0.12994999999999998</v>
      </c>
      <c r="D57" s="60" t="s">
        <v>21</v>
      </c>
      <c r="E57" s="14">
        <v>1</v>
      </c>
      <c r="F57" s="14">
        <v>1</v>
      </c>
      <c r="G57" s="14">
        <v>1</v>
      </c>
      <c r="H57" s="14">
        <v>1</v>
      </c>
      <c r="I57" s="14">
        <v>3</v>
      </c>
      <c r="J57" s="22">
        <f t="shared" si="0"/>
        <v>1.0141150152164342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33">
        <f t="shared" si="12"/>
        <v>0.11993333333333331</v>
      </c>
      <c r="D58" s="60" t="s">
        <v>21</v>
      </c>
      <c r="E58" s="14">
        <v>1</v>
      </c>
      <c r="F58" s="14">
        <v>1</v>
      </c>
      <c r="G58" s="14">
        <v>1</v>
      </c>
      <c r="H58" s="14">
        <v>1</v>
      </c>
      <c r="I58" s="14">
        <v>3</v>
      </c>
      <c r="J58" s="22">
        <f t="shared" si="0"/>
        <v>1.0141150152164342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33">
        <f t="shared" si="12"/>
        <v>0.10991666666666663</v>
      </c>
      <c r="D59" s="60" t="s">
        <v>21</v>
      </c>
      <c r="E59" s="14">
        <v>1</v>
      </c>
      <c r="F59" s="14">
        <v>1</v>
      </c>
      <c r="G59" s="14">
        <v>1</v>
      </c>
      <c r="H59" s="14">
        <v>1</v>
      </c>
      <c r="I59" s="14">
        <v>3</v>
      </c>
      <c r="J59" s="22">
        <f t="shared" si="0"/>
        <v>1.0141150152164342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33">
        <v>9.9900000000000003E-2</v>
      </c>
      <c r="D60" s="61" t="s">
        <v>27</v>
      </c>
      <c r="E60" s="14">
        <v>1</v>
      </c>
      <c r="F60" s="14">
        <v>1</v>
      </c>
      <c r="G60" s="14">
        <v>1</v>
      </c>
      <c r="H60" s="14">
        <v>1</v>
      </c>
      <c r="I60" s="14">
        <v>2</v>
      </c>
      <c r="J60" s="22">
        <f t="shared" si="0"/>
        <v>0.34297081055722239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33">
        <f>C60+(C$64-C$60)/4</f>
        <v>0.114925</v>
      </c>
      <c r="D61" s="60" t="s">
        <v>21</v>
      </c>
      <c r="E61" s="14">
        <v>1</v>
      </c>
      <c r="F61" s="14">
        <v>1</v>
      </c>
      <c r="G61" s="14">
        <v>1</v>
      </c>
      <c r="H61" s="14">
        <v>1</v>
      </c>
      <c r="I61" s="14">
        <v>3</v>
      </c>
      <c r="J61" s="22">
        <f t="shared" si="0"/>
        <v>1.0141150152164342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33">
        <f t="shared" ref="C62:C63" si="13">C61+(C$64-C$60)/4</f>
        <v>0.12995000000000001</v>
      </c>
      <c r="D62" s="60" t="s">
        <v>21</v>
      </c>
      <c r="E62" s="14">
        <v>1</v>
      </c>
      <c r="F62" s="14">
        <v>1</v>
      </c>
      <c r="G62" s="14">
        <v>1</v>
      </c>
      <c r="H62" s="14">
        <v>1</v>
      </c>
      <c r="I62" s="14">
        <v>3</v>
      </c>
      <c r="J62" s="22">
        <f t="shared" si="0"/>
        <v>1.0141150152164342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33">
        <f t="shared" si="13"/>
        <v>0.14497500000000002</v>
      </c>
      <c r="D63" s="60" t="s">
        <v>21</v>
      </c>
      <c r="E63" s="14">
        <v>1</v>
      </c>
      <c r="F63" s="14">
        <v>1</v>
      </c>
      <c r="G63" s="14">
        <v>1</v>
      </c>
      <c r="H63" s="14">
        <v>1</v>
      </c>
      <c r="I63" s="14">
        <v>3</v>
      </c>
      <c r="J63" s="22">
        <f t="shared" si="0"/>
        <v>1.0141150152164342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33">
        <v>0.16</v>
      </c>
      <c r="D64" s="62" t="s">
        <v>28</v>
      </c>
      <c r="E64" s="14">
        <v>1</v>
      </c>
      <c r="F64" s="14">
        <v>1</v>
      </c>
      <c r="G64" s="14">
        <v>4</v>
      </c>
      <c r="H64" s="14">
        <v>1</v>
      </c>
      <c r="I64" s="14">
        <v>1</v>
      </c>
      <c r="J64" s="22">
        <f t="shared" si="0"/>
        <v>1.0195048044558219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33">
        <v>0.16</v>
      </c>
      <c r="D65" s="60" t="s">
        <v>23</v>
      </c>
      <c r="E65" s="14">
        <v>1</v>
      </c>
      <c r="F65" s="14">
        <v>2</v>
      </c>
      <c r="G65" s="14">
        <v>4</v>
      </c>
      <c r="H65" s="14">
        <v>1</v>
      </c>
      <c r="I65" s="14">
        <v>1</v>
      </c>
      <c r="J65" s="22">
        <f t="shared" si="0"/>
        <v>1.0248662490928169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33">
        <v>0.16</v>
      </c>
      <c r="D66" s="60" t="s">
        <v>23</v>
      </c>
      <c r="E66" s="14">
        <v>1</v>
      </c>
      <c r="F66" s="14">
        <v>2</v>
      </c>
      <c r="G66" s="14">
        <v>4</v>
      </c>
      <c r="H66" s="14">
        <v>1</v>
      </c>
      <c r="I66" s="14">
        <v>1</v>
      </c>
      <c r="J66" s="22">
        <f t="shared" si="0"/>
        <v>1.0248662490928169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33">
        <v>0.16</v>
      </c>
      <c r="D67" s="60" t="s">
        <v>23</v>
      </c>
      <c r="E67" s="14">
        <v>1</v>
      </c>
      <c r="F67" s="14">
        <v>2</v>
      </c>
      <c r="G67" s="14">
        <v>4</v>
      </c>
      <c r="H67" s="14">
        <v>1</v>
      </c>
      <c r="I67" s="14">
        <v>1</v>
      </c>
      <c r="J67" s="22">
        <f t="shared" si="0"/>
        <v>1.0248662490928169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33">
        <v>0.16</v>
      </c>
      <c r="D68" s="60" t="s">
        <v>23</v>
      </c>
      <c r="E68" s="14">
        <v>1</v>
      </c>
      <c r="F68" s="14">
        <v>2</v>
      </c>
      <c r="G68" s="14">
        <v>4</v>
      </c>
      <c r="H68" s="14">
        <v>1</v>
      </c>
      <c r="I68" s="14">
        <v>1</v>
      </c>
      <c r="J68" s="22">
        <f t="shared" ref="J68:J73" si="14">SQRT((1.5*EXP(1.105*I68))^2+(1.5*EXP(1.105*(E68-1)))^2+(1.5*EXP(1.105*(F68-1)))^2+(1.5*EXP(1.105*(G68-1)))^2+(1.5*EXP(1.105*(H68-1)))^2)/100*2.45</f>
        <v>1.0248662490928169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5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6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33">
        <v>0.16</v>
      </c>
      <c r="D69" s="60" t="s">
        <v>23</v>
      </c>
      <c r="E69" s="14">
        <v>1</v>
      </c>
      <c r="F69" s="14">
        <v>2</v>
      </c>
      <c r="G69" s="14">
        <v>4</v>
      </c>
      <c r="H69" s="14">
        <v>1</v>
      </c>
      <c r="I69" s="14">
        <v>1</v>
      </c>
      <c r="J69" s="22">
        <f t="shared" si="14"/>
        <v>1.0248662490928169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5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6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33">
        <v>0.16</v>
      </c>
      <c r="D70" s="60" t="s">
        <v>23</v>
      </c>
      <c r="E70" s="14">
        <v>1</v>
      </c>
      <c r="F70" s="14">
        <v>3</v>
      </c>
      <c r="G70" s="14">
        <v>4</v>
      </c>
      <c r="H70" s="14">
        <v>1</v>
      </c>
      <c r="I70" s="14">
        <v>1</v>
      </c>
      <c r="J70" s="22">
        <f t="shared" si="14"/>
        <v>1.0725046436742278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5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7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8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6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9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v>0.16</v>
      </c>
      <c r="D71" s="60" t="s">
        <v>23</v>
      </c>
      <c r="E71" s="14">
        <v>1</v>
      </c>
      <c r="F71" s="14">
        <v>3</v>
      </c>
      <c r="G71" s="14">
        <v>4</v>
      </c>
      <c r="H71" s="14">
        <v>1</v>
      </c>
      <c r="I71" s="14">
        <v>1</v>
      </c>
      <c r="J71" s="22">
        <f t="shared" ref="J71:J72" si="20">SQRT((1.5*EXP(1.105*I71))^2+(1.5*EXP(1.105*(E71-1)))^2+(1.5*EXP(1.105*(F71-1)))^2+(1.5*EXP(1.105*(G71-1)))^2+(1.5*EXP(1.105*(H71-1)))^2)/100*2.45</f>
        <v>1.0725046436742278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21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22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3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4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5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6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7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v>0.16</v>
      </c>
      <c r="D72" s="60" t="s">
        <v>23</v>
      </c>
      <c r="E72" s="14">
        <v>1</v>
      </c>
      <c r="F72" s="14">
        <v>3</v>
      </c>
      <c r="G72" s="14">
        <v>4</v>
      </c>
      <c r="H72" s="14">
        <v>1</v>
      </c>
      <c r="I72" s="14">
        <v>1</v>
      </c>
      <c r="J72" s="22">
        <f t="shared" si="20"/>
        <v>1.0725046436742278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21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22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3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4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5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6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7"/>
        <v>4.4081660908397297E-2</v>
      </c>
    </row>
    <row r="73" spans="1:73">
      <c r="A73" s="11">
        <v>2019</v>
      </c>
      <c r="B73" s="29" t="s">
        <v>17</v>
      </c>
      <c r="C73" s="33">
        <v>0.16</v>
      </c>
      <c r="D73" s="60" t="s">
        <v>23</v>
      </c>
      <c r="E73" s="14">
        <v>1</v>
      </c>
      <c r="F73" s="14">
        <v>3</v>
      </c>
      <c r="G73" s="14">
        <v>4</v>
      </c>
      <c r="H73" s="14">
        <v>1</v>
      </c>
      <c r="I73" s="14">
        <v>1</v>
      </c>
      <c r="J73" s="22">
        <f t="shared" si="14"/>
        <v>1.0725046436742278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5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7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8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6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9"/>
        <v>4.4081660908397297E-2</v>
      </c>
    </row>
    <row r="74" spans="1:73" s="10" customFormat="1">
      <c r="A74" s="11">
        <v>2020</v>
      </c>
      <c r="B74" s="29" t="s">
        <v>17</v>
      </c>
      <c r="C74" s="33">
        <v>0.16</v>
      </c>
      <c r="D74" s="60" t="s">
        <v>23</v>
      </c>
      <c r="E74" s="14">
        <v>1</v>
      </c>
      <c r="F74" s="14">
        <v>3</v>
      </c>
      <c r="G74" s="14">
        <v>4</v>
      </c>
      <c r="H74" s="14">
        <v>1</v>
      </c>
      <c r="I74" s="14">
        <v>1</v>
      </c>
      <c r="J74" s="22">
        <f t="shared" ref="J74" si="28">SQRT((1.5*EXP(1.105*I74))^2+(1.5*EXP(1.105*(E74-1)))^2+(1.5*EXP(1.105*(F74-1)))^2+(1.5*EXP(1.105*(G74-1)))^2+(1.5*EXP(1.105*(H74-1)))^2)/100*2.45</f>
        <v>1.0725046436742278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9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30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31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32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33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4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5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9" t="s">
        <v>17</v>
      </c>
      <c r="C75" s="33">
        <v>0.16</v>
      </c>
      <c r="D75" s="69" t="s">
        <v>23</v>
      </c>
      <c r="E75" s="14">
        <v>1</v>
      </c>
      <c r="F75" s="14">
        <v>3</v>
      </c>
      <c r="G75" s="14">
        <v>4</v>
      </c>
      <c r="H75" s="14">
        <v>1</v>
      </c>
      <c r="I75" s="14">
        <v>1</v>
      </c>
      <c r="J75" s="22">
        <v>1.0725046436742278</v>
      </c>
      <c r="K75" s="80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1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2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3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4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5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6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9" t="s">
        <v>17</v>
      </c>
      <c r="C76" s="33">
        <v>0.16</v>
      </c>
      <c r="D76" s="69" t="s">
        <v>23</v>
      </c>
      <c r="E76" s="14">
        <v>1</v>
      </c>
      <c r="F76" s="14">
        <v>3</v>
      </c>
      <c r="G76" s="14">
        <v>4</v>
      </c>
      <c r="H76" s="14">
        <v>1</v>
      </c>
      <c r="I76" s="14">
        <v>1</v>
      </c>
      <c r="J76" s="22">
        <v>1.0725046436742278</v>
      </c>
      <c r="K76" s="80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1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2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3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4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5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6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E55:E70 E33:E51 E27:E31 E4:E25 E73">
    <cfRule type="dataBar" priority="1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{92583BFF-CC7D-401B-9865-D8B7CB03736A}</x14:id>
        </ext>
      </extLst>
    </cfRule>
  </conditionalFormatting>
  <conditionalFormatting sqref="E64:I70 E33:E51 E27:E31 E4:I25 H27:I31 E55:E63 H33:I51 G55:I63 E73:I73">
    <cfRule type="dataBar" priority="1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{528727B8-CEBD-459D-9EBE-1CC1943E8D3A}</x14:id>
        </ext>
      </extLst>
    </cfRule>
  </conditionalFormatting>
  <conditionalFormatting sqref="F64:I70 F4:I25 H27:I31 H33:I51 G55:I63 F73:I73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{C15C9FF7-8C49-423F-A8D2-44F70C201D09}</x14:id>
        </ext>
      </extLst>
    </cfRule>
  </conditionalFormatting>
  <conditionalFormatting sqref="J4:J70 J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{2E19E99B-FAEA-49AC-983F-96B6FEEB2485}</x14:id>
        </ext>
      </extLst>
    </cfRule>
  </conditionalFormatting>
  <conditionalFormatting sqref="W4:W70 W73">
    <cfRule type="dataBar" priority="1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E52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{5F24638F-D867-4811-9EED-A9095F37B224}</x14:id>
        </ext>
      </extLst>
    </cfRule>
  </conditionalFormatting>
  <conditionalFormatting sqref="H52:I52 E52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{EF8FBD35-CE8B-407D-BA6C-776E024037A8}</x14:id>
        </ext>
      </extLst>
    </cfRule>
  </conditionalFormatting>
  <conditionalFormatting sqref="H52:I52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{CAFA4374-EEDE-45BE-BF44-B28CF97CCDC4}</x14:id>
        </ext>
      </extLst>
    </cfRule>
  </conditionalFormatting>
  <conditionalFormatting sqref="E5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{02A8B29E-5B4A-4949-8863-4D42CBF6C3E2}</x14:id>
        </ext>
      </extLst>
    </cfRule>
  </conditionalFormatting>
  <conditionalFormatting sqref="H53:I53 E5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{035671D9-F123-4E92-823F-F07CC55DB562}</x14:id>
        </ext>
      </extLst>
    </cfRule>
  </conditionalFormatting>
  <conditionalFormatting sqref="H53:I5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{03B85576-DDDA-4932-84D0-B1C648119AC4}</x14:id>
        </ext>
      </extLst>
    </cfRule>
  </conditionalFormatting>
  <conditionalFormatting sqref="E54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{DCB63115-EC0D-40B4-A689-8559B8219EEF}</x14:id>
        </ext>
      </extLst>
    </cfRule>
  </conditionalFormatting>
  <conditionalFormatting sqref="H54:I54 E54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{B11149DE-03E7-43F0-B9B0-24A1412066B0}</x14:id>
        </ext>
      </extLst>
    </cfRule>
  </conditionalFormatting>
  <conditionalFormatting sqref="H54:I54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{F944DF15-D9CC-48EE-8BE2-8C9835D08FA1}</x14:id>
        </ext>
      </extLst>
    </cfRule>
  </conditionalFormatting>
  <conditionalFormatting sqref="E32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{DE61A70D-D773-4C63-917B-16391861B3D2}</x14:id>
        </ext>
      </extLst>
    </cfRule>
  </conditionalFormatting>
  <conditionalFormatting sqref="G32:I32 E32 G33:G54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{F7EA2B63-624F-4F27-9007-A19411E0265A}</x14:id>
        </ext>
      </extLst>
    </cfRule>
  </conditionalFormatting>
  <conditionalFormatting sqref="G32:I32 G33:G54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{CD7C4C39-7044-453A-AD1C-58EE8D555DFE}</x14:id>
        </ext>
      </extLst>
    </cfRule>
  </conditionalFormatting>
  <conditionalFormatting sqref="E26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{BB0CC251-E4EE-4F72-A99C-5C3AB171A818}</x14:id>
        </ext>
      </extLst>
    </cfRule>
  </conditionalFormatting>
  <conditionalFormatting sqref="E26:I26 G27:G31 F27:F6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{E0BF2E1D-F451-4BCA-8BD0-D632EDCC88AB}</x14:id>
        </ext>
      </extLst>
    </cfRule>
  </conditionalFormatting>
  <conditionalFormatting sqref="F26:I26 G27:G31 F27:F6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{A3E7D613-A2EB-4B90-B38F-4D830B894025}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{F5FDEC19-A249-47EC-A3CB-0628505E1D17}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{341D1DC3-4BED-4CD7-8BC9-98DEB0FEF67D}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{9E2DB061-1E62-4947-A271-56AB01C7FB34}</x14:id>
        </ext>
      </extLst>
    </cfRule>
  </conditionalFormatting>
  <conditionalFormatting sqref="E74:E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{9C5CCA36-70B2-459F-944A-C68CF110EA03}</x14:id>
        </ext>
      </extLst>
    </cfRule>
  </conditionalFormatting>
  <conditionalFormatting sqref="E74:I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{6710E72A-D9B5-4E10-93C8-099AA5B77307}</x14:id>
        </ext>
      </extLst>
    </cfRule>
  </conditionalFormatting>
  <conditionalFormatting sqref="F74:I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{EF8915FD-7D64-43E6-B4CF-A610FBA5B20E}</x14:id>
        </ext>
      </extLst>
    </cfRule>
  </conditionalFormatting>
  <conditionalFormatting sqref="J74:J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{AD31DEB3-05A0-4A4F-A0A6-767C6DD8908A}</x14:id>
        </ext>
      </extLst>
    </cfRule>
  </conditionalFormatting>
  <conditionalFormatting sqref="W74:W76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{A983F553-C3C0-4146-9446-AC8F9AD85224}</x14:id>
        </ext>
      </extLst>
    </cfRule>
  </conditionalFormatting>
  <conditionalFormatting sqref="W74:AA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{DC6606B8-8E8D-4337-9628-20F78BFD5637}</x14:id>
        </ext>
      </extLst>
    </cfRule>
  </conditionalFormatting>
  <conditionalFormatting sqref="X74:AA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{6792A586-62D7-47AF-B8C3-A68DB1DB02E4}</x14:id>
        </ext>
      </extLst>
    </cfRule>
  </conditionalFormatting>
  <conditionalFormatting sqref="AF74:AF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{62D45DAC-FF17-4FCD-915C-93D4A933E3EE}</x14:id>
        </ext>
      </extLst>
    </cfRule>
  </conditionalFormatting>
  <conditionalFormatting sqref="AF74:AJ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{9D9705C9-18AF-4393-AC8E-9D88741C748B}</x14:id>
        </ext>
      </extLst>
    </cfRule>
  </conditionalFormatting>
  <conditionalFormatting sqref="AG74:AJ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{A8B183D0-6400-46E8-9D46-2EB1F9EB4839}</x14:id>
        </ext>
      </extLst>
    </cfRule>
  </conditionalFormatting>
  <conditionalFormatting sqref="AO74:AO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{EF5BDDC7-ADB0-4B8F-B2AC-5EEDAC73524D}</x14:id>
        </ext>
      </extLst>
    </cfRule>
  </conditionalFormatting>
  <conditionalFormatting sqref="AO74:AS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{7E98B979-7640-4F7E-9E11-73097A7A6448}</x14:id>
        </ext>
      </extLst>
    </cfRule>
  </conditionalFormatting>
  <conditionalFormatting sqref="AP74:AS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{9A680BCC-5FA6-416E-849A-F46886900FC4}</x14:id>
        </ext>
      </extLst>
    </cfRule>
  </conditionalFormatting>
  <conditionalFormatting sqref="BP74:BP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{9FAD50DE-22BD-41E4-9F64-34BFD85B0270}</x14:id>
        </ext>
      </extLst>
    </cfRule>
  </conditionalFormatting>
  <conditionalFormatting sqref="BP74:BT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{EB11B0E8-49DB-401C-89BE-4D0AD7EEF515}</x14:id>
        </ext>
      </extLst>
    </cfRule>
  </conditionalFormatting>
  <conditionalFormatting sqref="BQ74:BT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{A99E2674-3821-41F6-A6AC-7256F0F9B4E5}</x14:id>
        </ext>
      </extLst>
    </cfRule>
  </conditionalFormatting>
  <conditionalFormatting sqref="N74:N76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{E5C8CED8-38C8-41EF-B829-8871F4D76689}</x14:id>
        </ext>
      </extLst>
    </cfRule>
  </conditionalFormatting>
  <conditionalFormatting sqref="N74:R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{F2DD8037-CD37-4B53-AD66-B5C5355D80B2}</x14:id>
        </ext>
      </extLst>
    </cfRule>
  </conditionalFormatting>
  <conditionalFormatting sqref="O74:R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{4F31E0F2-BE32-4D7C-8BDE-9B6DE393AEE9}</x14:id>
        </ext>
      </extLst>
    </cfRule>
  </conditionalFormatting>
  <conditionalFormatting sqref="S74:S76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{924BA140-5C96-4417-BB02-AD0EAE5B29D4}</x14:id>
        </ext>
      </extLst>
    </cfRule>
  </conditionalFormatting>
  <conditionalFormatting sqref="AT74:AT76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{BEC51198-585A-4F24-8893-15E7113EE617}</x14:id>
        </ext>
      </extLst>
    </cfRule>
  </conditionalFormatting>
  <conditionalFormatting sqref="BL74:BL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{76098574-FD3A-49A9-AD9A-1F32FE712EB9}</x14:id>
        </ext>
      </extLst>
    </cfRule>
  </conditionalFormatting>
  <conditionalFormatting sqref="BG74:BG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{9960924B-52AD-486A-922B-5ED0A441DD2E}</x14:id>
        </ext>
      </extLst>
    </cfRule>
  </conditionalFormatting>
  <conditionalFormatting sqref="BG74:BK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{FE976801-C68F-4343-B943-8CDD14920F4B}</x14:id>
        </ext>
      </extLst>
    </cfRule>
  </conditionalFormatting>
  <conditionalFormatting sqref="BH74:BK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{6B8F99A0-0461-4A1D-83D5-425A0EAD1B11}</x14:id>
        </ext>
      </extLst>
    </cfRule>
  </conditionalFormatting>
  <conditionalFormatting sqref="BC74:BC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{51B5587F-3FBC-4646-9699-572768206127}</x14:id>
        </ext>
      </extLst>
    </cfRule>
  </conditionalFormatting>
  <conditionalFormatting sqref="AX74:AX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{6163941F-E19B-4586-8CF1-E1C09CECD878}</x14:id>
        </ext>
      </extLst>
    </cfRule>
  </conditionalFormatting>
  <conditionalFormatting sqref="AX74:BB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{6DBBFD75-91A2-4BD5-A917-6286657F09D9}</x14:id>
        </ext>
      </extLst>
    </cfRule>
  </conditionalFormatting>
  <conditionalFormatting sqref="AY74:BB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{8F2E6713-1AEA-452B-A100-A9F14880CBB1}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{AEEDE34E-4303-4D6D-B8BB-2C44C6E647C3}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{1E2D5D67-0D8F-4914-8A0C-B8C5B52A9D6B}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{CFB2A039-51FA-4978-B5F0-F853AA69526B}</x14:id>
        </ext>
      </extLst>
    </cfRule>
  </conditionalFormatting>
  <conditionalFormatting sqref="E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{DDA0A203-1639-4796-A89B-A6D9BCC8B64E}</x14:id>
        </ext>
      </extLst>
    </cfRule>
  </conditionalFormatting>
  <conditionalFormatting sqref="E71:I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{90C35AA9-7FDE-44F6-B44D-604A56B2DA4B}</x14:id>
        </ext>
      </extLst>
    </cfRule>
  </conditionalFormatting>
  <conditionalFormatting sqref="F71:I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{2E7660B5-B4E4-4AB1-91F6-FF11EACE86CA}</x14:id>
        </ext>
      </extLst>
    </cfRule>
  </conditionalFormatting>
  <conditionalFormatting sqref="J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{0D30F11D-3684-4D07-BA89-5497FB372320}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{869EBD96-8599-4947-A0DD-74385CCA4156}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{6C4D68D3-A44D-4256-8C06-CF683EEF0ECF}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{BA35719C-1D5E-4C3C-B8FB-E1F341B165E2}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{CE8F9551-D51C-4337-8739-AC179124B4A8}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{E8434122-8BB3-4F97-BBE5-90F7894CBB97}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{5AFA0D39-EE3E-4061-B3DD-E3A7A2177B0A}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{4BB260B9-4334-4C70-A2A2-2EE8D7C877C2}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{FF7F5664-ACB0-4ABD-9440-89A1259C279A}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{C6646910-75E6-45A5-8A72-72F624F693B6}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{DCA86E0D-FFB8-4CFE-AFAD-75C695BB96C0}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{620664A4-0CAA-46DA-B64F-C9EB207B67B9}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{C532581E-8E2B-4CC2-A618-1C413099B4A2}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{49ADF08E-17CC-46EC-9B43-7C1C097F950E}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{3933A3B9-E76C-4819-9349-0CED39B1C224}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{976E7478-C1DD-4F54-ABE0-38E8BBE74DA0}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{D55B8D55-6378-44C8-8DF3-28A3785C5F0E}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{588E3C11-AAE7-4796-B401-5DD389B6F3F4}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{C42350C3-439C-47ED-8C02-BB8D61236FB5}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{52EC0B31-4AEB-403D-ADFD-95EB6B3661D2}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{EEA66230-B70A-4A43-A49C-D330574C5EB7}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{12AE3634-31C8-49FF-BE23-1FD383EB8794}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{F254221F-2DC0-4BF2-830E-AB6628CEACAC}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{0911FFC7-67AE-43B9-8EFD-63DB2104F79C}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{ABDD8457-95F5-4205-A192-DB1301CF90C5}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{074B6114-087A-4AA5-B01E-DBB00093E950}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{0D7A2183-B134-4741-A51D-1641D9531B5A}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{2FE1ED6B-6B09-46FD-8241-D94874F8FDA3}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{6352BD96-F78D-4D4D-ADA5-56C298327704}</x14:id>
        </ext>
      </extLst>
    </cfRule>
  </conditionalFormatting>
  <conditionalFormatting sqref="E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{D3E01A84-3B71-4786-9034-6FDD28EEE1F5}</x14:id>
        </ext>
      </extLst>
    </cfRule>
  </conditionalFormatting>
  <conditionalFormatting sqref="E72:I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{7FCA941E-B238-4513-8C78-8F024D2AF93F}</x14:id>
        </ext>
      </extLst>
    </cfRule>
  </conditionalFormatting>
  <conditionalFormatting sqref="F72:I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{37C5DE04-E354-4F98-AE4C-132A28CFC984}</x14:id>
        </ext>
      </extLst>
    </cfRule>
  </conditionalFormatting>
  <conditionalFormatting sqref="J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{850580C0-0307-4B5C-B0BD-92F658715974}</x14:id>
        </ext>
      </extLst>
    </cfRule>
  </conditionalFormatting>
  <conditionalFormatting sqref="W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{B2BDCAB3-8DAB-4B43-90EB-7FC3625A8553}</x14:id>
        </ext>
      </extLst>
    </cfRule>
  </conditionalFormatting>
  <conditionalFormatting sqref="W72:AA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{6DC881DE-9BDB-4DF5-BE55-86DA3D5A4915}</x14:id>
        </ext>
      </extLst>
    </cfRule>
  </conditionalFormatting>
  <conditionalFormatting sqref="X72:AA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{5BB15CA4-5A5D-4031-B34F-5A07E63EF465}</x14:id>
        </ext>
      </extLst>
    </cfRule>
  </conditionalFormatting>
  <conditionalFormatting sqref="AF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{47E5C598-300E-49C1-B4FD-4041061E743A}</x14:id>
        </ext>
      </extLst>
    </cfRule>
  </conditionalFormatting>
  <conditionalFormatting sqref="AF72:AJ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{D7B1C5C3-88B6-4D80-94CB-90DE0022C13A}</x14:id>
        </ext>
      </extLst>
    </cfRule>
  </conditionalFormatting>
  <conditionalFormatting sqref="AG72:AJ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{6274A2D0-6FB3-4324-920C-110CA570AC9B}</x14:id>
        </ext>
      </extLst>
    </cfRule>
  </conditionalFormatting>
  <conditionalFormatting sqref="AO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{32A81512-1C2A-40A5-8F29-1F99C9166475}</x14:id>
        </ext>
      </extLst>
    </cfRule>
  </conditionalFormatting>
  <conditionalFormatting sqref="AO72:AS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{32A3F0C4-B507-4308-B99E-C734A345B59A}</x14:id>
        </ext>
      </extLst>
    </cfRule>
  </conditionalFormatting>
  <conditionalFormatting sqref="AP72:AS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{A6A34FEF-856A-47D0-B023-E7C91E5473B7}</x14:id>
        </ext>
      </extLst>
    </cfRule>
  </conditionalFormatting>
  <conditionalFormatting sqref="BP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{C6EA55EF-5F95-4C86-94B8-B06201D28DDA}</x14:id>
        </ext>
      </extLst>
    </cfRule>
  </conditionalFormatting>
  <conditionalFormatting sqref="BP72:BT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{697922C7-DA34-4AFA-8BF6-1B55E123A4C5}</x14:id>
        </ext>
      </extLst>
    </cfRule>
  </conditionalFormatting>
  <conditionalFormatting sqref="BQ72:BT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{5580559D-FA25-4628-8602-C319B96A83B9}</x14:id>
        </ext>
      </extLst>
    </cfRule>
  </conditionalFormatting>
  <conditionalFormatting sqref="N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{2607F422-343A-4CA8-9A0A-F1BB41511C93}</x14:id>
        </ext>
      </extLst>
    </cfRule>
  </conditionalFormatting>
  <conditionalFormatting sqref="N72:R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{0D9BA06D-0FD0-4528-9C5B-37F226244677}</x14:id>
        </ext>
      </extLst>
    </cfRule>
  </conditionalFormatting>
  <conditionalFormatting sqref="O72:R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{E100DE0B-EF2F-4A22-9C85-DB2D24B9E217}</x14:id>
        </ext>
      </extLst>
    </cfRule>
  </conditionalFormatting>
  <conditionalFormatting sqref="S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{2358C785-15E6-4959-A28A-EE7AE73EAA44}</x14:id>
        </ext>
      </extLst>
    </cfRule>
  </conditionalFormatting>
  <conditionalFormatting sqref="AT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{99573921-D6FB-4D15-9B84-BBD80158F6A5}</x14:id>
        </ext>
      </extLst>
    </cfRule>
  </conditionalFormatting>
  <conditionalFormatting sqref="BL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{9B13E9DB-6A5D-45CD-B5AE-910AFAEFCD56}</x14:id>
        </ext>
      </extLst>
    </cfRule>
  </conditionalFormatting>
  <conditionalFormatting sqref="BG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{0B39CBD0-7350-45E3-AC19-0DB1E0354DA1}</x14:id>
        </ext>
      </extLst>
    </cfRule>
  </conditionalFormatting>
  <conditionalFormatting sqref="BG72:BK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{C45ED2FA-7CCB-42C3-BDE4-87D7CE94C1B7}</x14:id>
        </ext>
      </extLst>
    </cfRule>
  </conditionalFormatting>
  <conditionalFormatting sqref="BH72:BK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{8EBC4443-92C7-4915-9CB3-1F68537D2AC1}</x14:id>
        </ext>
      </extLst>
    </cfRule>
  </conditionalFormatting>
  <conditionalFormatting sqref="BC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{92D97920-31BE-4089-9C42-E99DD1472423}</x14:id>
        </ext>
      </extLst>
    </cfRule>
  </conditionalFormatting>
  <conditionalFormatting sqref="AX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{28B9EC35-BB23-4C1C-B9C0-6019AA94E196}</x14:id>
        </ext>
      </extLst>
    </cfRule>
  </conditionalFormatting>
  <conditionalFormatting sqref="AX72:BB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{C20262C9-A8E9-4B29-84B0-C098591436ED}</x14:id>
        </ext>
      </extLst>
    </cfRule>
  </conditionalFormatting>
  <conditionalFormatting sqref="AY72:BB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{26D9BC49-E77E-4F7C-B07A-8731CACC695F}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92583BFF-CC7D-401B-9865-D8B7CB0373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E55:E70 E33:E51 E27:E31 E4:E25 E73</xm:sqref>
        </x14:conditionalFormatting>
        <x14:conditionalFormatting xmlns:xm="http://schemas.microsoft.com/office/excel/2006/main">
          <x14:cfRule type="dataBar" id="{528727B8-CEBD-459D-9EBE-1CC1943E8D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E64:I70 E33:E51 E27:E31 E4:I25 H27:I31 E55:E63 H33:I51 G55:I63 E73:I73</xm:sqref>
        </x14:conditionalFormatting>
        <x14:conditionalFormatting xmlns:xm="http://schemas.microsoft.com/office/excel/2006/main">
          <x14:cfRule type="dataBar" id="{C15C9FF7-8C49-423F-A8D2-44F70C201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F64:I70 F4:I25 H27:I31 H33:I51 G55:I63 F73:I73</xm:sqref>
        </x14:conditionalFormatting>
        <x14:conditionalFormatting xmlns:xm="http://schemas.microsoft.com/office/excel/2006/main">
          <x14:cfRule type="dataBar" id="{2E19E99B-FAEA-49AC-983F-96B6FEEB24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F24638F-D867-4811-9EED-A9095F37B2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E52</xm:sqref>
        </x14:conditionalFormatting>
        <x14:conditionalFormatting xmlns:xm="http://schemas.microsoft.com/office/excel/2006/main">
          <x14:cfRule type="dataBar" id="{EF8FBD35-CE8B-407D-BA6C-776E024037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H52:I52 E52</xm:sqref>
        </x14:conditionalFormatting>
        <x14:conditionalFormatting xmlns:xm="http://schemas.microsoft.com/office/excel/2006/main">
          <x14:cfRule type="dataBar" id="{CAFA4374-EEDE-45BE-BF44-B28CF97CC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H52:I52</xm:sqref>
        </x14:conditionalFormatting>
        <x14:conditionalFormatting xmlns:xm="http://schemas.microsoft.com/office/excel/2006/main">
          <x14:cfRule type="dataBar" id="{02A8B29E-5B4A-4949-8863-4D42CBF6C3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E53</xm:sqref>
        </x14:conditionalFormatting>
        <x14:conditionalFormatting xmlns:xm="http://schemas.microsoft.com/office/excel/2006/main">
          <x14:cfRule type="dataBar" id="{035671D9-F123-4E92-823F-F07CC55DB5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H53:I53 E53</xm:sqref>
        </x14:conditionalFormatting>
        <x14:conditionalFormatting xmlns:xm="http://schemas.microsoft.com/office/excel/2006/main">
          <x14:cfRule type="dataBar" id="{03B85576-DDDA-4932-84D0-B1C648119A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H53:I53</xm:sqref>
        </x14:conditionalFormatting>
        <x14:conditionalFormatting xmlns:xm="http://schemas.microsoft.com/office/excel/2006/main">
          <x14:cfRule type="dataBar" id="{DCB63115-EC0D-40B4-A689-8559B8219E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E54</xm:sqref>
        </x14:conditionalFormatting>
        <x14:conditionalFormatting xmlns:xm="http://schemas.microsoft.com/office/excel/2006/main">
          <x14:cfRule type="dataBar" id="{B11149DE-03E7-43F0-B9B0-24A1412066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H54:I54 E54</xm:sqref>
        </x14:conditionalFormatting>
        <x14:conditionalFormatting xmlns:xm="http://schemas.microsoft.com/office/excel/2006/main">
          <x14:cfRule type="dataBar" id="{F944DF15-D9CC-48EE-8BE2-8C9835D08F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H54:I54</xm:sqref>
        </x14:conditionalFormatting>
        <x14:conditionalFormatting xmlns:xm="http://schemas.microsoft.com/office/excel/2006/main">
          <x14:cfRule type="dataBar" id="{DE61A70D-D773-4C63-917B-16391861B3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E32</xm:sqref>
        </x14:conditionalFormatting>
        <x14:conditionalFormatting xmlns:xm="http://schemas.microsoft.com/office/excel/2006/main">
          <x14:cfRule type="dataBar" id="{F7EA2B63-624F-4F27-9007-A19411E026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G32:I32 E32 G33:G54</xm:sqref>
        </x14:conditionalFormatting>
        <x14:conditionalFormatting xmlns:xm="http://schemas.microsoft.com/office/excel/2006/main">
          <x14:cfRule type="dataBar" id="{CD7C4C39-7044-453A-AD1C-58EE8D555D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G32:I32 G33:G54</xm:sqref>
        </x14:conditionalFormatting>
        <x14:conditionalFormatting xmlns:xm="http://schemas.microsoft.com/office/excel/2006/main">
          <x14:cfRule type="dataBar" id="{BB0CC251-E4EE-4F72-A99C-5C3AB171A8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E0BF2E1D-F451-4BCA-8BD0-D632EDCC88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E26:I26 G27:G31 F27:F63</xm:sqref>
        </x14:conditionalFormatting>
        <x14:conditionalFormatting xmlns:xm="http://schemas.microsoft.com/office/excel/2006/main">
          <x14:cfRule type="dataBar" id="{A3E7D613-A2EB-4B90-B38F-4D830B894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F26:I26 G27:G31 F27:F63</xm:sqref>
        </x14:conditionalFormatting>
        <x14:conditionalFormatting xmlns:xm="http://schemas.microsoft.com/office/excel/2006/main">
          <x14:cfRule type="dataBar" id="{F5FDEC19-A249-47EC-A3CB-0628505E1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341D1DC3-4BED-4CD7-8BC9-98DEB0FEF6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9E2DB061-1E62-4947-A271-56AB01C7F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9C5CCA36-70B2-459F-944A-C68CF110EA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6710E72A-D9B5-4E10-93C8-099AA5B773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EF8915FD-7D64-43E6-B4CF-A610FBA5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AD31DEB3-05A0-4A4F-A0A6-767C6DD890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A983F553-C3C0-4146-9446-AC8F9AD852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DC6606B8-8E8D-4337-9628-20F78BFD56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6792A586-62D7-47AF-B8C3-A68DB1DB02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62D45DAC-FF17-4FCD-915C-93D4A933E3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9D9705C9-18AF-4393-AC8E-9D88741C74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A8B183D0-6400-46E8-9D46-2EB1F9EB48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EF5BDDC7-ADB0-4B8F-B2AC-5EEDAC7352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7E98B979-7640-4F7E-9E11-73097A7A64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9A680BCC-5FA6-416E-849A-F46886900F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9FAD50DE-22BD-41E4-9F64-34BFD85B02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EB11B0E8-49DB-401C-89BE-4D0AD7EEF5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A99E2674-3821-41F6-A6AC-7256F0F9B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E5C8CED8-38C8-41EF-B829-8871F4D766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F2DD8037-CD37-4B53-AD66-B5C5355D80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4F31E0F2-BE32-4D7C-8BDE-9B6DE393A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924BA140-5C96-4417-BB02-AD0EAE5B29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BEC51198-585A-4F24-8893-15E7113EE6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76098574-FD3A-49A9-AD9A-1F32FE712E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9960924B-52AD-486A-922B-5ED0A441DD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FE976801-C68F-4343-B943-8CDD14920F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6B8F99A0-0461-4A1D-83D5-425A0EAD1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51B5587F-3FBC-4646-9699-5727682061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6163941F-E19B-4586-8CF1-E1C09CECD8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6DBBFD75-91A2-4BD5-A917-6286657F09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8F2E6713-1AEA-452B-A100-A9F14880CB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AEEDE34E-4303-4D6D-B8BB-2C44C6E647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E2D5D67-0D8F-4914-8A0C-B8C5B52A9D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CFB2A039-51FA-4978-B5F0-F853AA6952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DDA0A203-1639-4796-A89B-A6D9BCC8B6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90C35AA9-7FDE-44F6-B44D-604A56B2DA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E7660B5-B4E4-4AB1-91F6-FF11EACE86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0D30F11D-3684-4D07-BA89-5497FB372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869EBD96-8599-4947-A0DD-74385CCA41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6C4D68D3-A44D-4256-8C06-CF683EEF0E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BA35719C-1D5E-4C3C-B8FB-E1F341B16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E8F9551-D51C-4337-8739-AC179124B4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E8434122-8BB3-4F97-BBE5-90F7894CBB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5AFA0D39-EE3E-4061-B3DD-E3A7A2177B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4BB260B9-4334-4C70-A2A2-2EE8D7C877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FF7F5664-ACB0-4ABD-9440-89A1259C27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6646910-75E6-45A5-8A72-72F624F69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DCA86E0D-FFB8-4CFE-AFAD-75C695BB96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620664A4-0CAA-46DA-B64F-C9EB207B67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532581E-8E2B-4CC2-A618-1C413099B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49ADF08E-17CC-46EC-9B43-7C1C097F95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3933A3B9-E76C-4819-9349-0CED39B1C2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976E7478-C1DD-4F54-ABE0-38E8BBE74D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55B8D55-6378-44C8-8DF3-28A3785C5F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588E3C11-AAE7-4796-B401-5DD389B6F3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C42350C3-439C-47ED-8C02-BB8D61236F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52EC0B31-4AEB-403D-ADFD-95EB6B3661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EEA66230-B70A-4A43-A49C-D330574C5E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12AE3634-31C8-49FF-BE23-1FD383EB8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F254221F-2DC0-4BF2-830E-AB6628CEA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0911FFC7-67AE-43B9-8EFD-63DB2104F7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BDD8457-95F5-4205-A192-DB1301CF90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074B6114-087A-4AA5-B01E-DBB00093E9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0D7A2183-B134-4741-A51D-1641D9531B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2FE1ED6B-6B09-46FD-8241-D94874F8F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6352BD96-F78D-4D4D-ADA5-56C298327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D3E01A84-3B71-4786-9034-6FDD28EEE1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7FCA941E-B238-4513-8C78-8F024D2AF9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7C5DE04-E354-4F98-AE4C-132A28CFC9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850580C0-0307-4B5C-B0BD-92F6587159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B2BDCAB3-8DAB-4B43-90EB-7FC3625A85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6DC881DE-9BDB-4DF5-BE55-86DA3D5A49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5BB15CA4-5A5D-4031-B34F-5A07E63EF4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47E5C598-300E-49C1-B4FD-4041061E74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7B1C5C3-88B6-4D80-94CB-90DE0022C1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6274A2D0-6FB3-4324-920C-110CA570AC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32A81512-1C2A-40A5-8F29-1F99C91664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32A3F0C4-B507-4308-B99E-C734A345B5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A6A34FEF-856A-47D0-B023-E7C91E5473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C6EA55EF-5F95-4C86-94B8-B06201D28D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697922C7-DA34-4AFA-8BF6-1B55E123A4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580559D-FA25-4628-8602-C319B96A83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607F422-343A-4CA8-9A0A-F1BB41511C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0D9BA06D-0FD0-4528-9C5B-37F2262446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E100DE0B-EF2F-4A22-9C85-DB2D24B9E2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2358C785-15E6-4959-A28A-EE7AE73EA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99573921-D6FB-4D15-9B84-BBD80158F6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9B13E9DB-6A5D-45CD-B5AE-910AFAEFC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0B39CBD0-7350-45E3-AC19-0DB1E0354D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C45ED2FA-7CCB-42C3-BDE4-87D7CE94C1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EBC4443-92C7-4915-9CB3-1F68537D2A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92D97920-31BE-4089-9C42-E99DD1472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28B9EC35-BB23-4C1C-B9C0-6019AA94E1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20262C9-A8E9-4B29-84B0-C098591436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26D9BC49-E77E-4F7C-B07A-8731CACC6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 tint="0.39997558519241921"/>
  </sheetPr>
  <dimension ref="A1:EF76"/>
  <sheetViews>
    <sheetView zoomScaleNormal="100" workbookViewId="0">
      <pane xSplit="1" ySplit="3" topLeftCell="B69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26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f>1-'EEEPC-Export'!C4</f>
        <v>0.97</v>
      </c>
      <c r="D4" s="13" t="s">
        <v>21</v>
      </c>
      <c r="E4" s="14">
        <v>1</v>
      </c>
      <c r="F4" s="14">
        <v>1</v>
      </c>
      <c r="G4" s="14">
        <v>1</v>
      </c>
      <c r="H4" s="14">
        <v>1</v>
      </c>
      <c r="I4" s="14">
        <v>3</v>
      </c>
      <c r="J4" s="15">
        <f t="shared" ref="J4:J67" si="0">SQRT((1.5*EXP(1.105*I4))^2+(1.5*EXP(1.105*(E4-1)))^2+(1.5*EXP(1.105*(F4-1)))^2+(1.5*EXP(1.105*(G4-1)))^2+(1.5*EXP(1.105*(H4-1)))^2)/100*2.45</f>
        <v>1.0141150152164342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f>C4-(C$4-C$60)/56</f>
        <v>0.95316250000000002</v>
      </c>
      <c r="D5" s="13" t="s">
        <v>21</v>
      </c>
      <c r="E5" s="14">
        <v>1</v>
      </c>
      <c r="F5" s="14">
        <v>1</v>
      </c>
      <c r="G5" s="14">
        <v>1</v>
      </c>
      <c r="H5" s="14">
        <v>1</v>
      </c>
      <c r="I5" s="14">
        <v>3</v>
      </c>
      <c r="J5" s="22">
        <f t="shared" si="0"/>
        <v>1.0141150152164342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f t="shared" ref="C6:C59" si="3">C5-(C$4-C$60)/56</f>
        <v>0.93632500000000007</v>
      </c>
      <c r="D6" s="13" t="s">
        <v>21</v>
      </c>
      <c r="E6" s="14">
        <v>1</v>
      </c>
      <c r="F6" s="14">
        <v>1</v>
      </c>
      <c r="G6" s="14">
        <v>1</v>
      </c>
      <c r="H6" s="14">
        <v>1</v>
      </c>
      <c r="I6" s="14">
        <v>3</v>
      </c>
      <c r="J6" s="22">
        <f t="shared" si="0"/>
        <v>1.0141150152164342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4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5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6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7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f t="shared" si="3"/>
        <v>0.91948750000000012</v>
      </c>
      <c r="D7" s="13" t="s">
        <v>21</v>
      </c>
      <c r="E7" s="14">
        <v>1</v>
      </c>
      <c r="F7" s="14">
        <v>1</v>
      </c>
      <c r="G7" s="14">
        <v>1</v>
      </c>
      <c r="H7" s="14">
        <v>1</v>
      </c>
      <c r="I7" s="14">
        <v>3</v>
      </c>
      <c r="J7" s="22">
        <f t="shared" si="0"/>
        <v>1.0141150152164342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4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5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6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7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8"/>
        <v>4.4081660908397297E-2</v>
      </c>
    </row>
    <row r="8" spans="1:73">
      <c r="A8" s="11">
        <v>1954</v>
      </c>
      <c r="B8" s="29" t="s">
        <v>17</v>
      </c>
      <c r="C8" s="33">
        <f t="shared" si="3"/>
        <v>0.90265000000000017</v>
      </c>
      <c r="D8" s="13" t="s">
        <v>21</v>
      </c>
      <c r="E8" s="14">
        <v>1</v>
      </c>
      <c r="F8" s="14">
        <v>1</v>
      </c>
      <c r="G8" s="14">
        <v>1</v>
      </c>
      <c r="H8" s="14">
        <v>1</v>
      </c>
      <c r="I8" s="14">
        <v>3</v>
      </c>
      <c r="J8" s="22">
        <f t="shared" si="0"/>
        <v>1.0141150152164342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4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5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6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7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8"/>
        <v>4.4081660908397297E-2</v>
      </c>
    </row>
    <row r="9" spans="1:73">
      <c r="A9" s="11">
        <v>1955</v>
      </c>
      <c r="B9" s="29" t="s">
        <v>17</v>
      </c>
      <c r="C9" s="33">
        <f t="shared" si="3"/>
        <v>0.88581250000000022</v>
      </c>
      <c r="D9" s="13" t="s">
        <v>21</v>
      </c>
      <c r="E9" s="14">
        <v>1</v>
      </c>
      <c r="F9" s="14">
        <v>1</v>
      </c>
      <c r="G9" s="14">
        <v>1</v>
      </c>
      <c r="H9" s="14">
        <v>1</v>
      </c>
      <c r="I9" s="14">
        <v>3</v>
      </c>
      <c r="J9" s="22">
        <f t="shared" si="0"/>
        <v>1.0141150152164342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4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5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6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7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8"/>
        <v>4.4081660908397297E-2</v>
      </c>
    </row>
    <row r="10" spans="1:73">
      <c r="A10" s="11">
        <v>1956</v>
      </c>
      <c r="B10" s="29" t="s">
        <v>17</v>
      </c>
      <c r="C10" s="33">
        <f t="shared" si="3"/>
        <v>0.86897500000000027</v>
      </c>
      <c r="D10" s="13" t="s">
        <v>21</v>
      </c>
      <c r="E10" s="14">
        <v>1</v>
      </c>
      <c r="F10" s="14">
        <v>1</v>
      </c>
      <c r="G10" s="14">
        <v>1</v>
      </c>
      <c r="H10" s="14">
        <v>1</v>
      </c>
      <c r="I10" s="14">
        <v>3</v>
      </c>
      <c r="J10" s="22">
        <f t="shared" si="0"/>
        <v>1.0141150152164342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4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5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6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7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8"/>
        <v>4.4081660908397297E-2</v>
      </c>
    </row>
    <row r="11" spans="1:73">
      <c r="A11" s="11">
        <v>1957</v>
      </c>
      <c r="B11" s="29" t="s">
        <v>17</v>
      </c>
      <c r="C11" s="33">
        <f t="shared" si="3"/>
        <v>0.85213750000000033</v>
      </c>
      <c r="D11" s="13" t="s">
        <v>21</v>
      </c>
      <c r="E11" s="14">
        <v>1</v>
      </c>
      <c r="F11" s="14">
        <v>1</v>
      </c>
      <c r="G11" s="14">
        <v>1</v>
      </c>
      <c r="H11" s="14">
        <v>1</v>
      </c>
      <c r="I11" s="14">
        <v>3</v>
      </c>
      <c r="J11" s="22">
        <f t="shared" si="0"/>
        <v>1.0141150152164342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4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5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f t="shared" si="3"/>
        <v>0.83530000000000038</v>
      </c>
      <c r="D12" s="13" t="s">
        <v>21</v>
      </c>
      <c r="E12" s="14">
        <v>1</v>
      </c>
      <c r="F12" s="14">
        <v>1</v>
      </c>
      <c r="G12" s="14">
        <v>1</v>
      </c>
      <c r="H12" s="14">
        <v>1</v>
      </c>
      <c r="I12" s="14">
        <v>3</v>
      </c>
      <c r="J12" s="22">
        <f t="shared" si="0"/>
        <v>1.0141150152164342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4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5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9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0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8"/>
        <v>4.4081660908397297E-2</v>
      </c>
    </row>
    <row r="13" spans="1:73">
      <c r="A13" s="11">
        <v>1959</v>
      </c>
      <c r="B13" s="29" t="s">
        <v>17</v>
      </c>
      <c r="C13" s="33">
        <f t="shared" si="3"/>
        <v>0.81846250000000043</v>
      </c>
      <c r="D13" s="13" t="s">
        <v>21</v>
      </c>
      <c r="E13" s="14">
        <v>1</v>
      </c>
      <c r="F13" s="14">
        <v>1</v>
      </c>
      <c r="G13" s="14">
        <v>1</v>
      </c>
      <c r="H13" s="14">
        <v>1</v>
      </c>
      <c r="I13" s="14">
        <v>3</v>
      </c>
      <c r="J13" s="22">
        <f t="shared" si="0"/>
        <v>1.0141150152164342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4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5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9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0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8"/>
        <v>4.4081660908397297E-2</v>
      </c>
    </row>
    <row r="14" spans="1:73">
      <c r="A14" s="11">
        <v>1960</v>
      </c>
      <c r="B14" s="29" t="s">
        <v>17</v>
      </c>
      <c r="C14" s="33">
        <f t="shared" si="3"/>
        <v>0.80162500000000048</v>
      </c>
      <c r="D14" s="13" t="s">
        <v>21</v>
      </c>
      <c r="E14" s="14">
        <v>1</v>
      </c>
      <c r="F14" s="14">
        <v>1</v>
      </c>
      <c r="G14" s="14">
        <v>1</v>
      </c>
      <c r="H14" s="14">
        <v>1</v>
      </c>
      <c r="I14" s="14">
        <v>3</v>
      </c>
      <c r="J14" s="22">
        <f t="shared" si="0"/>
        <v>1.0141150152164342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4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5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9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0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8"/>
        <v>4.4081660908397297E-2</v>
      </c>
    </row>
    <row r="15" spans="1:73">
      <c r="A15" s="11">
        <v>1961</v>
      </c>
      <c r="B15" s="29" t="s">
        <v>17</v>
      </c>
      <c r="C15" s="33">
        <f t="shared" si="3"/>
        <v>0.78478750000000053</v>
      </c>
      <c r="D15" s="13" t="s">
        <v>21</v>
      </c>
      <c r="E15" s="14">
        <v>1</v>
      </c>
      <c r="F15" s="14">
        <v>1</v>
      </c>
      <c r="G15" s="14">
        <v>1</v>
      </c>
      <c r="H15" s="14">
        <v>1</v>
      </c>
      <c r="I15" s="14">
        <v>3</v>
      </c>
      <c r="J15" s="22">
        <f t="shared" si="0"/>
        <v>1.0141150152164342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4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5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9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0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8"/>
        <v>4.4081660908397297E-2</v>
      </c>
    </row>
    <row r="16" spans="1:73">
      <c r="A16" s="11">
        <v>1962</v>
      </c>
      <c r="B16" s="29" t="s">
        <v>17</v>
      </c>
      <c r="C16" s="33">
        <f t="shared" si="3"/>
        <v>0.76795000000000058</v>
      </c>
      <c r="D16" s="13" t="s">
        <v>21</v>
      </c>
      <c r="E16" s="14">
        <v>1</v>
      </c>
      <c r="F16" s="14">
        <v>1</v>
      </c>
      <c r="G16" s="14">
        <v>1</v>
      </c>
      <c r="H16" s="14">
        <v>1</v>
      </c>
      <c r="I16" s="14">
        <v>3</v>
      </c>
      <c r="J16" s="22">
        <f t="shared" si="0"/>
        <v>1.0141150152164342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4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5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9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0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8"/>
        <v>4.4081660908397297E-2</v>
      </c>
    </row>
    <row r="17" spans="1:73">
      <c r="A17" s="11">
        <v>1963</v>
      </c>
      <c r="B17" s="29" t="s">
        <v>17</v>
      </c>
      <c r="C17" s="33">
        <f t="shared" si="3"/>
        <v>0.75111250000000063</v>
      </c>
      <c r="D17" s="13" t="s">
        <v>21</v>
      </c>
      <c r="E17" s="14">
        <v>1</v>
      </c>
      <c r="F17" s="14">
        <v>1</v>
      </c>
      <c r="G17" s="14">
        <v>1</v>
      </c>
      <c r="H17" s="14">
        <v>1</v>
      </c>
      <c r="I17" s="14">
        <v>3</v>
      </c>
      <c r="J17" s="22">
        <f t="shared" si="0"/>
        <v>1.0141150152164342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4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5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9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0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8"/>
        <v>4.4081660908397297E-2</v>
      </c>
    </row>
    <row r="18" spans="1:73">
      <c r="A18" s="11">
        <v>1964</v>
      </c>
      <c r="B18" s="29" t="s">
        <v>17</v>
      </c>
      <c r="C18" s="33">
        <f t="shared" si="3"/>
        <v>0.73427500000000068</v>
      </c>
      <c r="D18" s="13" t="s">
        <v>21</v>
      </c>
      <c r="E18" s="14">
        <v>1</v>
      </c>
      <c r="F18" s="14">
        <v>1</v>
      </c>
      <c r="G18" s="14">
        <v>1</v>
      </c>
      <c r="H18" s="14">
        <v>1</v>
      </c>
      <c r="I18" s="14">
        <v>3</v>
      </c>
      <c r="J18" s="22">
        <f t="shared" si="0"/>
        <v>1.0141150152164342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4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5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9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0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8"/>
        <v>4.4081660908397297E-2</v>
      </c>
    </row>
    <row r="19" spans="1:73">
      <c r="A19" s="11">
        <v>1965</v>
      </c>
      <c r="B19" s="29" t="s">
        <v>17</v>
      </c>
      <c r="C19" s="33">
        <f t="shared" si="3"/>
        <v>0.71743750000000073</v>
      </c>
      <c r="D19" s="13" t="s">
        <v>21</v>
      </c>
      <c r="E19" s="14">
        <v>1</v>
      </c>
      <c r="F19" s="14">
        <v>1</v>
      </c>
      <c r="G19" s="14">
        <v>1</v>
      </c>
      <c r="H19" s="14">
        <v>1</v>
      </c>
      <c r="I19" s="14">
        <v>3</v>
      </c>
      <c r="J19" s="22">
        <f t="shared" si="0"/>
        <v>1.0141150152164342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4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5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9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0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8"/>
        <v>4.4081660908397297E-2</v>
      </c>
    </row>
    <row r="20" spans="1:73">
      <c r="A20" s="11">
        <v>1966</v>
      </c>
      <c r="B20" s="29" t="s">
        <v>17</v>
      </c>
      <c r="C20" s="33">
        <f t="shared" si="3"/>
        <v>0.70060000000000078</v>
      </c>
      <c r="D20" s="13" t="s">
        <v>21</v>
      </c>
      <c r="E20" s="14">
        <v>1</v>
      </c>
      <c r="F20" s="14">
        <v>1</v>
      </c>
      <c r="G20" s="14">
        <v>1</v>
      </c>
      <c r="H20" s="14">
        <v>1</v>
      </c>
      <c r="I20" s="14">
        <v>3</v>
      </c>
      <c r="J20" s="22">
        <f t="shared" si="0"/>
        <v>1.0141150152164342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4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5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9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0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8"/>
        <v>4.4081660908397297E-2</v>
      </c>
    </row>
    <row r="21" spans="1:73">
      <c r="A21" s="11">
        <v>1967</v>
      </c>
      <c r="B21" s="29" t="s">
        <v>17</v>
      </c>
      <c r="C21" s="33">
        <f t="shared" si="3"/>
        <v>0.68376250000000083</v>
      </c>
      <c r="D21" s="13" t="s">
        <v>21</v>
      </c>
      <c r="E21" s="14">
        <v>1</v>
      </c>
      <c r="F21" s="14">
        <v>1</v>
      </c>
      <c r="G21" s="14">
        <v>1</v>
      </c>
      <c r="H21" s="14">
        <v>1</v>
      </c>
      <c r="I21" s="14">
        <v>3</v>
      </c>
      <c r="J21" s="22">
        <f t="shared" si="0"/>
        <v>1.0141150152164342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4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5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9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0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8"/>
        <v>4.4081660908397297E-2</v>
      </c>
    </row>
    <row r="22" spans="1:73">
      <c r="A22" s="11">
        <v>1968</v>
      </c>
      <c r="B22" s="29" t="s">
        <v>17</v>
      </c>
      <c r="C22" s="33">
        <f t="shared" si="3"/>
        <v>0.66692500000000088</v>
      </c>
      <c r="D22" s="13" t="s">
        <v>21</v>
      </c>
      <c r="E22" s="14">
        <v>1</v>
      </c>
      <c r="F22" s="14">
        <v>1</v>
      </c>
      <c r="G22" s="14">
        <v>1</v>
      </c>
      <c r="H22" s="14">
        <v>1</v>
      </c>
      <c r="I22" s="14">
        <v>3</v>
      </c>
      <c r="J22" s="22">
        <f t="shared" si="0"/>
        <v>1.0141150152164342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4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5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9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0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8"/>
        <v>4.4081660908397297E-2</v>
      </c>
    </row>
    <row r="23" spans="1:73">
      <c r="A23" s="11">
        <v>1969</v>
      </c>
      <c r="B23" s="29" t="s">
        <v>17</v>
      </c>
      <c r="C23" s="33">
        <f t="shared" si="3"/>
        <v>0.65008750000000093</v>
      </c>
      <c r="D23" s="13" t="s">
        <v>21</v>
      </c>
      <c r="E23" s="14">
        <v>1</v>
      </c>
      <c r="F23" s="14">
        <v>1</v>
      </c>
      <c r="G23" s="14">
        <v>1</v>
      </c>
      <c r="H23" s="14">
        <v>1</v>
      </c>
      <c r="I23" s="14">
        <v>3</v>
      </c>
      <c r="J23" s="22">
        <f t="shared" si="0"/>
        <v>1.0141150152164342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4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5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9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0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8"/>
        <v>4.4081660908397297E-2</v>
      </c>
    </row>
    <row r="24" spans="1:73">
      <c r="A24" s="11">
        <v>1970</v>
      </c>
      <c r="B24" s="29" t="s">
        <v>17</v>
      </c>
      <c r="C24" s="33">
        <f t="shared" si="3"/>
        <v>0.63325000000000098</v>
      </c>
      <c r="D24" s="13" t="s">
        <v>21</v>
      </c>
      <c r="E24" s="14">
        <v>1</v>
      </c>
      <c r="F24" s="14">
        <v>1</v>
      </c>
      <c r="G24" s="14">
        <v>1</v>
      </c>
      <c r="H24" s="14">
        <v>1</v>
      </c>
      <c r="I24" s="14">
        <v>3</v>
      </c>
      <c r="J24" s="22">
        <f t="shared" si="0"/>
        <v>1.0141150152164342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4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5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9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0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8"/>
        <v>4.4081660908397297E-2</v>
      </c>
    </row>
    <row r="25" spans="1:73">
      <c r="A25" s="11">
        <v>1971</v>
      </c>
      <c r="B25" s="29" t="s">
        <v>17</v>
      </c>
      <c r="C25" s="33">
        <f t="shared" si="3"/>
        <v>0.61641250000000103</v>
      </c>
      <c r="D25" s="13" t="s">
        <v>21</v>
      </c>
      <c r="E25" s="14">
        <v>1</v>
      </c>
      <c r="F25" s="14">
        <v>1</v>
      </c>
      <c r="G25" s="14">
        <v>1</v>
      </c>
      <c r="H25" s="14">
        <v>1</v>
      </c>
      <c r="I25" s="14">
        <v>3</v>
      </c>
      <c r="J25" s="22">
        <f t="shared" si="0"/>
        <v>1.0141150152164342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4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5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9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0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8"/>
        <v>4.4081660908397297E-2</v>
      </c>
    </row>
    <row r="26" spans="1:73">
      <c r="A26" s="11">
        <v>1972</v>
      </c>
      <c r="B26" s="29" t="s">
        <v>17</v>
      </c>
      <c r="C26" s="33">
        <f t="shared" si="3"/>
        <v>0.59957500000000108</v>
      </c>
      <c r="D26" s="13" t="s">
        <v>21</v>
      </c>
      <c r="E26" s="14">
        <v>1</v>
      </c>
      <c r="F26" s="14">
        <v>1</v>
      </c>
      <c r="G26" s="14">
        <v>1</v>
      </c>
      <c r="H26" s="14">
        <v>1</v>
      </c>
      <c r="I26" s="14">
        <v>3</v>
      </c>
      <c r="J26" s="22">
        <f t="shared" si="0"/>
        <v>1.0141150152164342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4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5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9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0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8"/>
        <v>4.4081660908397297E-2</v>
      </c>
    </row>
    <row r="27" spans="1:73">
      <c r="A27" s="11">
        <v>1973</v>
      </c>
      <c r="B27" s="29" t="s">
        <v>17</v>
      </c>
      <c r="C27" s="33">
        <f t="shared" si="3"/>
        <v>0.58273750000000113</v>
      </c>
      <c r="D27" s="13" t="s">
        <v>21</v>
      </c>
      <c r="E27" s="14">
        <v>1</v>
      </c>
      <c r="F27" s="14">
        <v>1</v>
      </c>
      <c r="G27" s="14">
        <v>1</v>
      </c>
      <c r="H27" s="14">
        <v>1</v>
      </c>
      <c r="I27" s="14">
        <v>3</v>
      </c>
      <c r="J27" s="22">
        <f t="shared" si="0"/>
        <v>1.0141150152164342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4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5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9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0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8"/>
        <v>4.4081660908397297E-2</v>
      </c>
    </row>
    <row r="28" spans="1:73">
      <c r="A28" s="11">
        <v>1974</v>
      </c>
      <c r="B28" s="29" t="s">
        <v>17</v>
      </c>
      <c r="C28" s="33">
        <f t="shared" si="3"/>
        <v>0.56590000000000118</v>
      </c>
      <c r="D28" s="13" t="s">
        <v>21</v>
      </c>
      <c r="E28" s="14">
        <v>1</v>
      </c>
      <c r="F28" s="14">
        <v>1</v>
      </c>
      <c r="G28" s="14">
        <v>1</v>
      </c>
      <c r="H28" s="14">
        <v>1</v>
      </c>
      <c r="I28" s="14">
        <v>3</v>
      </c>
      <c r="J28" s="22">
        <f t="shared" si="0"/>
        <v>1.0141150152164342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4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5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9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0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8"/>
        <v>4.4081660908397297E-2</v>
      </c>
    </row>
    <row r="29" spans="1:73">
      <c r="A29" s="11">
        <v>1975</v>
      </c>
      <c r="B29" s="29" t="s">
        <v>17</v>
      </c>
      <c r="C29" s="33">
        <f t="shared" si="3"/>
        <v>0.54906250000000123</v>
      </c>
      <c r="D29" s="13" t="s">
        <v>21</v>
      </c>
      <c r="E29" s="14">
        <v>1</v>
      </c>
      <c r="F29" s="14">
        <v>1</v>
      </c>
      <c r="G29" s="14">
        <v>1</v>
      </c>
      <c r="H29" s="14">
        <v>1</v>
      </c>
      <c r="I29" s="14">
        <v>3</v>
      </c>
      <c r="J29" s="22">
        <f t="shared" si="0"/>
        <v>1.0141150152164342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4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5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9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0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8"/>
        <v>4.4081660908397297E-2</v>
      </c>
    </row>
    <row r="30" spans="1:73">
      <c r="A30" s="11">
        <v>1976</v>
      </c>
      <c r="B30" s="29" t="s">
        <v>17</v>
      </c>
      <c r="C30" s="33">
        <f t="shared" si="3"/>
        <v>0.53222500000000128</v>
      </c>
      <c r="D30" s="13" t="s">
        <v>21</v>
      </c>
      <c r="E30" s="14">
        <v>1</v>
      </c>
      <c r="F30" s="14">
        <v>1</v>
      </c>
      <c r="G30" s="14">
        <v>1</v>
      </c>
      <c r="H30" s="14">
        <v>1</v>
      </c>
      <c r="I30" s="14">
        <v>3</v>
      </c>
      <c r="J30" s="22">
        <f t="shared" si="0"/>
        <v>1.0141150152164342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4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5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9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0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8"/>
        <v>4.4081660908397297E-2</v>
      </c>
    </row>
    <row r="31" spans="1:73">
      <c r="A31" s="11">
        <v>1977</v>
      </c>
      <c r="B31" s="29" t="s">
        <v>17</v>
      </c>
      <c r="C31" s="33">
        <f t="shared" si="3"/>
        <v>0.51538750000000133</v>
      </c>
      <c r="D31" s="13" t="s">
        <v>21</v>
      </c>
      <c r="E31" s="14">
        <v>1</v>
      </c>
      <c r="F31" s="14">
        <v>1</v>
      </c>
      <c r="G31" s="14">
        <v>1</v>
      </c>
      <c r="H31" s="14">
        <v>1</v>
      </c>
      <c r="I31" s="14">
        <v>3</v>
      </c>
      <c r="J31" s="22">
        <f t="shared" si="0"/>
        <v>1.0141150152164342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4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5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9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0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8"/>
        <v>4.4081660908397297E-2</v>
      </c>
    </row>
    <row r="32" spans="1:73">
      <c r="A32" s="11">
        <v>1978</v>
      </c>
      <c r="B32" s="29" t="s">
        <v>17</v>
      </c>
      <c r="C32" s="33">
        <f t="shared" si="3"/>
        <v>0.49855000000000133</v>
      </c>
      <c r="D32" s="13" t="s">
        <v>21</v>
      </c>
      <c r="E32" s="14">
        <v>1</v>
      </c>
      <c r="F32" s="14">
        <v>1</v>
      </c>
      <c r="G32" s="14">
        <v>1</v>
      </c>
      <c r="H32" s="14">
        <v>1</v>
      </c>
      <c r="I32" s="14">
        <v>3</v>
      </c>
      <c r="J32" s="22">
        <f t="shared" si="0"/>
        <v>1.0141150152164342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4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5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9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0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8"/>
        <v>4.4081660908397297E-2</v>
      </c>
    </row>
    <row r="33" spans="1:73">
      <c r="A33" s="11">
        <v>1979</v>
      </c>
      <c r="B33" s="29" t="s">
        <v>17</v>
      </c>
      <c r="C33" s="33">
        <f t="shared" si="3"/>
        <v>0.48171250000000132</v>
      </c>
      <c r="D33" s="13" t="s">
        <v>21</v>
      </c>
      <c r="E33" s="14">
        <v>1</v>
      </c>
      <c r="F33" s="14">
        <v>1</v>
      </c>
      <c r="G33" s="14">
        <v>1</v>
      </c>
      <c r="H33" s="14">
        <v>1</v>
      </c>
      <c r="I33" s="14">
        <v>3</v>
      </c>
      <c r="J33" s="22">
        <f t="shared" si="0"/>
        <v>1.0141150152164342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4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5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9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0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8"/>
        <v>4.4081660908397297E-2</v>
      </c>
    </row>
    <row r="34" spans="1:73">
      <c r="A34" s="11">
        <v>1980</v>
      </c>
      <c r="B34" s="29" t="s">
        <v>17</v>
      </c>
      <c r="C34" s="33">
        <f t="shared" si="3"/>
        <v>0.46487500000000131</v>
      </c>
      <c r="D34" s="13" t="s">
        <v>21</v>
      </c>
      <c r="E34" s="14">
        <v>1</v>
      </c>
      <c r="F34" s="14">
        <v>1</v>
      </c>
      <c r="G34" s="14">
        <v>1</v>
      </c>
      <c r="H34" s="14">
        <v>1</v>
      </c>
      <c r="I34" s="14">
        <v>3</v>
      </c>
      <c r="J34" s="22">
        <f t="shared" si="0"/>
        <v>1.0141150152164342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4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5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9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0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8"/>
        <v>4.4081660908397297E-2</v>
      </c>
    </row>
    <row r="35" spans="1:73">
      <c r="A35" s="11">
        <v>1981</v>
      </c>
      <c r="B35" s="29" t="s">
        <v>17</v>
      </c>
      <c r="C35" s="33">
        <f t="shared" si="3"/>
        <v>0.44803750000000131</v>
      </c>
      <c r="D35" s="13" t="s">
        <v>21</v>
      </c>
      <c r="E35" s="14">
        <v>1</v>
      </c>
      <c r="F35" s="14">
        <v>1</v>
      </c>
      <c r="G35" s="14">
        <v>1</v>
      </c>
      <c r="H35" s="14">
        <v>1</v>
      </c>
      <c r="I35" s="14">
        <v>3</v>
      </c>
      <c r="J35" s="22">
        <f t="shared" si="0"/>
        <v>1.0141150152164342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4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5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9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0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8"/>
        <v>4.4081660908397297E-2</v>
      </c>
    </row>
    <row r="36" spans="1:73">
      <c r="A36" s="11">
        <v>1982</v>
      </c>
      <c r="B36" s="29" t="s">
        <v>17</v>
      </c>
      <c r="C36" s="33">
        <f t="shared" si="3"/>
        <v>0.4312000000000013</v>
      </c>
      <c r="D36" s="13" t="s">
        <v>21</v>
      </c>
      <c r="E36" s="14">
        <v>1</v>
      </c>
      <c r="F36" s="14">
        <v>1</v>
      </c>
      <c r="G36" s="14">
        <v>1</v>
      </c>
      <c r="H36" s="14">
        <v>1</v>
      </c>
      <c r="I36" s="14">
        <v>3</v>
      </c>
      <c r="J36" s="22">
        <f t="shared" si="0"/>
        <v>1.0141150152164342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4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5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9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0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8"/>
        <v>4.4081660908397297E-2</v>
      </c>
    </row>
    <row r="37" spans="1:73">
      <c r="A37" s="11">
        <v>1983</v>
      </c>
      <c r="B37" s="29" t="s">
        <v>17</v>
      </c>
      <c r="C37" s="33">
        <f t="shared" si="3"/>
        <v>0.4143625000000013</v>
      </c>
      <c r="D37" s="13" t="s">
        <v>21</v>
      </c>
      <c r="E37" s="14">
        <v>1</v>
      </c>
      <c r="F37" s="14">
        <v>1</v>
      </c>
      <c r="G37" s="14">
        <v>1</v>
      </c>
      <c r="H37" s="14">
        <v>1</v>
      </c>
      <c r="I37" s="14">
        <v>3</v>
      </c>
      <c r="J37" s="22">
        <f t="shared" si="0"/>
        <v>1.0141150152164342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4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5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9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0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8"/>
        <v>4.4081660908397297E-2</v>
      </c>
    </row>
    <row r="38" spans="1:73">
      <c r="A38" s="11">
        <v>1984</v>
      </c>
      <c r="B38" s="29" t="s">
        <v>17</v>
      </c>
      <c r="C38" s="33">
        <f t="shared" si="3"/>
        <v>0.39752500000000129</v>
      </c>
      <c r="D38" s="13" t="s">
        <v>21</v>
      </c>
      <c r="E38" s="14">
        <v>1</v>
      </c>
      <c r="F38" s="14">
        <v>1</v>
      </c>
      <c r="G38" s="14">
        <v>1</v>
      </c>
      <c r="H38" s="14">
        <v>1</v>
      </c>
      <c r="I38" s="14">
        <v>3</v>
      </c>
      <c r="J38" s="22">
        <f t="shared" si="0"/>
        <v>1.0141150152164342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4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5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9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0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8"/>
        <v>4.4081660908397297E-2</v>
      </c>
    </row>
    <row r="39" spans="1:73">
      <c r="A39" s="11">
        <v>1985</v>
      </c>
      <c r="B39" s="29" t="s">
        <v>17</v>
      </c>
      <c r="C39" s="33">
        <f t="shared" si="3"/>
        <v>0.38068750000000129</v>
      </c>
      <c r="D39" s="13" t="s">
        <v>21</v>
      </c>
      <c r="E39" s="14">
        <v>1</v>
      </c>
      <c r="F39" s="14">
        <v>1</v>
      </c>
      <c r="G39" s="14">
        <v>1</v>
      </c>
      <c r="H39" s="14">
        <v>1</v>
      </c>
      <c r="I39" s="14">
        <v>3</v>
      </c>
      <c r="J39" s="22">
        <f t="shared" si="0"/>
        <v>1.0141150152164342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4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5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9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0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8"/>
        <v>4.4081660908397297E-2</v>
      </c>
    </row>
    <row r="40" spans="1:73">
      <c r="A40" s="11">
        <v>1986</v>
      </c>
      <c r="B40" s="29" t="s">
        <v>17</v>
      </c>
      <c r="C40" s="33">
        <f t="shared" si="3"/>
        <v>0.36385000000000128</v>
      </c>
      <c r="D40" s="13" t="s">
        <v>21</v>
      </c>
      <c r="E40" s="14">
        <v>1</v>
      </c>
      <c r="F40" s="14">
        <v>1</v>
      </c>
      <c r="G40" s="14">
        <v>1</v>
      </c>
      <c r="H40" s="14">
        <v>1</v>
      </c>
      <c r="I40" s="14">
        <v>3</v>
      </c>
      <c r="J40" s="22">
        <f t="shared" si="0"/>
        <v>1.0141150152164342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4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5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9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0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8"/>
        <v>4.4081660908397297E-2</v>
      </c>
    </row>
    <row r="41" spans="1:73">
      <c r="A41" s="11">
        <v>1987</v>
      </c>
      <c r="B41" s="29" t="s">
        <v>17</v>
      </c>
      <c r="C41" s="33">
        <f t="shared" si="3"/>
        <v>0.34701250000000128</v>
      </c>
      <c r="D41" s="13" t="s">
        <v>21</v>
      </c>
      <c r="E41" s="14">
        <v>1</v>
      </c>
      <c r="F41" s="14">
        <v>1</v>
      </c>
      <c r="G41" s="14">
        <v>1</v>
      </c>
      <c r="H41" s="14">
        <v>1</v>
      </c>
      <c r="I41" s="14">
        <v>3</v>
      </c>
      <c r="J41" s="22">
        <f t="shared" si="0"/>
        <v>1.0141150152164342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4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5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9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0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8"/>
        <v>4.4081660908397297E-2</v>
      </c>
    </row>
    <row r="42" spans="1:73">
      <c r="A42" s="11">
        <v>1988</v>
      </c>
      <c r="B42" s="29" t="s">
        <v>17</v>
      </c>
      <c r="C42" s="33">
        <f t="shared" si="3"/>
        <v>0.33017500000000127</v>
      </c>
      <c r="D42" s="13" t="s">
        <v>21</v>
      </c>
      <c r="E42" s="14">
        <v>1</v>
      </c>
      <c r="F42" s="14">
        <v>1</v>
      </c>
      <c r="G42" s="14">
        <v>1</v>
      </c>
      <c r="H42" s="14">
        <v>1</v>
      </c>
      <c r="I42" s="14">
        <v>3</v>
      </c>
      <c r="J42" s="22">
        <f t="shared" si="0"/>
        <v>1.0141150152164342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4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5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9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0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8"/>
        <v>4.4081660908397297E-2</v>
      </c>
    </row>
    <row r="43" spans="1:73">
      <c r="A43" s="11">
        <v>1989</v>
      </c>
      <c r="B43" s="29" t="s">
        <v>17</v>
      </c>
      <c r="C43" s="33">
        <f t="shared" si="3"/>
        <v>0.31333750000000127</v>
      </c>
      <c r="D43" s="13" t="s">
        <v>21</v>
      </c>
      <c r="E43" s="14">
        <v>1</v>
      </c>
      <c r="F43" s="14">
        <v>1</v>
      </c>
      <c r="G43" s="14">
        <v>1</v>
      </c>
      <c r="H43" s="14">
        <v>1</v>
      </c>
      <c r="I43" s="14">
        <v>3</v>
      </c>
      <c r="J43" s="22">
        <f t="shared" si="0"/>
        <v>1.0141150152164342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4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5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9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0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8"/>
        <v>4.4081660908397297E-2</v>
      </c>
    </row>
    <row r="44" spans="1:73">
      <c r="A44" s="11">
        <v>1990</v>
      </c>
      <c r="B44" s="29" t="s">
        <v>17</v>
      </c>
      <c r="C44" s="33">
        <f t="shared" si="3"/>
        <v>0.29650000000000126</v>
      </c>
      <c r="D44" s="13" t="s">
        <v>21</v>
      </c>
      <c r="E44" s="14">
        <v>1</v>
      </c>
      <c r="F44" s="14">
        <v>1</v>
      </c>
      <c r="G44" s="14">
        <v>1</v>
      </c>
      <c r="H44" s="14">
        <v>1</v>
      </c>
      <c r="I44" s="14">
        <v>3</v>
      </c>
      <c r="J44" s="22">
        <f t="shared" si="0"/>
        <v>1.0141150152164342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4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5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9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0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8"/>
        <v>4.4081660908397297E-2</v>
      </c>
    </row>
    <row r="45" spans="1:73">
      <c r="A45" s="11">
        <v>1991</v>
      </c>
      <c r="B45" s="29" t="s">
        <v>17</v>
      </c>
      <c r="C45" s="33">
        <f t="shared" si="3"/>
        <v>0.27966250000000126</v>
      </c>
      <c r="D45" s="13" t="s">
        <v>21</v>
      </c>
      <c r="E45" s="14">
        <v>1</v>
      </c>
      <c r="F45" s="14">
        <v>1</v>
      </c>
      <c r="G45" s="14">
        <v>1</v>
      </c>
      <c r="H45" s="14">
        <v>1</v>
      </c>
      <c r="I45" s="14">
        <v>3</v>
      </c>
      <c r="J45" s="22">
        <f t="shared" si="0"/>
        <v>1.0141150152164342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4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5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9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0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8"/>
        <v>4.4081660908397297E-2</v>
      </c>
    </row>
    <row r="46" spans="1:73">
      <c r="A46" s="11">
        <v>1992</v>
      </c>
      <c r="B46" s="29" t="s">
        <v>17</v>
      </c>
      <c r="C46" s="33">
        <f t="shared" si="3"/>
        <v>0.26282500000000125</v>
      </c>
      <c r="D46" s="13" t="s">
        <v>21</v>
      </c>
      <c r="E46" s="14">
        <v>1</v>
      </c>
      <c r="F46" s="14">
        <v>1</v>
      </c>
      <c r="G46" s="14">
        <v>1</v>
      </c>
      <c r="H46" s="14">
        <v>1</v>
      </c>
      <c r="I46" s="14">
        <v>3</v>
      </c>
      <c r="J46" s="22">
        <f t="shared" si="0"/>
        <v>1.0141150152164342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4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5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9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0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8"/>
        <v>4.4081660908397297E-2</v>
      </c>
    </row>
    <row r="47" spans="1:73">
      <c r="A47" s="11">
        <v>1993</v>
      </c>
      <c r="B47" s="29" t="s">
        <v>17</v>
      </c>
      <c r="C47" s="33">
        <f t="shared" si="3"/>
        <v>0.24598750000000125</v>
      </c>
      <c r="D47" s="13" t="s">
        <v>21</v>
      </c>
      <c r="E47" s="14">
        <v>1</v>
      </c>
      <c r="F47" s="14">
        <v>1</v>
      </c>
      <c r="G47" s="14">
        <v>1</v>
      </c>
      <c r="H47" s="14">
        <v>1</v>
      </c>
      <c r="I47" s="14">
        <v>3</v>
      </c>
      <c r="J47" s="22">
        <f t="shared" si="0"/>
        <v>1.0141150152164342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4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5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9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0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8"/>
        <v>4.4081660908397297E-2</v>
      </c>
    </row>
    <row r="48" spans="1:73">
      <c r="A48" s="11">
        <v>1994</v>
      </c>
      <c r="B48" s="29" t="s">
        <v>17</v>
      </c>
      <c r="C48" s="33">
        <f t="shared" si="3"/>
        <v>0.22915000000000124</v>
      </c>
      <c r="D48" s="13" t="s">
        <v>21</v>
      </c>
      <c r="E48" s="14">
        <v>1</v>
      </c>
      <c r="F48" s="14">
        <v>1</v>
      </c>
      <c r="G48" s="14">
        <v>1</v>
      </c>
      <c r="H48" s="14">
        <v>1</v>
      </c>
      <c r="I48" s="14">
        <v>3</v>
      </c>
      <c r="J48" s="22">
        <f t="shared" si="0"/>
        <v>1.0141150152164342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4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5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9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0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8"/>
        <v>4.4081660908397297E-2</v>
      </c>
    </row>
    <row r="49" spans="1:73">
      <c r="A49" s="11">
        <v>1995</v>
      </c>
      <c r="B49" s="29" t="s">
        <v>17</v>
      </c>
      <c r="C49" s="33">
        <f t="shared" si="3"/>
        <v>0.21231250000000124</v>
      </c>
      <c r="D49" s="13" t="s">
        <v>21</v>
      </c>
      <c r="E49" s="14">
        <v>1</v>
      </c>
      <c r="F49" s="14">
        <v>1</v>
      </c>
      <c r="G49" s="14">
        <v>1</v>
      </c>
      <c r="H49" s="14">
        <v>1</v>
      </c>
      <c r="I49" s="14">
        <v>3</v>
      </c>
      <c r="J49" s="22">
        <f t="shared" si="0"/>
        <v>1.0141150152164342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4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5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9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0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8"/>
        <v>4.4081660908397297E-2</v>
      </c>
    </row>
    <row r="50" spans="1:73">
      <c r="A50" s="11">
        <v>1996</v>
      </c>
      <c r="B50" s="29" t="s">
        <v>17</v>
      </c>
      <c r="C50" s="33">
        <f t="shared" si="3"/>
        <v>0.19547500000000123</v>
      </c>
      <c r="D50" s="13" t="s">
        <v>21</v>
      </c>
      <c r="E50" s="14">
        <v>1</v>
      </c>
      <c r="F50" s="14">
        <v>1</v>
      </c>
      <c r="G50" s="14">
        <v>1</v>
      </c>
      <c r="H50" s="14">
        <v>1</v>
      </c>
      <c r="I50" s="14">
        <v>3</v>
      </c>
      <c r="J50" s="22">
        <f t="shared" si="0"/>
        <v>1.0141150152164342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4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5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9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0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8"/>
        <v>4.4081660908397297E-2</v>
      </c>
    </row>
    <row r="51" spans="1:73">
      <c r="A51" s="11">
        <v>1997</v>
      </c>
      <c r="B51" s="29" t="s">
        <v>17</v>
      </c>
      <c r="C51" s="33">
        <f t="shared" si="3"/>
        <v>0.17863750000000123</v>
      </c>
      <c r="D51" s="13" t="s">
        <v>21</v>
      </c>
      <c r="E51" s="14">
        <v>1</v>
      </c>
      <c r="F51" s="14">
        <v>1</v>
      </c>
      <c r="G51" s="14">
        <v>1</v>
      </c>
      <c r="H51" s="14">
        <v>1</v>
      </c>
      <c r="I51" s="14">
        <v>3</v>
      </c>
      <c r="J51" s="22">
        <f t="shared" si="0"/>
        <v>1.0141150152164342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4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5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9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0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8"/>
        <v>4.4081660908397297E-2</v>
      </c>
    </row>
    <row r="52" spans="1:73">
      <c r="A52" s="11">
        <v>1998</v>
      </c>
      <c r="B52" s="29" t="s">
        <v>17</v>
      </c>
      <c r="C52" s="33">
        <f t="shared" si="3"/>
        <v>0.16180000000000122</v>
      </c>
      <c r="D52" s="13" t="s">
        <v>21</v>
      </c>
      <c r="E52" s="14">
        <v>1</v>
      </c>
      <c r="F52" s="14">
        <v>1</v>
      </c>
      <c r="G52" s="14">
        <v>1</v>
      </c>
      <c r="H52" s="14">
        <v>1</v>
      </c>
      <c r="I52" s="14">
        <v>3</v>
      </c>
      <c r="J52" s="22">
        <f t="shared" si="0"/>
        <v>1.0141150152164342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4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5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9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0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8"/>
        <v>4.4081660908397297E-2</v>
      </c>
    </row>
    <row r="53" spans="1:73">
      <c r="A53" s="11">
        <v>1999</v>
      </c>
      <c r="B53" s="29" t="s">
        <v>17</v>
      </c>
      <c r="C53" s="33">
        <f t="shared" si="3"/>
        <v>0.14496250000000122</v>
      </c>
      <c r="D53" s="13" t="s">
        <v>21</v>
      </c>
      <c r="E53" s="14">
        <v>1</v>
      </c>
      <c r="F53" s="14">
        <v>1</v>
      </c>
      <c r="G53" s="14">
        <v>1</v>
      </c>
      <c r="H53" s="14">
        <v>1</v>
      </c>
      <c r="I53" s="14">
        <v>3</v>
      </c>
      <c r="J53" s="22">
        <f t="shared" si="0"/>
        <v>1.0141150152164342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4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5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9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0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8"/>
        <v>4.4081660908397297E-2</v>
      </c>
    </row>
    <row r="54" spans="1:73">
      <c r="A54" s="11">
        <v>2000</v>
      </c>
      <c r="B54" s="29" t="s">
        <v>17</v>
      </c>
      <c r="C54" s="33">
        <f t="shared" si="3"/>
        <v>0.12812500000000121</v>
      </c>
      <c r="D54" s="13" t="s">
        <v>21</v>
      </c>
      <c r="E54" s="14">
        <v>1</v>
      </c>
      <c r="F54" s="14">
        <v>1</v>
      </c>
      <c r="G54" s="14">
        <v>1</v>
      </c>
      <c r="H54" s="14">
        <v>1</v>
      </c>
      <c r="I54" s="14">
        <v>3</v>
      </c>
      <c r="J54" s="22">
        <f t="shared" si="0"/>
        <v>1.0141150152164342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4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5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9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0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8"/>
        <v>4.4081660908397297E-2</v>
      </c>
    </row>
    <row r="55" spans="1:73">
      <c r="A55" s="11">
        <v>2001</v>
      </c>
      <c r="B55" s="29" t="s">
        <v>17</v>
      </c>
      <c r="C55" s="33">
        <f t="shared" si="3"/>
        <v>0.1112875000000012</v>
      </c>
      <c r="D55" s="13" t="s">
        <v>21</v>
      </c>
      <c r="E55" s="14">
        <v>1</v>
      </c>
      <c r="F55" s="14">
        <v>1</v>
      </c>
      <c r="G55" s="14">
        <v>1</v>
      </c>
      <c r="H55" s="14">
        <v>1</v>
      </c>
      <c r="I55" s="14">
        <v>3</v>
      </c>
      <c r="J55" s="22">
        <f t="shared" si="0"/>
        <v>1.0141150152164342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4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5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9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0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8"/>
        <v>4.4081660908397297E-2</v>
      </c>
    </row>
    <row r="56" spans="1:73">
      <c r="A56" s="11">
        <v>2002</v>
      </c>
      <c r="B56" s="29" t="s">
        <v>17</v>
      </c>
      <c r="C56" s="33">
        <f t="shared" si="3"/>
        <v>9.44500000000012E-2</v>
      </c>
      <c r="D56" s="13" t="s">
        <v>21</v>
      </c>
      <c r="E56" s="14">
        <v>1</v>
      </c>
      <c r="F56" s="14">
        <v>1</v>
      </c>
      <c r="G56" s="14">
        <v>1</v>
      </c>
      <c r="H56" s="14">
        <v>1</v>
      </c>
      <c r="I56" s="14">
        <v>3</v>
      </c>
      <c r="J56" s="22">
        <f t="shared" si="0"/>
        <v>1.0141150152164342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4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5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9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0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8"/>
        <v>4.4081660908397297E-2</v>
      </c>
    </row>
    <row r="57" spans="1:73">
      <c r="A57" s="11">
        <v>2003</v>
      </c>
      <c r="B57" s="29" t="s">
        <v>17</v>
      </c>
      <c r="C57" s="33">
        <f t="shared" si="3"/>
        <v>7.7612500000001194E-2</v>
      </c>
      <c r="D57" s="13" t="s">
        <v>21</v>
      </c>
      <c r="E57" s="14">
        <v>1</v>
      </c>
      <c r="F57" s="14">
        <v>1</v>
      </c>
      <c r="G57" s="14">
        <v>1</v>
      </c>
      <c r="H57" s="14">
        <v>1</v>
      </c>
      <c r="I57" s="14">
        <v>3</v>
      </c>
      <c r="J57" s="22">
        <f t="shared" si="0"/>
        <v>1.0141150152164342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4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5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9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0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8"/>
        <v>4.4081660908397297E-2</v>
      </c>
    </row>
    <row r="58" spans="1:73">
      <c r="A58" s="11">
        <v>2004</v>
      </c>
      <c r="B58" s="29" t="s">
        <v>17</v>
      </c>
      <c r="C58" s="33">
        <f t="shared" si="3"/>
        <v>6.0775000000001196E-2</v>
      </c>
      <c r="D58" s="13" t="s">
        <v>21</v>
      </c>
      <c r="E58" s="14">
        <v>1</v>
      </c>
      <c r="F58" s="14">
        <v>1</v>
      </c>
      <c r="G58" s="14">
        <v>1</v>
      </c>
      <c r="H58" s="14">
        <v>1</v>
      </c>
      <c r="I58" s="14">
        <v>3</v>
      </c>
      <c r="J58" s="22">
        <f t="shared" si="0"/>
        <v>1.0141150152164342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4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5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9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0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8"/>
        <v>4.4081660908397297E-2</v>
      </c>
    </row>
    <row r="59" spans="1:73">
      <c r="A59" s="11">
        <v>2005</v>
      </c>
      <c r="B59" s="29" t="s">
        <v>17</v>
      </c>
      <c r="C59" s="33">
        <f t="shared" si="3"/>
        <v>4.3937500000001198E-2</v>
      </c>
      <c r="D59" s="13" t="s">
        <v>21</v>
      </c>
      <c r="E59" s="14">
        <v>1</v>
      </c>
      <c r="F59" s="14">
        <v>1</v>
      </c>
      <c r="G59" s="14">
        <v>1</v>
      </c>
      <c r="H59" s="14">
        <v>1</v>
      </c>
      <c r="I59" s="14">
        <v>3</v>
      </c>
      <c r="J59" s="22">
        <f t="shared" si="0"/>
        <v>1.0141150152164342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4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5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9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0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8"/>
        <v>4.4081660908397297E-2</v>
      </c>
    </row>
    <row r="60" spans="1:73">
      <c r="A60" s="11">
        <v>2006</v>
      </c>
      <c r="B60" s="29" t="s">
        <v>17</v>
      </c>
      <c r="C60" s="33">
        <v>2.7099999999999999E-2</v>
      </c>
      <c r="D60" s="61" t="s">
        <v>27</v>
      </c>
      <c r="E60" s="14">
        <v>1</v>
      </c>
      <c r="F60" s="14">
        <v>1</v>
      </c>
      <c r="G60" s="14">
        <v>1</v>
      </c>
      <c r="H60" s="14">
        <v>1</v>
      </c>
      <c r="I60" s="14">
        <v>2</v>
      </c>
      <c r="J60" s="22">
        <f t="shared" si="0"/>
        <v>0.34297081055722239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4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5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9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0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8"/>
        <v>4.4081660908397297E-2</v>
      </c>
    </row>
    <row r="61" spans="1:73">
      <c r="A61" s="11">
        <v>2007</v>
      </c>
      <c r="B61" s="29" t="s">
        <v>17</v>
      </c>
      <c r="C61" s="33">
        <v>2.7099999999999999E-2</v>
      </c>
      <c r="D61" s="60" t="s">
        <v>23</v>
      </c>
      <c r="E61" s="14">
        <v>1</v>
      </c>
      <c r="F61" s="14">
        <v>2</v>
      </c>
      <c r="G61" s="14">
        <v>1</v>
      </c>
      <c r="H61" s="14">
        <v>1</v>
      </c>
      <c r="I61" s="14">
        <v>2</v>
      </c>
      <c r="J61" s="22">
        <f t="shared" si="0"/>
        <v>0.35859414261160716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4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5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9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0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8"/>
        <v>4.4081660908397297E-2</v>
      </c>
    </row>
    <row r="62" spans="1:73">
      <c r="A62" s="11">
        <v>2008</v>
      </c>
      <c r="B62" s="29" t="s">
        <v>17</v>
      </c>
      <c r="C62" s="33">
        <v>2.7099999999999999E-2</v>
      </c>
      <c r="D62" s="60" t="s">
        <v>23</v>
      </c>
      <c r="E62" s="14">
        <v>1</v>
      </c>
      <c r="F62" s="14">
        <v>2</v>
      </c>
      <c r="G62" s="14">
        <v>1</v>
      </c>
      <c r="H62" s="14">
        <v>1</v>
      </c>
      <c r="I62" s="14">
        <v>2</v>
      </c>
      <c r="J62" s="22">
        <f t="shared" si="0"/>
        <v>0.35859414261160716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4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5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9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0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8"/>
        <v>4.4081660908397297E-2</v>
      </c>
    </row>
    <row r="63" spans="1:73">
      <c r="A63" s="11">
        <v>2009</v>
      </c>
      <c r="B63" s="29" t="s">
        <v>17</v>
      </c>
      <c r="C63" s="33">
        <v>2.7099999999999999E-2</v>
      </c>
      <c r="D63" s="60" t="s">
        <v>23</v>
      </c>
      <c r="E63" s="14">
        <v>1</v>
      </c>
      <c r="F63" s="14">
        <v>2</v>
      </c>
      <c r="G63" s="14">
        <v>1</v>
      </c>
      <c r="H63" s="14">
        <v>1</v>
      </c>
      <c r="I63" s="14">
        <v>2</v>
      </c>
      <c r="J63" s="22">
        <f t="shared" si="0"/>
        <v>0.35859414261160716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4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5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9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0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8"/>
        <v>4.4081660908397297E-2</v>
      </c>
    </row>
    <row r="64" spans="1:73">
      <c r="A64" s="11">
        <v>2010</v>
      </c>
      <c r="B64" s="29" t="s">
        <v>17</v>
      </c>
      <c r="C64" s="33">
        <v>2.7099999999999999E-2</v>
      </c>
      <c r="D64" s="60" t="s">
        <v>23</v>
      </c>
      <c r="E64" s="14">
        <v>1</v>
      </c>
      <c r="F64" s="14">
        <v>2</v>
      </c>
      <c r="G64" s="14">
        <v>1</v>
      </c>
      <c r="H64" s="14">
        <v>1</v>
      </c>
      <c r="I64" s="14">
        <v>2</v>
      </c>
      <c r="J64" s="22">
        <f t="shared" si="0"/>
        <v>0.35859414261160716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4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5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9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0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8"/>
        <v>4.4081660908397297E-2</v>
      </c>
    </row>
    <row r="65" spans="1:73">
      <c r="A65" s="11">
        <v>2011</v>
      </c>
      <c r="B65" s="29" t="s">
        <v>17</v>
      </c>
      <c r="C65" s="33">
        <v>2.7099999999999999E-2</v>
      </c>
      <c r="D65" s="60" t="s">
        <v>23</v>
      </c>
      <c r="E65" s="14">
        <v>1</v>
      </c>
      <c r="F65" s="14">
        <v>2</v>
      </c>
      <c r="G65" s="14">
        <v>1</v>
      </c>
      <c r="H65" s="14">
        <v>1</v>
      </c>
      <c r="I65" s="14">
        <v>2</v>
      </c>
      <c r="J65" s="22">
        <f t="shared" si="0"/>
        <v>0.35859414261160716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4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5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9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0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8"/>
        <v>4.4081660908397297E-2</v>
      </c>
    </row>
    <row r="66" spans="1:73">
      <c r="A66" s="11">
        <v>2012</v>
      </c>
      <c r="B66" s="29" t="s">
        <v>17</v>
      </c>
      <c r="C66" s="33">
        <v>2.7099999999999999E-2</v>
      </c>
      <c r="D66" s="60" t="s">
        <v>23</v>
      </c>
      <c r="E66" s="14">
        <v>1</v>
      </c>
      <c r="F66" s="14">
        <v>3</v>
      </c>
      <c r="G66" s="14">
        <v>1</v>
      </c>
      <c r="H66" s="14">
        <v>1</v>
      </c>
      <c r="I66" s="14">
        <v>2</v>
      </c>
      <c r="J66" s="22">
        <f t="shared" si="0"/>
        <v>0.47802211380704585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4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5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9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0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8"/>
        <v>4.4081660908397297E-2</v>
      </c>
    </row>
    <row r="67" spans="1:73">
      <c r="A67" s="11">
        <v>2013</v>
      </c>
      <c r="B67" s="29" t="s">
        <v>17</v>
      </c>
      <c r="C67" s="33">
        <v>2.7099999999999999E-2</v>
      </c>
      <c r="D67" s="60" t="s">
        <v>23</v>
      </c>
      <c r="E67" s="14">
        <v>1</v>
      </c>
      <c r="F67" s="14">
        <v>3</v>
      </c>
      <c r="G67" s="14">
        <v>1</v>
      </c>
      <c r="H67" s="14">
        <v>1</v>
      </c>
      <c r="I67" s="14">
        <v>2</v>
      </c>
      <c r="J67" s="22">
        <f t="shared" si="0"/>
        <v>0.47802211380704585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4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5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9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0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8"/>
        <v>4.4081660908397297E-2</v>
      </c>
    </row>
    <row r="68" spans="1:73">
      <c r="A68" s="11">
        <v>2014</v>
      </c>
      <c r="B68" s="29" t="s">
        <v>17</v>
      </c>
      <c r="C68" s="33">
        <v>2.7099999999999999E-2</v>
      </c>
      <c r="D68" s="60" t="s">
        <v>23</v>
      </c>
      <c r="E68" s="14">
        <v>1</v>
      </c>
      <c r="F68" s="14">
        <v>3</v>
      </c>
      <c r="G68" s="14">
        <v>1</v>
      </c>
      <c r="H68" s="14">
        <v>1</v>
      </c>
      <c r="I68" s="14">
        <v>2</v>
      </c>
      <c r="J68" s="22">
        <f t="shared" ref="J68:J73" si="11">SQRT((1.5*EXP(1.105*I68))^2+(1.5*EXP(1.105*(E68-1)))^2+(1.5*EXP(1.105*(F68-1)))^2+(1.5*EXP(1.105*(G68-1)))^2+(1.5*EXP(1.105*(H68-1)))^2)/100*2.45</f>
        <v>0.47802211380704585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2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4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5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3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9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0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8"/>
        <v>4.4081660908397297E-2</v>
      </c>
    </row>
    <row r="69" spans="1:73">
      <c r="A69" s="11">
        <v>2015</v>
      </c>
      <c r="B69" s="29" t="s">
        <v>17</v>
      </c>
      <c r="C69" s="33">
        <v>2.7099999999999999E-2</v>
      </c>
      <c r="D69" s="60" t="s">
        <v>23</v>
      </c>
      <c r="E69" s="14">
        <v>1</v>
      </c>
      <c r="F69" s="14">
        <v>3</v>
      </c>
      <c r="G69" s="14">
        <v>1</v>
      </c>
      <c r="H69" s="14">
        <v>1</v>
      </c>
      <c r="I69" s="14">
        <v>2</v>
      </c>
      <c r="J69" s="22">
        <f t="shared" si="11"/>
        <v>0.47802211380704585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2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4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5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3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9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0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8"/>
        <v>4.4081660908397297E-2</v>
      </c>
    </row>
    <row r="70" spans="1:73">
      <c r="A70" s="11">
        <v>2016</v>
      </c>
      <c r="B70" s="29" t="s">
        <v>17</v>
      </c>
      <c r="C70" s="33">
        <v>2.7099999999999999E-2</v>
      </c>
      <c r="D70" s="60" t="s">
        <v>23</v>
      </c>
      <c r="E70" s="14">
        <v>1</v>
      </c>
      <c r="F70" s="14">
        <v>3</v>
      </c>
      <c r="G70" s="14">
        <v>1</v>
      </c>
      <c r="H70" s="14">
        <v>1</v>
      </c>
      <c r="I70" s="14">
        <v>2</v>
      </c>
      <c r="J70" s="22">
        <f t="shared" si="11"/>
        <v>0.47802211380704585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2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4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5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3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9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0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v>2.7099999999999999E-2</v>
      </c>
      <c r="D71" s="60" t="s">
        <v>23</v>
      </c>
      <c r="E71" s="14">
        <v>1</v>
      </c>
      <c r="F71" s="14">
        <v>4</v>
      </c>
      <c r="G71" s="14">
        <v>1</v>
      </c>
      <c r="H71" s="14">
        <v>1</v>
      </c>
      <c r="I71" s="14">
        <v>2</v>
      </c>
      <c r="J71" s="22">
        <f t="shared" ref="J71:J72" si="17">SQRT((1.5*EXP(1.105*I71))^2+(1.5*EXP(1.105*(E71-1)))^2+(1.5*EXP(1.105*(F71-1)))^2+(1.5*EXP(1.105*(G71-1)))^2+(1.5*EXP(1.105*(H71-1)))^2)/100*2.45</f>
        <v>1.0673825127299523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8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9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0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1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2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3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v>2.7099999999999999E-2</v>
      </c>
      <c r="D72" s="60" t="s">
        <v>23</v>
      </c>
      <c r="E72" s="14">
        <v>1</v>
      </c>
      <c r="F72" s="14">
        <v>4</v>
      </c>
      <c r="G72" s="14">
        <v>1</v>
      </c>
      <c r="H72" s="14">
        <v>1</v>
      </c>
      <c r="I72" s="14">
        <v>2</v>
      </c>
      <c r="J72" s="22">
        <f t="shared" si="17"/>
        <v>1.0673825127299523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8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9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0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1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2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3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4"/>
        <v>4.4081660908397297E-2</v>
      </c>
    </row>
    <row r="73" spans="1:73">
      <c r="A73" s="11">
        <v>2019</v>
      </c>
      <c r="B73" s="29" t="s">
        <v>17</v>
      </c>
      <c r="C73" s="33">
        <v>2.7099999999999999E-2</v>
      </c>
      <c r="D73" s="60" t="s">
        <v>23</v>
      </c>
      <c r="E73" s="14">
        <v>1</v>
      </c>
      <c r="F73" s="14">
        <v>4</v>
      </c>
      <c r="G73" s="14">
        <v>1</v>
      </c>
      <c r="H73" s="14">
        <v>1</v>
      </c>
      <c r="I73" s="14">
        <v>2</v>
      </c>
      <c r="J73" s="22">
        <f t="shared" si="11"/>
        <v>1.0673825127299523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2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4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5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3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9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0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6"/>
        <v>4.4081660908397297E-2</v>
      </c>
    </row>
    <row r="74" spans="1:73" s="10" customFormat="1">
      <c r="A74" s="11">
        <v>2020</v>
      </c>
      <c r="B74" s="29" t="s">
        <v>17</v>
      </c>
      <c r="C74" s="33">
        <v>2.7099999999999999E-2</v>
      </c>
      <c r="D74" s="60" t="s">
        <v>23</v>
      </c>
      <c r="E74" s="14">
        <v>1</v>
      </c>
      <c r="F74" s="14">
        <v>4</v>
      </c>
      <c r="G74" s="14">
        <v>1</v>
      </c>
      <c r="H74" s="14">
        <v>1</v>
      </c>
      <c r="I74" s="14">
        <v>2</v>
      </c>
      <c r="J74" s="22">
        <f t="shared" ref="J74" si="25">SQRT((1.5*EXP(1.105*I74))^2+(1.5*EXP(1.105*(E74-1)))^2+(1.5*EXP(1.105*(F74-1)))^2+(1.5*EXP(1.105*(G74-1)))^2+(1.5*EXP(1.105*(H74-1)))^2)/100*2.45</f>
        <v>1.0673825127299523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6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7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8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9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30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1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9" t="s">
        <v>17</v>
      </c>
      <c r="C75" s="33">
        <v>2.7099999999999999E-2</v>
      </c>
      <c r="D75" s="69" t="s">
        <v>23</v>
      </c>
      <c r="E75" s="14">
        <v>1</v>
      </c>
      <c r="F75" s="14">
        <v>4</v>
      </c>
      <c r="G75" s="14">
        <v>1</v>
      </c>
      <c r="H75" s="14">
        <v>1</v>
      </c>
      <c r="I75" s="14">
        <v>2</v>
      </c>
      <c r="J75" s="22">
        <v>1.0673825127299523</v>
      </c>
      <c r="K75" s="80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1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2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3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4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5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6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9" t="s">
        <v>17</v>
      </c>
      <c r="C76" s="33">
        <v>2.7099999999999999E-2</v>
      </c>
      <c r="D76" s="69" t="s">
        <v>23</v>
      </c>
      <c r="E76" s="14">
        <v>1</v>
      </c>
      <c r="F76" s="14">
        <v>4</v>
      </c>
      <c r="G76" s="14">
        <v>1</v>
      </c>
      <c r="H76" s="14">
        <v>1</v>
      </c>
      <c r="I76" s="14">
        <v>2</v>
      </c>
      <c r="J76" s="22">
        <v>1.0673825127299523</v>
      </c>
      <c r="K76" s="80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1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2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3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4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5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6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{8AB723AE-6AF7-464F-85D7-CD7DFB556745}</x14:id>
        </ext>
      </extLst>
    </cfRule>
  </conditionalFormatting>
  <conditionalFormatting sqref="AK4:AK70 AK73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{91EFDF4A-0A9F-469D-9C80-7F1413660807}</x14:id>
        </ext>
      </extLst>
    </cfRule>
  </conditionalFormatting>
  <conditionalFormatting sqref="BU4:BU70 BU73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{4B6E5E65-06B6-4758-A863-82159D907753}</x14:id>
        </ext>
      </extLst>
    </cfRule>
  </conditionalFormatting>
  <conditionalFormatting sqref="E4:E59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{9329A279-C07A-4685-BA43-3EBEA461984D}</x14:id>
        </ext>
      </extLst>
    </cfRule>
  </conditionalFormatting>
  <conditionalFormatting sqref="E4:I59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{2C48C45A-191B-4E87-AAEE-F5666700B241}</x14:id>
        </ext>
      </extLst>
    </cfRule>
  </conditionalFormatting>
  <conditionalFormatting sqref="F4:I59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{D8B0D2EE-CE10-491F-A94F-3129B57BC26F}</x14:id>
        </ext>
      </extLst>
    </cfRule>
  </conditionalFormatting>
  <conditionalFormatting sqref="J4:J70 J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{7E7015FE-4E60-43B6-8E77-CA02392DCE07}</x14:id>
        </ext>
      </extLst>
    </cfRule>
  </conditionalFormatting>
  <conditionalFormatting sqref="W4:W70 W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{C6EF2870-D880-4629-8651-0A50A9CA30F7}</x14:id>
        </ext>
      </extLst>
    </cfRule>
  </conditionalFormatting>
  <conditionalFormatting sqref="W4:AA70 W73:AA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{4BF9EA42-ED2C-4C1D-96B6-71411C9C324E}</x14:id>
        </ext>
      </extLst>
    </cfRule>
  </conditionalFormatting>
  <conditionalFormatting sqref="X4:AA70 X73:AA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{B98700C2-8A93-4FBF-B8F7-93E8B5D9DAA9}</x14:id>
        </ext>
      </extLst>
    </cfRule>
  </conditionalFormatting>
  <conditionalFormatting sqref="AF4:AF70 AF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{A96B8DF6-DEBD-44FD-8E31-F568BE8C2062}</x14:id>
        </ext>
      </extLst>
    </cfRule>
  </conditionalFormatting>
  <conditionalFormatting sqref="AF4:AJ70 AF73:AJ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{CFBA6355-2C5F-4861-89A6-69BCD5477353}</x14:id>
        </ext>
      </extLst>
    </cfRule>
  </conditionalFormatting>
  <conditionalFormatting sqref="AG4:AJ70 AG73:AJ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{4A52148F-2089-4009-96A4-F430EC628AFB}</x14:id>
        </ext>
      </extLst>
    </cfRule>
  </conditionalFormatting>
  <conditionalFormatting sqref="AO4:AO70 AO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{5984A779-AAE5-4342-BA4C-61D1BDE1F9E6}</x14:id>
        </ext>
      </extLst>
    </cfRule>
  </conditionalFormatting>
  <conditionalFormatting sqref="AO4:AS70 AO73:AS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{335C363B-FBD2-4DFB-820F-9913B7A4C787}</x14:id>
        </ext>
      </extLst>
    </cfRule>
  </conditionalFormatting>
  <conditionalFormatting sqref="AP4:AS70 AP73:AS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{96F81818-DE8C-4710-8E5F-20794813BBB6}</x14:id>
        </ext>
      </extLst>
    </cfRule>
  </conditionalFormatting>
  <conditionalFormatting sqref="BP4:BP70 BP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{75798E29-4CE9-45BC-9A88-01B7A7735BA4}</x14:id>
        </ext>
      </extLst>
    </cfRule>
  </conditionalFormatting>
  <conditionalFormatting sqref="BP4:BT70 BP73:BT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{062C02D4-EE00-456B-9601-1A19066CBE67}</x14:id>
        </ext>
      </extLst>
    </cfRule>
  </conditionalFormatting>
  <conditionalFormatting sqref="BQ4:BT70 BQ73:BT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{E6F8C3C9-6185-4389-BBA5-3B34E5CA74DB}</x14:id>
        </ext>
      </extLst>
    </cfRule>
  </conditionalFormatting>
  <conditionalFormatting sqref="N4:N70 N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{8CA11379-F828-4D98-B5B1-58A49354AC08}</x14:id>
        </ext>
      </extLst>
    </cfRule>
  </conditionalFormatting>
  <conditionalFormatting sqref="N4:R70 N73:R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{6BC81BB6-9701-4559-978B-4BD7B028A268}</x14:id>
        </ext>
      </extLst>
    </cfRule>
  </conditionalFormatting>
  <conditionalFormatting sqref="O4:R70 O73:R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{1E15C1D5-0BD1-4BD9-9EBF-63DD4C99298B}</x14:id>
        </ext>
      </extLst>
    </cfRule>
  </conditionalFormatting>
  <conditionalFormatting sqref="S4:S70 S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{E77FB9B3-3DCA-46B7-B227-FB4759AC5D16}</x14:id>
        </ext>
      </extLst>
    </cfRule>
  </conditionalFormatting>
  <conditionalFormatting sqref="AT4:AT70 AT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{E04B4209-7DDA-44CA-9684-D5576869FAC3}</x14:id>
        </ext>
      </extLst>
    </cfRule>
  </conditionalFormatting>
  <conditionalFormatting sqref="BL4:BL70 BL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{226A642D-087B-4F70-B3CA-E8D1E8A998C8}</x14:id>
        </ext>
      </extLst>
    </cfRule>
  </conditionalFormatting>
  <conditionalFormatting sqref="BG4:BG70 BG73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{0A177CA0-3996-4B8C-B579-51EF38973A65}</x14:id>
        </ext>
      </extLst>
    </cfRule>
  </conditionalFormatting>
  <conditionalFormatting sqref="BG4:BK70 BG73:BK73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{1C3B75B4-5879-4EEB-9229-ACAC1B6E4A58}</x14:id>
        </ext>
      </extLst>
    </cfRule>
  </conditionalFormatting>
  <conditionalFormatting sqref="BH4:BK70 BH73:BK73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{D6BF943A-51D9-4E75-A0DC-44BD3E60217C}</x14:id>
        </ext>
      </extLst>
    </cfRule>
  </conditionalFormatting>
  <conditionalFormatting sqref="BC4:BC70 BC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{D0D157E2-3E55-40C6-B709-3289EBD511AA}</x14:id>
        </ext>
      </extLst>
    </cfRule>
  </conditionalFormatting>
  <conditionalFormatting sqref="AX4:AX70 AX73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{A7F06B1C-A339-48A2-98A8-5204A8172407}</x14:id>
        </ext>
      </extLst>
    </cfRule>
  </conditionalFormatting>
  <conditionalFormatting sqref="AX4:BB70 AX73:BB73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{87E4E3C3-878E-47B0-ABA6-398CAB974C59}</x14:id>
        </ext>
      </extLst>
    </cfRule>
  </conditionalFormatting>
  <conditionalFormatting sqref="AY4:BB70 AY73:BB73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{2E53B5EF-5F20-4890-9C75-87B218F4EAB4}</x14:id>
        </ext>
      </extLst>
    </cfRule>
  </conditionalFormatting>
  <conditionalFormatting sqref="E60:E70 E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{C38CDBFF-7BA3-4A1C-8384-2C53A7A22122}</x14:id>
        </ext>
      </extLst>
    </cfRule>
  </conditionalFormatting>
  <conditionalFormatting sqref="E60:I70 E73:I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{09808F3F-2FF4-46AD-92EA-8E12DE0A4B70}</x14:id>
        </ext>
      </extLst>
    </cfRule>
  </conditionalFormatting>
  <conditionalFormatting sqref="F60:I70 F73:I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{2B65423B-350A-4A3C-900A-D337DB256423}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{B43A27A0-C759-46C9-9B5A-4CD8147F2921}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{0A1F027F-7F6D-493C-AD0E-589E878983B9}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{A26344F1-07C8-420C-B1FF-322DFCA05F46}</x14:id>
        </ext>
      </extLst>
    </cfRule>
  </conditionalFormatting>
  <conditionalFormatting sqref="J74:J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{689EC874-35C3-4D4C-B82E-A9653512A466}</x14:id>
        </ext>
      </extLst>
    </cfRule>
  </conditionalFormatting>
  <conditionalFormatting sqref="W74:W76">
    <cfRule type="dataBar" priority="9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{4C768214-5247-48FD-8400-B7221E73DC67}</x14:id>
        </ext>
      </extLst>
    </cfRule>
  </conditionalFormatting>
  <conditionalFormatting sqref="W74:AA76">
    <cfRule type="dataBar" priority="9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{8B1EAC2D-8FFD-4FC6-AE6D-ABD6C17D100E}</x14:id>
        </ext>
      </extLst>
    </cfRule>
  </conditionalFormatting>
  <conditionalFormatting sqref="X74:AA76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{F3C5A548-A3E9-433F-84C7-F11D64ED71CD}</x14:id>
        </ext>
      </extLst>
    </cfRule>
  </conditionalFormatting>
  <conditionalFormatting sqref="AF74:AF76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{3ADDEBA3-EF93-425A-953E-E681AE7F0236}</x14:id>
        </ext>
      </extLst>
    </cfRule>
  </conditionalFormatting>
  <conditionalFormatting sqref="AF74:AJ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{BD5A6600-8FDC-4152-805B-E17BA0BD31DF}</x14:id>
        </ext>
      </extLst>
    </cfRule>
  </conditionalFormatting>
  <conditionalFormatting sqref="AG74:AJ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{28CA6592-1E4F-4CD9-A50D-BA606F625D07}</x14:id>
        </ext>
      </extLst>
    </cfRule>
  </conditionalFormatting>
  <conditionalFormatting sqref="AO74:AO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{F7CF4528-58D5-4F1F-BA45-E75C0B71FA7D}</x14:id>
        </ext>
      </extLst>
    </cfRule>
  </conditionalFormatting>
  <conditionalFormatting sqref="AO74:AS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{ABA161AE-50EC-4CF6-9986-FBB0F78F37AC}</x14:id>
        </ext>
      </extLst>
    </cfRule>
  </conditionalFormatting>
  <conditionalFormatting sqref="AP74:AS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{C12C72DA-507D-438E-A407-BC62FAACCAF3}</x14:id>
        </ext>
      </extLst>
    </cfRule>
  </conditionalFormatting>
  <conditionalFormatting sqref="BP74:BP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{008AE788-1841-4065-9935-48380D7ADB7E}</x14:id>
        </ext>
      </extLst>
    </cfRule>
  </conditionalFormatting>
  <conditionalFormatting sqref="BP74:BT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{65EFC6E5-34B5-4CEB-AA77-8BD811486393}</x14:id>
        </ext>
      </extLst>
    </cfRule>
  </conditionalFormatting>
  <conditionalFormatting sqref="BQ74:BT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{2360E356-D54C-48D2-A0C9-D5587A7A5065}</x14:id>
        </ext>
      </extLst>
    </cfRule>
  </conditionalFormatting>
  <conditionalFormatting sqref="N74:N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{5BB6AE49-9E33-452C-83FF-1127CA8B539C}</x14:id>
        </ext>
      </extLst>
    </cfRule>
  </conditionalFormatting>
  <conditionalFormatting sqref="N74:R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{C80315F3-A5A2-43A1-8FCE-729646B790B6}</x14:id>
        </ext>
      </extLst>
    </cfRule>
  </conditionalFormatting>
  <conditionalFormatting sqref="O74:R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{94B65020-A44D-4ABA-9EB0-175CCA79C8DC}</x14:id>
        </ext>
      </extLst>
    </cfRule>
  </conditionalFormatting>
  <conditionalFormatting sqref="S74:S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{1D624E3D-8443-47FE-8EA1-04A5A9059F1B}</x14:id>
        </ext>
      </extLst>
    </cfRule>
  </conditionalFormatting>
  <conditionalFormatting sqref="AT74:AT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{9B7D8D65-86AA-4006-AF77-965D82503B97}</x14:id>
        </ext>
      </extLst>
    </cfRule>
  </conditionalFormatting>
  <conditionalFormatting sqref="BL74:BL76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{AFD1BD73-381B-45E0-8C3A-D5D7ED2382FB}</x14:id>
        </ext>
      </extLst>
    </cfRule>
  </conditionalFormatting>
  <conditionalFormatting sqref="BG74:BG76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{3E0408D7-D367-4296-B0BE-E46373B00BFA}</x14:id>
        </ext>
      </extLst>
    </cfRule>
  </conditionalFormatting>
  <conditionalFormatting sqref="BG74:BK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{2A0A5398-164E-4DC6-BA99-8F3C17206A44}</x14:id>
        </ext>
      </extLst>
    </cfRule>
  </conditionalFormatting>
  <conditionalFormatting sqref="BH74:BK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{2F9B6B60-5B46-44C5-922E-28D566CEBE19}</x14:id>
        </ext>
      </extLst>
    </cfRule>
  </conditionalFormatting>
  <conditionalFormatting sqref="BC74:BC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{1D72BE7A-8785-409A-8E87-022C7699B3F8}</x14:id>
        </ext>
      </extLst>
    </cfRule>
  </conditionalFormatting>
  <conditionalFormatting sqref="AX74:AX76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{E74ED2B9-3E8B-46C2-93A9-1E8805C7FBF0}</x14:id>
        </ext>
      </extLst>
    </cfRule>
  </conditionalFormatting>
  <conditionalFormatting sqref="AX74:BB76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{7CC535F7-75D4-41B6-9277-CDE681519E00}</x14:id>
        </ext>
      </extLst>
    </cfRule>
  </conditionalFormatting>
  <conditionalFormatting sqref="AY74:BB76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{55A6DA71-2D78-4A89-B083-DE91CEB53179}</x14:id>
        </ext>
      </extLst>
    </cfRule>
  </conditionalFormatting>
  <conditionalFormatting sqref="E74:E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{ED286613-E00A-4371-9207-8925D703282F}</x14:id>
        </ext>
      </extLst>
    </cfRule>
  </conditionalFormatting>
  <conditionalFormatting sqref="E74:I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{3DDA541C-CF81-4BF0-878F-746D1671A7CB}</x14:id>
        </ext>
      </extLst>
    </cfRule>
  </conditionalFormatting>
  <conditionalFormatting sqref="F74:I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{EC73E1C1-C21F-4BF6-8C0F-B9AEFC0C85DD}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{F88FFD89-13C0-41B5-8EA5-D245BEC0465B}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{83795A2C-6069-42B0-A4B5-AE37D16DD5B9}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{A52C81E1-89D9-46AA-8234-42D6BE23AD79}</x14:id>
        </ext>
      </extLst>
    </cfRule>
  </conditionalFormatting>
  <conditionalFormatting sqref="J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{89BA4267-42F8-492D-85A2-E8C86D75BAFE}</x14:id>
        </ext>
      </extLst>
    </cfRule>
  </conditionalFormatting>
  <conditionalFormatting sqref="W71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{FB3E90D7-108E-4F47-8499-58659CD51A8B}</x14:id>
        </ext>
      </extLst>
    </cfRule>
  </conditionalFormatting>
  <conditionalFormatting sqref="W71:AA71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{3BEC1963-4D60-4AE4-A2A1-B25DEDFF4EA5}</x14:id>
        </ext>
      </extLst>
    </cfRule>
  </conditionalFormatting>
  <conditionalFormatting sqref="X71:AA7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{2A3CE1D2-A71F-4E1C-913E-76393BB5E0CF}</x14:id>
        </ext>
      </extLst>
    </cfRule>
  </conditionalFormatting>
  <conditionalFormatting sqref="AF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{FFBDA0D5-0854-4E64-9666-BFEC4C45FEBA}</x14:id>
        </ext>
      </extLst>
    </cfRule>
  </conditionalFormatting>
  <conditionalFormatting sqref="AF71:AJ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{0EB8061F-5924-4378-B5A0-D11224A96C6B}</x14:id>
        </ext>
      </extLst>
    </cfRule>
  </conditionalFormatting>
  <conditionalFormatting sqref="AG71:AJ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{A3E0E4D9-921E-45FB-B9B5-846A7C3B9558}</x14:id>
        </ext>
      </extLst>
    </cfRule>
  </conditionalFormatting>
  <conditionalFormatting sqref="AO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{969FB83F-2B6F-4F98-B908-60E5D50096F8}</x14:id>
        </ext>
      </extLst>
    </cfRule>
  </conditionalFormatting>
  <conditionalFormatting sqref="AO71:AS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{0BA9D229-E485-4F8C-AB39-2062A6F9C93B}</x14:id>
        </ext>
      </extLst>
    </cfRule>
  </conditionalFormatting>
  <conditionalFormatting sqref="AP71:AS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{3AF5BDD4-B860-4007-B0B1-CBA49F1162B8}</x14:id>
        </ext>
      </extLst>
    </cfRule>
  </conditionalFormatting>
  <conditionalFormatting sqref="BP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{07998BFD-804B-440D-A07E-5575BB96DF6C}</x14:id>
        </ext>
      </extLst>
    </cfRule>
  </conditionalFormatting>
  <conditionalFormatting sqref="BP71:BT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{D297D866-3038-4BC6-B29F-19EACDF019AF}</x14:id>
        </ext>
      </extLst>
    </cfRule>
  </conditionalFormatting>
  <conditionalFormatting sqref="BQ71:BT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{1ADCBD83-C921-4672-9C41-8B6A42010EE8}</x14:id>
        </ext>
      </extLst>
    </cfRule>
  </conditionalFormatting>
  <conditionalFormatting sqref="N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{6DFFE001-E65E-4809-B26D-F80F3C56D10F}</x14:id>
        </ext>
      </extLst>
    </cfRule>
  </conditionalFormatting>
  <conditionalFormatting sqref="N71:R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{11CDB200-8440-45DA-BA87-031CEA202B59}</x14:id>
        </ext>
      </extLst>
    </cfRule>
  </conditionalFormatting>
  <conditionalFormatting sqref="O71:R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{A7BA112A-D006-426F-A05B-278E76706C07}</x14:id>
        </ext>
      </extLst>
    </cfRule>
  </conditionalFormatting>
  <conditionalFormatting sqref="S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{995A01A7-3763-40F1-9046-0AC0DC2F25CF}</x14:id>
        </ext>
      </extLst>
    </cfRule>
  </conditionalFormatting>
  <conditionalFormatting sqref="AT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{1BE8D2E9-B45E-47DB-BB16-4B642643E588}</x14:id>
        </ext>
      </extLst>
    </cfRule>
  </conditionalFormatting>
  <conditionalFormatting sqref="BL71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{671E1FBF-8E8E-4612-B72E-8202F94ECB15}</x14:id>
        </ext>
      </extLst>
    </cfRule>
  </conditionalFormatting>
  <conditionalFormatting sqref="BG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{367EE37C-A85E-45E8-811B-86ABFA966D3D}</x14:id>
        </ext>
      </extLst>
    </cfRule>
  </conditionalFormatting>
  <conditionalFormatting sqref="BG71:BK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{65D7EAFE-AE54-4BF3-8D23-DF7187E8C696}</x14:id>
        </ext>
      </extLst>
    </cfRule>
  </conditionalFormatting>
  <conditionalFormatting sqref="BH71:BK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{FC4FBE57-CA5A-4382-AC4F-21F90798F737}</x14:id>
        </ext>
      </extLst>
    </cfRule>
  </conditionalFormatting>
  <conditionalFormatting sqref="BC7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{7E9F3D21-BD9E-4DB6-B1C0-3650EEAC1545}</x14:id>
        </ext>
      </extLst>
    </cfRule>
  </conditionalFormatting>
  <conditionalFormatting sqref="AX71">
    <cfRule type="dataBar" priority="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{62C28908-8B19-4B9E-BD49-14CE6C07C451}</x14:id>
        </ext>
      </extLst>
    </cfRule>
  </conditionalFormatting>
  <conditionalFormatting sqref="AX71:BB71">
    <cfRule type="dataBar" priority="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{EEEF848A-3305-45E2-9E1E-BF30E02CB982}</x14:id>
        </ext>
      </extLst>
    </cfRule>
  </conditionalFormatting>
  <conditionalFormatting sqref="AY71:BB71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{9BB62F2E-2E04-48A4-8F61-A6EA640C7494}</x14:id>
        </ext>
      </extLst>
    </cfRule>
  </conditionalFormatting>
  <conditionalFormatting sqref="E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{9C774DE1-0317-4CFE-836C-3F67F095EBFF}</x14:id>
        </ext>
      </extLst>
    </cfRule>
  </conditionalFormatting>
  <conditionalFormatting sqref="E71:I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{B2FD5BD5-965E-4441-BFDB-6A2EC1FF566C}</x14:id>
        </ext>
      </extLst>
    </cfRule>
  </conditionalFormatting>
  <conditionalFormatting sqref="F71:I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{A2D09CBB-DC47-43E5-B984-AD9C5C9634BD}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{E69029F4-985F-49E7-BB4C-8B8121ED715F}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{CC276A31-CC81-40AF-8CB2-5BC3798DB4F4}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{02A9916C-8927-4808-A2E2-8481E48F3520}</x14:id>
        </ext>
      </extLst>
    </cfRule>
  </conditionalFormatting>
  <conditionalFormatting sqref="J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{58CB721E-D2D2-448D-9517-3A97F8F7878F}</x14:id>
        </ext>
      </extLst>
    </cfRule>
  </conditionalFormatting>
  <conditionalFormatting sqref="W72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{7A009940-E3EB-4DD6-82AA-F0147D02CD77}</x14:id>
        </ext>
      </extLst>
    </cfRule>
  </conditionalFormatting>
  <conditionalFormatting sqref="W72:AA72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{53651590-500A-49AD-9FF1-BDEDAD3945B7}</x14:id>
        </ext>
      </extLst>
    </cfRule>
  </conditionalFormatting>
  <conditionalFormatting sqref="X72:AA72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{6BEC9349-C94E-4170-B504-DFFE3A755B75}</x14:id>
        </ext>
      </extLst>
    </cfRule>
  </conditionalFormatting>
  <conditionalFormatting sqref="AF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{BADD3A8C-DED2-4A6E-AE39-0CE25C9DD294}</x14:id>
        </ext>
      </extLst>
    </cfRule>
  </conditionalFormatting>
  <conditionalFormatting sqref="AF72:AJ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{62A0578B-08F9-44B6-A3C3-73091D61997F}</x14:id>
        </ext>
      </extLst>
    </cfRule>
  </conditionalFormatting>
  <conditionalFormatting sqref="AG72:AJ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{E2DCBBB3-8CE3-470D-9E59-8AB193C327DC}</x14:id>
        </ext>
      </extLst>
    </cfRule>
  </conditionalFormatting>
  <conditionalFormatting sqref="AO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{C4EACB0B-9B71-4C02-A362-D2E1DE050049}</x14:id>
        </ext>
      </extLst>
    </cfRule>
  </conditionalFormatting>
  <conditionalFormatting sqref="AO72:AS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{273B482F-024F-40D9-8C96-4096FB0E865A}</x14:id>
        </ext>
      </extLst>
    </cfRule>
  </conditionalFormatting>
  <conditionalFormatting sqref="AP72:AS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{8F58E5DC-30A6-42F1-96F5-927E61612F41}</x14:id>
        </ext>
      </extLst>
    </cfRule>
  </conditionalFormatting>
  <conditionalFormatting sqref="BP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{51A6449D-324A-407B-A80B-F57CDC34240A}</x14:id>
        </ext>
      </extLst>
    </cfRule>
  </conditionalFormatting>
  <conditionalFormatting sqref="BP72:BT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{07F12D1E-9757-4B17-A109-EDD971A2C611}</x14:id>
        </ext>
      </extLst>
    </cfRule>
  </conditionalFormatting>
  <conditionalFormatting sqref="BQ72:BT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{48DAB065-5F92-4C2F-AAD9-891674096B3A}</x14:id>
        </ext>
      </extLst>
    </cfRule>
  </conditionalFormatting>
  <conditionalFormatting sqref="N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{E19D283E-0BCF-4B49-B7DE-44C427C6F4FB}</x14:id>
        </ext>
      </extLst>
    </cfRule>
  </conditionalFormatting>
  <conditionalFormatting sqref="N72:R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{011886D8-0975-4F89-BEC0-FDCBD9089781}</x14:id>
        </ext>
      </extLst>
    </cfRule>
  </conditionalFormatting>
  <conditionalFormatting sqref="O72:R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{7C8A185A-F7E5-413E-B42D-4B8382963930}</x14:id>
        </ext>
      </extLst>
    </cfRule>
  </conditionalFormatting>
  <conditionalFormatting sqref="S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{C8829702-9D13-48D2-BED8-FC7449F45BC9}</x14:id>
        </ext>
      </extLst>
    </cfRule>
  </conditionalFormatting>
  <conditionalFormatting sqref="AT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{1F87EA7B-F816-4A17-A919-5C9913F17710}</x14:id>
        </ext>
      </extLst>
    </cfRule>
  </conditionalFormatting>
  <conditionalFormatting sqref="BL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{34C0FDF6-3109-44D2-A8BB-C9831AC18BE5}</x14:id>
        </ext>
      </extLst>
    </cfRule>
  </conditionalFormatting>
  <conditionalFormatting sqref="BG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{4490E3C3-C878-476A-8C72-B1CA9DD1BD4F}</x14:id>
        </ext>
      </extLst>
    </cfRule>
  </conditionalFormatting>
  <conditionalFormatting sqref="BG72:BK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{D4B8757B-99B2-4324-B8D1-FA74F6507981}</x14:id>
        </ext>
      </extLst>
    </cfRule>
  </conditionalFormatting>
  <conditionalFormatting sqref="BH72:BK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{592F323F-CB1E-49FE-B1B9-87DAFB422E39}</x14:id>
        </ext>
      </extLst>
    </cfRule>
  </conditionalFormatting>
  <conditionalFormatting sqref="BC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{216BD476-DF35-4EAF-BEAC-7AC120782E32}</x14:id>
        </ext>
      </extLst>
    </cfRule>
  </conditionalFormatting>
  <conditionalFormatting sqref="AX72">
    <cfRule type="dataBar" priority="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{3FFCF41A-7BE0-45F5-8ACB-2A6418527E0D}</x14:id>
        </ext>
      </extLst>
    </cfRule>
  </conditionalFormatting>
  <conditionalFormatting sqref="AX72:BB72">
    <cfRule type="dataBar" priority="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{C0533FAB-3A53-4C20-BAD8-CD134D3B7ECB}</x14:id>
        </ext>
      </extLst>
    </cfRule>
  </conditionalFormatting>
  <conditionalFormatting sqref="AY72:BB7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{FB577DAB-3B5A-4D28-80BA-98FFBC38D3E5}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{D2E3EADF-5208-4B0B-ACC9-2EBA76F60D86}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{C21145EE-967D-4FA2-B68D-9464F7DBFA5D}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{B6D34A92-58DE-4268-840C-D2425952E286}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723AE-6AF7-464F-85D7-CD7DFB55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1EFDF4A-0A9F-469D-9C80-7F1413660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B6E5E65-06B6-4758-A863-82159D907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9329A279-C07A-4685-BA43-3EBEA46198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E4:E59</xm:sqref>
        </x14:conditionalFormatting>
        <x14:conditionalFormatting xmlns:xm="http://schemas.microsoft.com/office/excel/2006/main">
          <x14:cfRule type="dataBar" id="{2C48C45A-191B-4E87-AAEE-F5666700B2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E4:I59</xm:sqref>
        </x14:conditionalFormatting>
        <x14:conditionalFormatting xmlns:xm="http://schemas.microsoft.com/office/excel/2006/main">
          <x14:cfRule type="dataBar" id="{D8B0D2EE-CE10-491F-A94F-3129B57BC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F4:I59</xm:sqref>
        </x14:conditionalFormatting>
        <x14:conditionalFormatting xmlns:xm="http://schemas.microsoft.com/office/excel/2006/main">
          <x14:cfRule type="dataBar" id="{7E7015FE-4E60-43B6-8E77-CA02392DC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C6EF2870-D880-4629-8651-0A50A9CA30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BF9EA42-ED2C-4C1D-96B6-71411C9C32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B98700C2-8A93-4FBF-B8F7-93E8B5D9D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96B8DF6-DEBD-44FD-8E31-F568BE8C20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CFBA6355-2C5F-4861-89A6-69BCD54773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A52148F-2089-4009-96A4-F430EC628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5984A779-AAE5-4342-BA4C-61D1BDE1F9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335C363B-FBD2-4DFB-820F-9913B7A4C7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6F81818-DE8C-4710-8E5F-20794813B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5798E29-4CE9-45BC-9A88-01B7A7735B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62C02D4-EE00-456B-9601-1A19066CBE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6F8C3C9-6185-4389-BBA5-3B34E5CA7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8CA11379-F828-4D98-B5B1-58A49354AC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6BC81BB6-9701-4559-978B-4BD7B028A2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1E15C1D5-0BD1-4BD9-9EBF-63DD4C992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E77FB9B3-3DCA-46B7-B227-FB4759AC5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04B4209-7DDA-44CA-9684-D5576869F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226A642D-087B-4F70-B3CA-E8D1E8A99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0A177CA0-3996-4B8C-B579-51EF38973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1C3B75B4-5879-4EEB-9229-ACAC1B6E4A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6BF943A-51D9-4E75-A0DC-44BD3E602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0D157E2-3E55-40C6-B709-3289EBD51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A7F06B1C-A339-48A2-98A8-5204A81724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7E4E3C3-878E-47B0-ABA6-398CAB974C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2E53B5EF-5F20-4890-9C75-87B218F4E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C38CDBFF-7BA3-4A1C-8384-2C53A7A221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E60:E70 E73</xm:sqref>
        </x14:conditionalFormatting>
        <x14:conditionalFormatting xmlns:xm="http://schemas.microsoft.com/office/excel/2006/main">
          <x14:cfRule type="dataBar" id="{09808F3F-2FF4-46AD-92EA-8E12DE0A4B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E60:I70 E73:I73</xm:sqref>
        </x14:conditionalFormatting>
        <x14:conditionalFormatting xmlns:xm="http://schemas.microsoft.com/office/excel/2006/main">
          <x14:cfRule type="dataBar" id="{2B65423B-350A-4A3C-900A-D337DB256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F60:I70 F73:I73</xm:sqref>
        </x14:conditionalFormatting>
        <x14:conditionalFormatting xmlns:xm="http://schemas.microsoft.com/office/excel/2006/main">
          <x14:cfRule type="dataBar" id="{B43A27A0-C759-46C9-9B5A-4CD8147F2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0A1F027F-7F6D-493C-AD0E-589E878983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A26344F1-07C8-420C-B1FF-322DFCA05F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689EC874-35C3-4D4C-B82E-A9653512A4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4C768214-5247-48FD-8400-B7221E73DC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8B1EAC2D-8FFD-4FC6-AE6D-ABD6C17D10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F3C5A548-A3E9-433F-84C7-F11D64ED71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3ADDEBA3-EF93-425A-953E-E681AE7F02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BD5A6600-8FDC-4152-805B-E17BA0BD31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28CA6592-1E4F-4CD9-A50D-BA606F625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F7CF4528-58D5-4F1F-BA45-E75C0B71FA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ABA161AE-50EC-4CF6-9986-FBB0F78F37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C12C72DA-507D-438E-A407-BC62FAACCA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008AE788-1841-4065-9935-48380D7ADB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65EFC6E5-34B5-4CEB-AA77-8BD8114863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2360E356-D54C-48D2-A0C9-D5587A7A50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5BB6AE49-9E33-452C-83FF-1127CA8B53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C80315F3-A5A2-43A1-8FCE-729646B790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94B65020-A44D-4ABA-9EB0-175CCA79C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1D624E3D-8443-47FE-8EA1-04A5A9059F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9B7D8D65-86AA-4006-AF77-965D82503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AFD1BD73-381B-45E0-8C3A-D5D7ED2382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3E0408D7-D367-4296-B0BE-E46373B00B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2A0A5398-164E-4DC6-BA99-8F3C17206A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2F9B6B60-5B46-44C5-922E-28D566CEB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1D72BE7A-8785-409A-8E87-022C7699B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E74ED2B9-3E8B-46C2-93A9-1E8805C7FB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7CC535F7-75D4-41B6-9277-CDE681519E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55A6DA71-2D78-4A89-B083-DE91CEB53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ED286613-E00A-4371-9207-8925D70328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3DDA541C-CF81-4BF0-878F-746D1671A7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EC73E1C1-C21F-4BF6-8C0F-B9AEFC0C8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F88FFD89-13C0-41B5-8EA5-D245BEC04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83795A2C-6069-42B0-A4B5-AE37D16DD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A52C81E1-89D9-46AA-8234-42D6BE23A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89BA4267-42F8-492D-85A2-E8C86D75B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FB3E90D7-108E-4F47-8499-58659CD51A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3BEC1963-4D60-4AE4-A2A1-B25DEDFF4E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A3CE1D2-A71F-4E1C-913E-76393BB5E0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FFBDA0D5-0854-4E64-9666-BFEC4C45FE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0EB8061F-5924-4378-B5A0-D11224A96C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A3E0E4D9-921E-45FB-B9B5-846A7C3B9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969FB83F-2B6F-4F98-B908-60E5D50096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0BA9D229-E485-4F8C-AB39-2062A6F9C9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3AF5BDD4-B860-4007-B0B1-CBA49F1162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07998BFD-804B-440D-A07E-5575BB96DF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D297D866-3038-4BC6-B29F-19EACDF019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1ADCBD83-C921-4672-9C41-8B6A42010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6DFFE001-E65E-4809-B26D-F80F3C56D1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11CDB200-8440-45DA-BA87-031CEA202B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A7BA112A-D006-426F-A05B-278E76706C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995A01A7-3763-40F1-9046-0AC0DC2F25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1BE8D2E9-B45E-47DB-BB16-4B642643E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671E1FBF-8E8E-4612-B72E-8202F94EC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367EE37C-A85E-45E8-811B-86ABFA966D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65D7EAFE-AE54-4BF3-8D23-DF7187E8C6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FC4FBE57-CA5A-4382-AC4F-21F90798F7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7E9F3D21-BD9E-4DB6-B1C0-3650EEAC1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62C28908-8B19-4B9E-BD49-14CE6C07C4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EEEF848A-3305-45E2-9E1E-BF30E02CB9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9BB62F2E-2E04-48A4-8F61-A6EA640C7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9C774DE1-0317-4CFE-836C-3F67F095EB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B2FD5BD5-965E-4441-BFDB-6A2EC1FF56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2D09CBB-DC47-43E5-B984-AD9C5C963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E69029F4-985F-49E7-BB4C-8B8121ED71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CC276A31-CC81-40AF-8CB2-5BC3798DB4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02A9916C-8927-4808-A2E2-8481E48F3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58CB721E-D2D2-448D-9517-3A97F8F787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7A009940-E3EB-4DD6-82AA-F0147D02CD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53651590-500A-49AD-9FF1-BDEDAD3945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6BEC9349-C94E-4170-B504-DFFE3A755B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BADD3A8C-DED2-4A6E-AE39-0CE25C9DD2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62A0578B-08F9-44B6-A3C3-73091D6199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E2DCBBB3-8CE3-470D-9E59-8AB193C327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4EACB0B-9B71-4C02-A362-D2E1DE0500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273B482F-024F-40D9-8C96-4096FB0E86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F58E5DC-30A6-42F1-96F5-927E61612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51A6449D-324A-407B-A80B-F57CDC3424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07F12D1E-9757-4B17-A109-EDD971A2C6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48DAB065-5F92-4C2F-AAD9-891674096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E19D283E-0BCF-4B49-B7DE-44C427C6F4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011886D8-0975-4F89-BEC0-FDCBD90897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7C8A185A-F7E5-413E-B42D-4B83829639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8829702-9D13-48D2-BED8-FC7449F45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1F87EA7B-F816-4A17-A919-5C9913F17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34C0FDF6-3109-44D2-A8BB-C9831AC18B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490E3C3-C878-476A-8C72-B1CA9DD1BD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D4B8757B-99B2-4324-B8D1-FA74F65079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592F323F-CB1E-49FE-B1B9-87DAFB422E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16BD476-DF35-4EAF-BEAC-7AC120782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3FFCF41A-7BE0-45F5-8ACB-2A6418527E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0533FAB-3A53-4C20-BAD8-CD134D3B7E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FB577DAB-3B5A-4D28-80BA-98FFBC38D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D2E3EADF-5208-4B0B-ACC9-2EBA76F60D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C21145EE-967D-4FA2-B68D-9464F7DBFA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B6D34A92-58DE-4268-840C-D2425952E2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4" tint="0.39997558519241921"/>
  </sheetPr>
  <dimension ref="A1:EF76"/>
  <sheetViews>
    <sheetView tabSelected="1" zoomScale="85" zoomScaleNormal="85" workbookViewId="0">
      <pane xSplit="1" ySplit="3" topLeftCell="B64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25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f>1-'EEEPC-MSW'!C4-'EEEPC-Export'!C4</f>
        <v>2.7755575615628914E-17</v>
      </c>
      <c r="D4" s="13" t="s">
        <v>22</v>
      </c>
      <c r="E4" s="14">
        <v>1</v>
      </c>
      <c r="F4" s="14">
        <v>1</v>
      </c>
      <c r="G4" s="14">
        <v>1</v>
      </c>
      <c r="H4" s="14">
        <v>1</v>
      </c>
      <c r="I4" s="14">
        <v>3</v>
      </c>
      <c r="J4" s="22">
        <f t="shared" ref="J4" si="0">SQRT((1.5*EXP(1.105*I4))^2+(1.5*EXP(1.105*(E4-1)))^2+(1.5*EXP(1.105*(F4-1)))^2+(1.5*EXP(1.105*(G4-1)))^2+(1.5*EXP(1.105*(H4-1)))^2)/100*2.45</f>
        <v>1.0141150152164342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f>1-'EEEPC-MSW'!C5-'EEEPC-Export'!C5-0.00027</f>
        <v>1.6567499999999978E-2</v>
      </c>
      <c r="D5" s="13" t="s">
        <v>22</v>
      </c>
      <c r="E5" s="14">
        <v>1</v>
      </c>
      <c r="F5" s="14">
        <v>1</v>
      </c>
      <c r="G5" s="14">
        <v>1</v>
      </c>
      <c r="H5" s="14">
        <v>1</v>
      </c>
      <c r="I5" s="14">
        <v>3</v>
      </c>
      <c r="J5" s="22">
        <f t="shared" ref="J5:J6" si="3">SQRT((1.5*EXP(1.105*I5))^2+(1.5*EXP(1.105*(E5-1)))^2+(1.5*EXP(1.105*(F5-1)))^2+(1.5*EXP(1.105*(G5-1)))^2+(1.5*EXP(1.105*(H5-1)))^2)/100*2.45</f>
        <v>1.0141150152164342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f>1-'EEEPC-MSW'!C6-'EEEPC-Export'!C6-0.00027</f>
        <v>3.3404999999999928E-2</v>
      </c>
      <c r="D6" s="13" t="s">
        <v>22</v>
      </c>
      <c r="E6" s="14">
        <v>1</v>
      </c>
      <c r="F6" s="14">
        <v>1</v>
      </c>
      <c r="G6" s="14">
        <v>1</v>
      </c>
      <c r="H6" s="14">
        <v>1</v>
      </c>
      <c r="I6" s="14">
        <v>3</v>
      </c>
      <c r="J6" s="22">
        <f t="shared" si="3"/>
        <v>1.0141150152164342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4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5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6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7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f>1-'EEEPC-MSW'!C7-'EEEPC-Export'!C7-0.00027</f>
        <v>5.0242499999999878E-2</v>
      </c>
      <c r="D7" s="13" t="s">
        <v>22</v>
      </c>
      <c r="E7" s="14">
        <v>1</v>
      </c>
      <c r="F7" s="14">
        <v>1</v>
      </c>
      <c r="G7" s="14">
        <v>1</v>
      </c>
      <c r="H7" s="14">
        <v>1</v>
      </c>
      <c r="I7" s="14">
        <v>3</v>
      </c>
      <c r="J7" s="22">
        <f t="shared" ref="J7:J70" si="9">SQRT((1.5*EXP(1.105*I7))^2+(1.5*EXP(1.105*(E7-1)))^2+(1.5*EXP(1.105*(F7-1)))^2+(1.5*EXP(1.105*(G7-1)))^2+(1.5*EXP(1.105*(H7-1)))^2)/100*2.45</f>
        <v>1.0141150152164342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4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5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6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7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8"/>
        <v>4.4081660908397297E-2</v>
      </c>
    </row>
    <row r="8" spans="1:73">
      <c r="A8" s="11">
        <v>1954</v>
      </c>
      <c r="B8" s="29" t="s">
        <v>17</v>
      </c>
      <c r="C8" s="33">
        <f>1-'EEEPC-MSW'!C8-'EEEPC-Export'!C8-0.00027</f>
        <v>6.707999999999982E-2</v>
      </c>
      <c r="D8" s="13" t="s">
        <v>22</v>
      </c>
      <c r="E8" s="14">
        <v>1</v>
      </c>
      <c r="F8" s="14">
        <v>1</v>
      </c>
      <c r="G8" s="14">
        <v>1</v>
      </c>
      <c r="H8" s="14">
        <v>1</v>
      </c>
      <c r="I8" s="14">
        <v>3</v>
      </c>
      <c r="J8" s="22">
        <f t="shared" si="9"/>
        <v>1.0141150152164342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4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5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6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7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8"/>
        <v>4.4081660908397297E-2</v>
      </c>
    </row>
    <row r="9" spans="1:73">
      <c r="A9" s="11">
        <v>1955</v>
      </c>
      <c r="B9" s="29" t="s">
        <v>17</v>
      </c>
      <c r="C9" s="33">
        <f>1-'EEEPC-MSW'!C9-'EEEPC-Export'!C9-0.00027</f>
        <v>8.391749999999977E-2</v>
      </c>
      <c r="D9" s="13" t="s">
        <v>22</v>
      </c>
      <c r="E9" s="14">
        <v>1</v>
      </c>
      <c r="F9" s="14">
        <v>1</v>
      </c>
      <c r="G9" s="14">
        <v>1</v>
      </c>
      <c r="H9" s="14">
        <v>1</v>
      </c>
      <c r="I9" s="14">
        <v>3</v>
      </c>
      <c r="J9" s="22">
        <f t="shared" si="9"/>
        <v>1.0141150152164342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4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5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6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7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8"/>
        <v>4.4081660908397297E-2</v>
      </c>
    </row>
    <row r="10" spans="1:73">
      <c r="A10" s="11">
        <v>1956</v>
      </c>
      <c r="B10" s="29" t="s">
        <v>17</v>
      </c>
      <c r="C10" s="33">
        <f>1-'EEEPC-MSW'!C10-'EEEPC-Export'!C10-0.00027</f>
        <v>0.10075499999999972</v>
      </c>
      <c r="D10" s="13" t="s">
        <v>22</v>
      </c>
      <c r="E10" s="14">
        <v>1</v>
      </c>
      <c r="F10" s="14">
        <v>1</v>
      </c>
      <c r="G10" s="14">
        <v>1</v>
      </c>
      <c r="H10" s="14">
        <v>1</v>
      </c>
      <c r="I10" s="14">
        <v>3</v>
      </c>
      <c r="J10" s="22">
        <f t="shared" si="9"/>
        <v>1.0141150152164342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4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5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6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7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8"/>
        <v>4.4081660908397297E-2</v>
      </c>
    </row>
    <row r="11" spans="1:73">
      <c r="A11" s="11">
        <v>1957</v>
      </c>
      <c r="B11" s="29" t="s">
        <v>17</v>
      </c>
      <c r="C11" s="33">
        <f>1-'EEEPC-MSW'!C11-'EEEPC-Export'!C11-0.00027</f>
        <v>0.11759249999999967</v>
      </c>
      <c r="D11" s="13" t="s">
        <v>22</v>
      </c>
      <c r="E11" s="14">
        <v>1</v>
      </c>
      <c r="F11" s="14">
        <v>1</v>
      </c>
      <c r="G11" s="14">
        <v>1</v>
      </c>
      <c r="H11" s="14">
        <v>1</v>
      </c>
      <c r="I11" s="14">
        <v>3</v>
      </c>
      <c r="J11" s="22">
        <f t="shared" si="9"/>
        <v>1.0141150152164342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4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5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f>1-'EEEPC-MSW'!C12-'EEEPC-Export'!C12-0.00027</f>
        <v>0.13442999999999963</v>
      </c>
      <c r="D12" s="13" t="s">
        <v>22</v>
      </c>
      <c r="E12" s="14">
        <v>1</v>
      </c>
      <c r="F12" s="14">
        <v>1</v>
      </c>
      <c r="G12" s="14">
        <v>1</v>
      </c>
      <c r="H12" s="14">
        <v>1</v>
      </c>
      <c r="I12" s="14">
        <v>3</v>
      </c>
      <c r="J12" s="22">
        <f t="shared" si="9"/>
        <v>1.0141150152164342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4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5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10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1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8"/>
        <v>4.4081660908397297E-2</v>
      </c>
    </row>
    <row r="13" spans="1:73">
      <c r="A13" s="11">
        <v>1959</v>
      </c>
      <c r="B13" s="29" t="s">
        <v>17</v>
      </c>
      <c r="C13" s="33">
        <f>1-'EEEPC-MSW'!C13-'EEEPC-Export'!C13-0.00027</f>
        <v>0.15126749999999958</v>
      </c>
      <c r="D13" s="13" t="s">
        <v>22</v>
      </c>
      <c r="E13" s="14">
        <v>1</v>
      </c>
      <c r="F13" s="14">
        <v>1</v>
      </c>
      <c r="G13" s="14">
        <v>1</v>
      </c>
      <c r="H13" s="14">
        <v>1</v>
      </c>
      <c r="I13" s="14">
        <v>3</v>
      </c>
      <c r="J13" s="22">
        <f t="shared" si="9"/>
        <v>1.0141150152164342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4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5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10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1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8"/>
        <v>4.4081660908397297E-2</v>
      </c>
    </row>
    <row r="14" spans="1:73">
      <c r="A14" s="11">
        <v>1960</v>
      </c>
      <c r="B14" s="29" t="s">
        <v>17</v>
      </c>
      <c r="C14" s="33">
        <f>1-'EEEPC-MSW'!C14-'EEEPC-Export'!C14-0.00027</f>
        <v>0.16810499999999953</v>
      </c>
      <c r="D14" s="13" t="s">
        <v>22</v>
      </c>
      <c r="E14" s="14">
        <v>1</v>
      </c>
      <c r="F14" s="14">
        <v>1</v>
      </c>
      <c r="G14" s="14">
        <v>1</v>
      </c>
      <c r="H14" s="14">
        <v>1</v>
      </c>
      <c r="I14" s="14">
        <v>3</v>
      </c>
      <c r="J14" s="22">
        <f t="shared" si="9"/>
        <v>1.0141150152164342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4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5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10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1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8"/>
        <v>4.4081660908397297E-2</v>
      </c>
    </row>
    <row r="15" spans="1:73">
      <c r="A15" s="11">
        <v>1961</v>
      </c>
      <c r="B15" s="29" t="s">
        <v>17</v>
      </c>
      <c r="C15" s="33">
        <f>1-'EEEPC-MSW'!C15-'EEEPC-Export'!C15-0.00027</f>
        <v>0.18494249999999948</v>
      </c>
      <c r="D15" s="13" t="s">
        <v>22</v>
      </c>
      <c r="E15" s="14">
        <v>1</v>
      </c>
      <c r="F15" s="14">
        <v>1</v>
      </c>
      <c r="G15" s="14">
        <v>1</v>
      </c>
      <c r="H15" s="14">
        <v>1</v>
      </c>
      <c r="I15" s="14">
        <v>3</v>
      </c>
      <c r="J15" s="22">
        <f t="shared" si="9"/>
        <v>1.0141150152164342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4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5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10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1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8"/>
        <v>4.4081660908397297E-2</v>
      </c>
    </row>
    <row r="16" spans="1:73">
      <c r="A16" s="11">
        <v>1962</v>
      </c>
      <c r="B16" s="29" t="s">
        <v>17</v>
      </c>
      <c r="C16" s="33">
        <f>1-'EEEPC-MSW'!C16-'EEEPC-Export'!C16-0.00027</f>
        <v>0.20177999999999943</v>
      </c>
      <c r="D16" s="13" t="s">
        <v>22</v>
      </c>
      <c r="E16" s="14">
        <v>1</v>
      </c>
      <c r="F16" s="14">
        <v>1</v>
      </c>
      <c r="G16" s="14">
        <v>1</v>
      </c>
      <c r="H16" s="14">
        <v>1</v>
      </c>
      <c r="I16" s="14">
        <v>3</v>
      </c>
      <c r="J16" s="22">
        <f t="shared" si="9"/>
        <v>1.0141150152164342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4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5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10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1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8"/>
        <v>4.4081660908397297E-2</v>
      </c>
    </row>
    <row r="17" spans="1:73">
      <c r="A17" s="11">
        <v>1963</v>
      </c>
      <c r="B17" s="29" t="s">
        <v>17</v>
      </c>
      <c r="C17" s="33">
        <f>1-'EEEPC-MSW'!C17-'EEEPC-Export'!C17-0.00027</f>
        <v>0.21861749999999938</v>
      </c>
      <c r="D17" s="13" t="s">
        <v>22</v>
      </c>
      <c r="E17" s="14">
        <v>1</v>
      </c>
      <c r="F17" s="14">
        <v>1</v>
      </c>
      <c r="G17" s="14">
        <v>1</v>
      </c>
      <c r="H17" s="14">
        <v>1</v>
      </c>
      <c r="I17" s="14">
        <v>3</v>
      </c>
      <c r="J17" s="22">
        <f t="shared" si="9"/>
        <v>1.0141150152164342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4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5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10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1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8"/>
        <v>4.4081660908397297E-2</v>
      </c>
    </row>
    <row r="18" spans="1:73">
      <c r="A18" s="11">
        <v>1964</v>
      </c>
      <c r="B18" s="29" t="s">
        <v>17</v>
      </c>
      <c r="C18" s="33">
        <f>1-'EEEPC-MSW'!C18-'EEEPC-Export'!C18-0.00027</f>
        <v>0.23545499999999933</v>
      </c>
      <c r="D18" s="13" t="s">
        <v>22</v>
      </c>
      <c r="E18" s="14">
        <v>1</v>
      </c>
      <c r="F18" s="14">
        <v>1</v>
      </c>
      <c r="G18" s="14">
        <v>1</v>
      </c>
      <c r="H18" s="14">
        <v>1</v>
      </c>
      <c r="I18" s="14">
        <v>3</v>
      </c>
      <c r="J18" s="22">
        <f t="shared" si="9"/>
        <v>1.0141150152164342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4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5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10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1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8"/>
        <v>4.4081660908397297E-2</v>
      </c>
    </row>
    <row r="19" spans="1:73">
      <c r="A19" s="11">
        <v>1965</v>
      </c>
      <c r="B19" s="29" t="s">
        <v>17</v>
      </c>
      <c r="C19" s="33">
        <f>1-'EEEPC-MSW'!C19-'EEEPC-Export'!C19-0.00027</f>
        <v>0.25229249999999925</v>
      </c>
      <c r="D19" s="13" t="s">
        <v>22</v>
      </c>
      <c r="E19" s="14">
        <v>1</v>
      </c>
      <c r="F19" s="14">
        <v>1</v>
      </c>
      <c r="G19" s="14">
        <v>1</v>
      </c>
      <c r="H19" s="14">
        <v>1</v>
      </c>
      <c r="I19" s="14">
        <v>3</v>
      </c>
      <c r="J19" s="22">
        <f t="shared" si="9"/>
        <v>1.0141150152164342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4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5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10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1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8"/>
        <v>4.4081660908397297E-2</v>
      </c>
    </row>
    <row r="20" spans="1:73">
      <c r="A20" s="11">
        <v>1966</v>
      </c>
      <c r="B20" s="29" t="s">
        <v>17</v>
      </c>
      <c r="C20" s="33">
        <f>1-'EEEPC-MSW'!C20-'EEEPC-Export'!C20-0.00027</f>
        <v>0.2691299999999992</v>
      </c>
      <c r="D20" s="13" t="s">
        <v>22</v>
      </c>
      <c r="E20" s="14">
        <v>1</v>
      </c>
      <c r="F20" s="14">
        <v>1</v>
      </c>
      <c r="G20" s="14">
        <v>1</v>
      </c>
      <c r="H20" s="14">
        <v>1</v>
      </c>
      <c r="I20" s="14">
        <v>3</v>
      </c>
      <c r="J20" s="22">
        <f t="shared" si="9"/>
        <v>1.0141150152164342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4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5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10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1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8"/>
        <v>4.4081660908397297E-2</v>
      </c>
    </row>
    <row r="21" spans="1:73">
      <c r="A21" s="11">
        <v>1967</v>
      </c>
      <c r="B21" s="29" t="s">
        <v>17</v>
      </c>
      <c r="C21" s="33">
        <f>1-'EEEPC-MSW'!C21-'EEEPC-Export'!C21-0.00027</f>
        <v>0.28596749999999915</v>
      </c>
      <c r="D21" s="13" t="s">
        <v>22</v>
      </c>
      <c r="E21" s="14">
        <v>1</v>
      </c>
      <c r="F21" s="14">
        <v>1</v>
      </c>
      <c r="G21" s="14">
        <v>1</v>
      </c>
      <c r="H21" s="14">
        <v>1</v>
      </c>
      <c r="I21" s="14">
        <v>3</v>
      </c>
      <c r="J21" s="22">
        <f t="shared" si="9"/>
        <v>1.0141150152164342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4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5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10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1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8"/>
        <v>4.4081660908397297E-2</v>
      </c>
    </row>
    <row r="22" spans="1:73">
      <c r="A22" s="11">
        <v>1968</v>
      </c>
      <c r="B22" s="29" t="s">
        <v>17</v>
      </c>
      <c r="C22" s="33">
        <f>1-'EEEPC-MSW'!C22-'EEEPC-Export'!C22-0.00027</f>
        <v>0.3028049999999991</v>
      </c>
      <c r="D22" s="13" t="s">
        <v>22</v>
      </c>
      <c r="E22" s="14">
        <v>1</v>
      </c>
      <c r="F22" s="14">
        <v>1</v>
      </c>
      <c r="G22" s="14">
        <v>1</v>
      </c>
      <c r="H22" s="14">
        <v>1</v>
      </c>
      <c r="I22" s="14">
        <v>3</v>
      </c>
      <c r="J22" s="22">
        <f t="shared" si="9"/>
        <v>1.0141150152164342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4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5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10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1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8"/>
        <v>4.4081660908397297E-2</v>
      </c>
    </row>
    <row r="23" spans="1:73">
      <c r="A23" s="11">
        <v>1969</v>
      </c>
      <c r="B23" s="29" t="s">
        <v>17</v>
      </c>
      <c r="C23" s="33">
        <f>1-'EEEPC-MSW'!C23-'EEEPC-Export'!C23-0.00027</f>
        <v>0.31964249999999905</v>
      </c>
      <c r="D23" s="13" t="s">
        <v>22</v>
      </c>
      <c r="E23" s="14">
        <v>1</v>
      </c>
      <c r="F23" s="14">
        <v>1</v>
      </c>
      <c r="G23" s="14">
        <v>1</v>
      </c>
      <c r="H23" s="14">
        <v>1</v>
      </c>
      <c r="I23" s="14">
        <v>3</v>
      </c>
      <c r="J23" s="22">
        <f t="shared" si="9"/>
        <v>1.0141150152164342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4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5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10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1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8"/>
        <v>4.4081660908397297E-2</v>
      </c>
    </row>
    <row r="24" spans="1:73">
      <c r="A24" s="11">
        <v>1970</v>
      </c>
      <c r="B24" s="29" t="s">
        <v>17</v>
      </c>
      <c r="C24" s="33">
        <f>1-'EEEPC-MSW'!C24-'EEEPC-Export'!C24-0.00027</f>
        <v>0.336479999999999</v>
      </c>
      <c r="D24" s="13" t="s">
        <v>22</v>
      </c>
      <c r="E24" s="14">
        <v>1</v>
      </c>
      <c r="F24" s="14">
        <v>1</v>
      </c>
      <c r="G24" s="14">
        <v>1</v>
      </c>
      <c r="H24" s="14">
        <v>1</v>
      </c>
      <c r="I24" s="14">
        <v>3</v>
      </c>
      <c r="J24" s="22">
        <f t="shared" si="9"/>
        <v>1.0141150152164342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4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5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10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1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8"/>
        <v>4.4081660908397297E-2</v>
      </c>
    </row>
    <row r="25" spans="1:73">
      <c r="A25" s="11">
        <v>1971</v>
      </c>
      <c r="B25" s="29" t="s">
        <v>17</v>
      </c>
      <c r="C25" s="33">
        <f>1-'EEEPC-MSW'!C25-'EEEPC-Export'!C25-0.00027</f>
        <v>0.35331749999999895</v>
      </c>
      <c r="D25" s="13" t="s">
        <v>22</v>
      </c>
      <c r="E25" s="14">
        <v>1</v>
      </c>
      <c r="F25" s="14">
        <v>1</v>
      </c>
      <c r="G25" s="14">
        <v>1</v>
      </c>
      <c r="H25" s="14">
        <v>1</v>
      </c>
      <c r="I25" s="14">
        <v>3</v>
      </c>
      <c r="J25" s="22">
        <f t="shared" si="9"/>
        <v>1.0141150152164342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4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5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10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1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8"/>
        <v>4.4081660908397297E-2</v>
      </c>
    </row>
    <row r="26" spans="1:73">
      <c r="A26" s="11">
        <v>1972</v>
      </c>
      <c r="B26" s="29" t="s">
        <v>17</v>
      </c>
      <c r="C26" s="33">
        <f>1-'EEEPC-MSW'!C26-'EEEPC-Export'!C26-0.00027</f>
        <v>0.3701549999999989</v>
      </c>
      <c r="D26" s="13" t="s">
        <v>22</v>
      </c>
      <c r="E26" s="14">
        <v>1</v>
      </c>
      <c r="F26" s="14">
        <v>1</v>
      </c>
      <c r="G26" s="14">
        <v>1</v>
      </c>
      <c r="H26" s="14">
        <v>1</v>
      </c>
      <c r="I26" s="14">
        <v>3</v>
      </c>
      <c r="J26" s="22">
        <f t="shared" si="9"/>
        <v>1.0141150152164342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4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5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10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1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8"/>
        <v>4.4081660908397297E-2</v>
      </c>
    </row>
    <row r="27" spans="1:73">
      <c r="A27" s="11">
        <v>1973</v>
      </c>
      <c r="B27" s="29" t="s">
        <v>17</v>
      </c>
      <c r="C27" s="33">
        <f>1-'EEEPC-MSW'!C27-'EEEPC-Export'!C27-0.00027</f>
        <v>0.35865916666666553</v>
      </c>
      <c r="D27" s="13" t="s">
        <v>22</v>
      </c>
      <c r="E27" s="14">
        <v>1</v>
      </c>
      <c r="F27" s="14">
        <v>1</v>
      </c>
      <c r="G27" s="14">
        <v>1</v>
      </c>
      <c r="H27" s="14">
        <v>1</v>
      </c>
      <c r="I27" s="14">
        <v>3</v>
      </c>
      <c r="J27" s="22">
        <f t="shared" si="9"/>
        <v>1.0141150152164342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4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5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10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1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8"/>
        <v>4.4081660908397297E-2</v>
      </c>
    </row>
    <row r="28" spans="1:73">
      <c r="A28" s="11">
        <v>1974</v>
      </c>
      <c r="B28" s="29" t="s">
        <v>17</v>
      </c>
      <c r="C28" s="33">
        <f>1-'EEEPC-MSW'!C28-'EEEPC-Export'!C28-0.00027</f>
        <v>0.34716333333333216</v>
      </c>
      <c r="D28" s="13" t="s">
        <v>22</v>
      </c>
      <c r="E28" s="14">
        <v>1</v>
      </c>
      <c r="F28" s="14">
        <v>1</v>
      </c>
      <c r="G28" s="14">
        <v>1</v>
      </c>
      <c r="H28" s="14">
        <v>1</v>
      </c>
      <c r="I28" s="14">
        <v>3</v>
      </c>
      <c r="J28" s="22">
        <f t="shared" si="9"/>
        <v>1.0141150152164342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4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5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10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1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8"/>
        <v>4.4081660908397297E-2</v>
      </c>
    </row>
    <row r="29" spans="1:73">
      <c r="A29" s="11">
        <v>1975</v>
      </c>
      <c r="B29" s="29" t="s">
        <v>17</v>
      </c>
      <c r="C29" s="33">
        <f>1-'EEEPC-MSW'!C29-'EEEPC-Export'!C29-0.00027</f>
        <v>0.33566749999999879</v>
      </c>
      <c r="D29" s="13" t="s">
        <v>22</v>
      </c>
      <c r="E29" s="14">
        <v>1</v>
      </c>
      <c r="F29" s="14">
        <v>1</v>
      </c>
      <c r="G29" s="14">
        <v>1</v>
      </c>
      <c r="H29" s="14">
        <v>1</v>
      </c>
      <c r="I29" s="14">
        <v>3</v>
      </c>
      <c r="J29" s="22">
        <f t="shared" si="9"/>
        <v>1.0141150152164342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4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5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10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1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8"/>
        <v>4.4081660908397297E-2</v>
      </c>
    </row>
    <row r="30" spans="1:73">
      <c r="A30" s="11">
        <v>1976</v>
      </c>
      <c r="B30" s="29" t="s">
        <v>17</v>
      </c>
      <c r="C30" s="33">
        <f>1-'EEEPC-MSW'!C30-'EEEPC-Export'!C30-0.00027</f>
        <v>0.32417166666666541</v>
      </c>
      <c r="D30" s="13" t="s">
        <v>22</v>
      </c>
      <c r="E30" s="14">
        <v>1</v>
      </c>
      <c r="F30" s="14">
        <v>1</v>
      </c>
      <c r="G30" s="14">
        <v>1</v>
      </c>
      <c r="H30" s="14">
        <v>1</v>
      </c>
      <c r="I30" s="14">
        <v>3</v>
      </c>
      <c r="J30" s="22">
        <f t="shared" si="9"/>
        <v>1.0141150152164342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4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5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10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1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8"/>
        <v>4.4081660908397297E-2</v>
      </c>
    </row>
    <row r="31" spans="1:73">
      <c r="A31" s="11">
        <v>1977</v>
      </c>
      <c r="B31" s="29" t="s">
        <v>17</v>
      </c>
      <c r="C31" s="33">
        <f>1-'EEEPC-MSW'!C31-'EEEPC-Export'!C31-0.00027</f>
        <v>0.31267583333333199</v>
      </c>
      <c r="D31" s="13" t="s">
        <v>22</v>
      </c>
      <c r="E31" s="14">
        <v>1</v>
      </c>
      <c r="F31" s="14">
        <v>1</v>
      </c>
      <c r="G31" s="14">
        <v>1</v>
      </c>
      <c r="H31" s="14">
        <v>1</v>
      </c>
      <c r="I31" s="14">
        <v>3</v>
      </c>
      <c r="J31" s="22">
        <f t="shared" si="9"/>
        <v>1.0141150152164342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4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5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10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1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8"/>
        <v>4.4081660908397297E-2</v>
      </c>
    </row>
    <row r="32" spans="1:73">
      <c r="A32" s="11">
        <v>1978</v>
      </c>
      <c r="B32" s="29" t="s">
        <v>17</v>
      </c>
      <c r="C32" s="33">
        <f>1-'EEEPC-MSW'!C32-'EEEPC-Export'!C32-0.00027</f>
        <v>0.30117999999999862</v>
      </c>
      <c r="D32" s="13" t="s">
        <v>22</v>
      </c>
      <c r="E32" s="14">
        <v>1</v>
      </c>
      <c r="F32" s="14">
        <v>1</v>
      </c>
      <c r="G32" s="14">
        <v>1</v>
      </c>
      <c r="H32" s="14">
        <v>1</v>
      </c>
      <c r="I32" s="14">
        <v>3</v>
      </c>
      <c r="J32" s="22">
        <f t="shared" si="9"/>
        <v>1.0141150152164342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4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5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10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1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8"/>
        <v>4.4081660908397297E-2</v>
      </c>
    </row>
    <row r="33" spans="1:73">
      <c r="A33" s="11">
        <v>1979</v>
      </c>
      <c r="B33" s="29" t="s">
        <v>17</v>
      </c>
      <c r="C33" s="33">
        <f>1-'EEEPC-MSW'!C33-'EEEPC-Export'!C33-0.00027</f>
        <v>0.29451749999999866</v>
      </c>
      <c r="D33" s="13" t="s">
        <v>22</v>
      </c>
      <c r="E33" s="14">
        <v>1</v>
      </c>
      <c r="F33" s="14">
        <v>1</v>
      </c>
      <c r="G33" s="14">
        <v>1</v>
      </c>
      <c r="H33" s="14">
        <v>1</v>
      </c>
      <c r="I33" s="14">
        <v>3</v>
      </c>
      <c r="J33" s="22">
        <f t="shared" si="9"/>
        <v>1.0141150152164342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4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5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10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1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8"/>
        <v>4.4081660908397297E-2</v>
      </c>
    </row>
    <row r="34" spans="1:73">
      <c r="A34" s="11">
        <v>1980</v>
      </c>
      <c r="B34" s="29" t="s">
        <v>17</v>
      </c>
      <c r="C34" s="33">
        <f>1-'EEEPC-MSW'!C34-'EEEPC-Export'!C34-0.00027</f>
        <v>0.28785499999999875</v>
      </c>
      <c r="D34" s="13" t="s">
        <v>22</v>
      </c>
      <c r="E34" s="14">
        <v>1</v>
      </c>
      <c r="F34" s="14">
        <v>1</v>
      </c>
      <c r="G34" s="14">
        <v>1</v>
      </c>
      <c r="H34" s="14">
        <v>1</v>
      </c>
      <c r="I34" s="14">
        <v>3</v>
      </c>
      <c r="J34" s="22">
        <f t="shared" si="9"/>
        <v>1.0141150152164342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4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5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10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1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8"/>
        <v>4.4081660908397297E-2</v>
      </c>
    </row>
    <row r="35" spans="1:73">
      <c r="A35" s="11">
        <v>1981</v>
      </c>
      <c r="B35" s="29" t="s">
        <v>17</v>
      </c>
      <c r="C35" s="33">
        <f>1-'EEEPC-MSW'!C35-'EEEPC-Export'!C35-0.00027</f>
        <v>0.28119249999999868</v>
      </c>
      <c r="D35" s="13" t="s">
        <v>22</v>
      </c>
      <c r="E35" s="14">
        <v>1</v>
      </c>
      <c r="F35" s="14">
        <v>1</v>
      </c>
      <c r="G35" s="14">
        <v>1</v>
      </c>
      <c r="H35" s="14">
        <v>1</v>
      </c>
      <c r="I35" s="14">
        <v>3</v>
      </c>
      <c r="J35" s="22">
        <f t="shared" si="9"/>
        <v>1.0141150152164342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4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5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10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1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8"/>
        <v>4.4081660908397297E-2</v>
      </c>
    </row>
    <row r="36" spans="1:73">
      <c r="A36" s="11">
        <v>1982</v>
      </c>
      <c r="B36" s="29" t="s">
        <v>17</v>
      </c>
      <c r="C36" s="33">
        <f>1-'EEEPC-MSW'!C36-'EEEPC-Export'!C36-0.00027</f>
        <v>0.27452999999999861</v>
      </c>
      <c r="D36" s="13" t="s">
        <v>22</v>
      </c>
      <c r="E36" s="14">
        <v>1</v>
      </c>
      <c r="F36" s="14">
        <v>1</v>
      </c>
      <c r="G36" s="14">
        <v>1</v>
      </c>
      <c r="H36" s="14">
        <v>1</v>
      </c>
      <c r="I36" s="14">
        <v>3</v>
      </c>
      <c r="J36" s="22">
        <f t="shared" si="9"/>
        <v>1.0141150152164342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4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5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10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1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8"/>
        <v>4.4081660908397297E-2</v>
      </c>
    </row>
    <row r="37" spans="1:73">
      <c r="A37" s="11">
        <v>1983</v>
      </c>
      <c r="B37" s="29" t="s">
        <v>17</v>
      </c>
      <c r="C37" s="33">
        <f>1-'EEEPC-MSW'!C37-'EEEPC-Export'!C37-0.00027</f>
        <v>0.26786749999999865</v>
      </c>
      <c r="D37" s="13" t="s">
        <v>22</v>
      </c>
      <c r="E37" s="14">
        <v>1</v>
      </c>
      <c r="F37" s="14">
        <v>1</v>
      </c>
      <c r="G37" s="14">
        <v>1</v>
      </c>
      <c r="H37" s="14">
        <v>1</v>
      </c>
      <c r="I37" s="14">
        <v>3</v>
      </c>
      <c r="J37" s="22">
        <f t="shared" si="9"/>
        <v>1.0141150152164342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4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5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10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1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8"/>
        <v>4.4081660908397297E-2</v>
      </c>
    </row>
    <row r="38" spans="1:73">
      <c r="A38" s="11">
        <v>1984</v>
      </c>
      <c r="B38" s="29" t="s">
        <v>17</v>
      </c>
      <c r="C38" s="33">
        <f>1-'EEEPC-MSW'!C38-'EEEPC-Export'!C38-0.00027</f>
        <v>0.26120499999999869</v>
      </c>
      <c r="D38" s="13" t="s">
        <v>22</v>
      </c>
      <c r="E38" s="14">
        <v>1</v>
      </c>
      <c r="F38" s="14">
        <v>1</v>
      </c>
      <c r="G38" s="14">
        <v>1</v>
      </c>
      <c r="H38" s="14">
        <v>1</v>
      </c>
      <c r="I38" s="14">
        <v>3</v>
      </c>
      <c r="J38" s="22">
        <f t="shared" si="9"/>
        <v>1.0141150152164342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4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5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10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1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8"/>
        <v>4.4081660908397297E-2</v>
      </c>
    </row>
    <row r="39" spans="1:73">
      <c r="A39" s="11">
        <v>1985</v>
      </c>
      <c r="B39" s="29" t="s">
        <v>17</v>
      </c>
      <c r="C39" s="33">
        <f>1-'EEEPC-MSW'!C39-'EEEPC-Export'!C39-0.00027</f>
        <v>0.25454249999999862</v>
      </c>
      <c r="D39" s="13" t="s">
        <v>22</v>
      </c>
      <c r="E39" s="14">
        <v>1</v>
      </c>
      <c r="F39" s="14">
        <v>1</v>
      </c>
      <c r="G39" s="14">
        <v>1</v>
      </c>
      <c r="H39" s="14">
        <v>1</v>
      </c>
      <c r="I39" s="14">
        <v>3</v>
      </c>
      <c r="J39" s="22">
        <f t="shared" si="9"/>
        <v>1.0141150152164342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4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5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10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1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8"/>
        <v>4.4081660908397297E-2</v>
      </c>
    </row>
    <row r="40" spans="1:73">
      <c r="A40" s="11">
        <v>1986</v>
      </c>
      <c r="B40" s="29" t="s">
        <v>17</v>
      </c>
      <c r="C40" s="33">
        <f>1-'EEEPC-MSW'!C40-'EEEPC-Export'!C40-0.00027</f>
        <v>0.24787999999999855</v>
      </c>
      <c r="D40" s="13" t="s">
        <v>22</v>
      </c>
      <c r="E40" s="14">
        <v>1</v>
      </c>
      <c r="F40" s="14">
        <v>1</v>
      </c>
      <c r="G40" s="14">
        <v>1</v>
      </c>
      <c r="H40" s="14">
        <v>1</v>
      </c>
      <c r="I40" s="14">
        <v>3</v>
      </c>
      <c r="J40" s="22">
        <f t="shared" si="9"/>
        <v>1.0141150152164342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4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5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10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1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8"/>
        <v>4.4081660908397297E-2</v>
      </c>
    </row>
    <row r="41" spans="1:73">
      <c r="A41" s="11">
        <v>1987</v>
      </c>
      <c r="B41" s="29" t="s">
        <v>17</v>
      </c>
      <c r="C41" s="33">
        <f>1-'EEEPC-MSW'!C41-'EEEPC-Export'!C41-0.00027</f>
        <v>0.24121749999999859</v>
      </c>
      <c r="D41" s="13" t="s">
        <v>22</v>
      </c>
      <c r="E41" s="14">
        <v>1</v>
      </c>
      <c r="F41" s="14">
        <v>1</v>
      </c>
      <c r="G41" s="14">
        <v>1</v>
      </c>
      <c r="H41" s="14">
        <v>1</v>
      </c>
      <c r="I41" s="14">
        <v>3</v>
      </c>
      <c r="J41" s="22">
        <f t="shared" si="9"/>
        <v>1.0141150152164342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4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5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10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1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8"/>
        <v>4.4081660908397297E-2</v>
      </c>
    </row>
    <row r="42" spans="1:73">
      <c r="A42" s="11">
        <v>1988</v>
      </c>
      <c r="B42" s="29" t="s">
        <v>17</v>
      </c>
      <c r="C42" s="33">
        <f>1-'EEEPC-MSW'!C42-'EEEPC-Export'!C42-0.00027</f>
        <v>0.23455499999999863</v>
      </c>
      <c r="D42" s="13" t="s">
        <v>22</v>
      </c>
      <c r="E42" s="14">
        <v>1</v>
      </c>
      <c r="F42" s="14">
        <v>1</v>
      </c>
      <c r="G42" s="14">
        <v>1</v>
      </c>
      <c r="H42" s="14">
        <v>1</v>
      </c>
      <c r="I42" s="14">
        <v>3</v>
      </c>
      <c r="J42" s="22">
        <f t="shared" si="9"/>
        <v>1.0141150152164342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4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5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10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1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8"/>
        <v>4.4081660908397297E-2</v>
      </c>
    </row>
    <row r="43" spans="1:73">
      <c r="A43" s="11">
        <v>1989</v>
      </c>
      <c r="B43" s="29" t="s">
        <v>17</v>
      </c>
      <c r="C43" s="33">
        <f>1-'EEEPC-MSW'!C43-'EEEPC-Export'!C43-0.00027</f>
        <v>0.22789249999999855</v>
      </c>
      <c r="D43" s="13" t="s">
        <v>22</v>
      </c>
      <c r="E43" s="14">
        <v>1</v>
      </c>
      <c r="F43" s="14">
        <v>1</v>
      </c>
      <c r="G43" s="14">
        <v>1</v>
      </c>
      <c r="H43" s="14">
        <v>1</v>
      </c>
      <c r="I43" s="14">
        <v>3</v>
      </c>
      <c r="J43" s="22">
        <f t="shared" si="9"/>
        <v>1.0141150152164342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4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5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10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1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8"/>
        <v>4.4081660908397297E-2</v>
      </c>
    </row>
    <row r="44" spans="1:73">
      <c r="A44" s="11">
        <v>1990</v>
      </c>
      <c r="B44" s="29" t="s">
        <v>17</v>
      </c>
      <c r="C44" s="33">
        <f>1-'EEEPC-MSW'!C44-'EEEPC-Export'!C44-0.00027</f>
        <v>0.22122999999999848</v>
      </c>
      <c r="D44" s="13" t="s">
        <v>22</v>
      </c>
      <c r="E44" s="14">
        <v>1</v>
      </c>
      <c r="F44" s="14">
        <v>1</v>
      </c>
      <c r="G44" s="14">
        <v>1</v>
      </c>
      <c r="H44" s="14">
        <v>1</v>
      </c>
      <c r="I44" s="14">
        <v>3</v>
      </c>
      <c r="J44" s="22">
        <f t="shared" si="9"/>
        <v>1.0141150152164342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4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5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10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1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8"/>
        <v>4.4081660908397297E-2</v>
      </c>
    </row>
    <row r="45" spans="1:73">
      <c r="A45" s="11">
        <v>1991</v>
      </c>
      <c r="B45" s="29" t="s">
        <v>17</v>
      </c>
      <c r="C45" s="33">
        <f>1-'EEEPC-MSW'!C45-'EEEPC-Export'!C45-0.00027</f>
        <v>0.21456749999999858</v>
      </c>
      <c r="D45" s="13" t="s">
        <v>22</v>
      </c>
      <c r="E45" s="14">
        <v>1</v>
      </c>
      <c r="F45" s="14">
        <v>1</v>
      </c>
      <c r="G45" s="14">
        <v>1</v>
      </c>
      <c r="H45" s="14">
        <v>1</v>
      </c>
      <c r="I45" s="14">
        <v>3</v>
      </c>
      <c r="J45" s="22">
        <f t="shared" si="9"/>
        <v>1.0141150152164342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4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5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10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1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8"/>
        <v>4.4081660908397297E-2</v>
      </c>
    </row>
    <row r="46" spans="1:73">
      <c r="A46" s="11">
        <v>1992</v>
      </c>
      <c r="B46" s="29" t="s">
        <v>17</v>
      </c>
      <c r="C46" s="33">
        <f>1-'EEEPC-MSW'!C46-'EEEPC-Export'!C46-0.00027</f>
        <v>0.20790499999999867</v>
      </c>
      <c r="D46" s="13" t="s">
        <v>22</v>
      </c>
      <c r="E46" s="14">
        <v>1</v>
      </c>
      <c r="F46" s="14">
        <v>1</v>
      </c>
      <c r="G46" s="14">
        <v>1</v>
      </c>
      <c r="H46" s="14">
        <v>1</v>
      </c>
      <c r="I46" s="14">
        <v>3</v>
      </c>
      <c r="J46" s="22">
        <f t="shared" si="9"/>
        <v>1.0141150152164342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4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5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10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1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8"/>
        <v>4.4081660908397297E-2</v>
      </c>
    </row>
    <row r="47" spans="1:73">
      <c r="A47" s="11">
        <v>1993</v>
      </c>
      <c r="B47" s="29" t="s">
        <v>17</v>
      </c>
      <c r="C47" s="33">
        <f>1-'EEEPC-MSW'!C47-'EEEPC-Export'!C47-0.00027</f>
        <v>0.20124249999999866</v>
      </c>
      <c r="D47" s="13" t="s">
        <v>22</v>
      </c>
      <c r="E47" s="14">
        <v>1</v>
      </c>
      <c r="F47" s="14">
        <v>1</v>
      </c>
      <c r="G47" s="14">
        <v>1</v>
      </c>
      <c r="H47" s="14">
        <v>1</v>
      </c>
      <c r="I47" s="14">
        <v>3</v>
      </c>
      <c r="J47" s="22">
        <f t="shared" si="9"/>
        <v>1.0141150152164342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4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5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10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1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8"/>
        <v>4.4081660908397297E-2</v>
      </c>
    </row>
    <row r="48" spans="1:73">
      <c r="A48" s="11">
        <v>1994</v>
      </c>
      <c r="B48" s="29" t="s">
        <v>17</v>
      </c>
      <c r="C48" s="33">
        <f>1-'EEEPC-MSW'!C48-'EEEPC-Export'!C48-0.00027</f>
        <v>0.19457999999999864</v>
      </c>
      <c r="D48" s="13" t="s">
        <v>22</v>
      </c>
      <c r="E48" s="14">
        <v>1</v>
      </c>
      <c r="F48" s="14">
        <v>1</v>
      </c>
      <c r="G48" s="14">
        <v>1</v>
      </c>
      <c r="H48" s="14">
        <v>1</v>
      </c>
      <c r="I48" s="14">
        <v>3</v>
      </c>
      <c r="J48" s="22">
        <f t="shared" si="9"/>
        <v>1.0141150152164342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4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5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10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1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8"/>
        <v>4.4081660908397297E-2</v>
      </c>
    </row>
    <row r="49" spans="1:73">
      <c r="A49" s="11">
        <v>1995</v>
      </c>
      <c r="B49" s="29" t="s">
        <v>17</v>
      </c>
      <c r="C49" s="33">
        <f>1-'EEEPC-MSW'!C49-'EEEPC-Export'!C49-0.00027</f>
        <v>0.18791749999999874</v>
      </c>
      <c r="D49" s="13" t="s">
        <v>22</v>
      </c>
      <c r="E49" s="14">
        <v>1</v>
      </c>
      <c r="F49" s="14">
        <v>1</v>
      </c>
      <c r="G49" s="14">
        <v>1</v>
      </c>
      <c r="H49" s="14">
        <v>1</v>
      </c>
      <c r="I49" s="14">
        <v>3</v>
      </c>
      <c r="J49" s="22">
        <f t="shared" si="9"/>
        <v>1.0141150152164342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4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5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10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1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8"/>
        <v>4.4081660908397297E-2</v>
      </c>
    </row>
    <row r="50" spans="1:73">
      <c r="A50" s="11">
        <v>1996</v>
      </c>
      <c r="B50" s="29" t="s">
        <v>17</v>
      </c>
      <c r="C50" s="33">
        <f>1-'EEEPC-MSW'!C50-'EEEPC-Export'!C50-0.00027</f>
        <v>0.18125499999999883</v>
      </c>
      <c r="D50" s="13" t="s">
        <v>22</v>
      </c>
      <c r="E50" s="14">
        <v>1</v>
      </c>
      <c r="F50" s="14">
        <v>1</v>
      </c>
      <c r="G50" s="14">
        <v>1</v>
      </c>
      <c r="H50" s="14">
        <v>1</v>
      </c>
      <c r="I50" s="14">
        <v>3</v>
      </c>
      <c r="J50" s="22">
        <f t="shared" si="9"/>
        <v>1.0141150152164342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4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5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10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1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8"/>
        <v>4.4081660908397297E-2</v>
      </c>
    </row>
    <row r="51" spans="1:73">
      <c r="A51" s="11">
        <v>1997</v>
      </c>
      <c r="B51" s="29" t="s">
        <v>17</v>
      </c>
      <c r="C51" s="33">
        <f>1-'EEEPC-MSW'!C51-'EEEPC-Export'!C51-0.00027</f>
        <v>0.17459249999999882</v>
      </c>
      <c r="D51" s="13" t="s">
        <v>22</v>
      </c>
      <c r="E51" s="14">
        <v>1</v>
      </c>
      <c r="F51" s="14">
        <v>1</v>
      </c>
      <c r="G51" s="14">
        <v>1</v>
      </c>
      <c r="H51" s="14">
        <v>1</v>
      </c>
      <c r="I51" s="14">
        <v>3</v>
      </c>
      <c r="J51" s="22">
        <f t="shared" si="9"/>
        <v>1.0141150152164342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4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5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10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1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8"/>
        <v>4.4081660908397297E-2</v>
      </c>
    </row>
    <row r="52" spans="1:73">
      <c r="A52" s="11">
        <v>1998</v>
      </c>
      <c r="B52" s="29" t="s">
        <v>17</v>
      </c>
      <c r="C52" s="33">
        <f>1-'EEEPC-MSW'!C52-'EEEPC-Export'!C52-0.00027</f>
        <v>0.16792999999999869</v>
      </c>
      <c r="D52" s="13" t="s">
        <v>22</v>
      </c>
      <c r="E52" s="14">
        <v>1</v>
      </c>
      <c r="F52" s="14">
        <v>1</v>
      </c>
      <c r="G52" s="14">
        <v>1</v>
      </c>
      <c r="H52" s="14">
        <v>1</v>
      </c>
      <c r="I52" s="14">
        <v>3</v>
      </c>
      <c r="J52" s="22">
        <f t="shared" si="9"/>
        <v>1.0141150152164342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4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5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10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1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8"/>
        <v>4.4081660908397297E-2</v>
      </c>
    </row>
    <row r="53" spans="1:73">
      <c r="A53" s="11">
        <v>1999</v>
      </c>
      <c r="B53" s="29" t="s">
        <v>17</v>
      </c>
      <c r="C53" s="33">
        <f>1-'EEEPC-MSW'!C53-'EEEPC-Export'!C53-0.00027</f>
        <v>0.6147674999999988</v>
      </c>
      <c r="D53" s="13" t="s">
        <v>22</v>
      </c>
      <c r="E53" s="14">
        <v>1</v>
      </c>
      <c r="F53" s="14">
        <v>1</v>
      </c>
      <c r="G53" s="14">
        <v>1</v>
      </c>
      <c r="H53" s="14">
        <v>1</v>
      </c>
      <c r="I53" s="14">
        <v>3</v>
      </c>
      <c r="J53" s="22">
        <f t="shared" si="9"/>
        <v>1.0141150152164342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4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5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10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1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8"/>
        <v>4.4081660908397297E-2</v>
      </c>
    </row>
    <row r="54" spans="1:73">
      <c r="A54" s="11">
        <v>2000</v>
      </c>
      <c r="B54" s="29" t="s">
        <v>17</v>
      </c>
      <c r="C54" s="33">
        <f>1-'EEEPC-MSW'!C54-'EEEPC-Export'!C54-0.00027</f>
        <v>0.71160499999999882</v>
      </c>
      <c r="D54" s="13" t="s">
        <v>22</v>
      </c>
      <c r="E54" s="14">
        <v>1</v>
      </c>
      <c r="F54" s="14">
        <v>1</v>
      </c>
      <c r="G54" s="14">
        <v>1</v>
      </c>
      <c r="H54" s="14">
        <v>1</v>
      </c>
      <c r="I54" s="14">
        <v>3</v>
      </c>
      <c r="J54" s="22">
        <f t="shared" si="9"/>
        <v>1.0141150152164342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4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5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10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1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8"/>
        <v>4.4081660908397297E-2</v>
      </c>
    </row>
    <row r="55" spans="1:73">
      <c r="A55" s="11">
        <v>2001</v>
      </c>
      <c r="B55" s="29" t="s">
        <v>17</v>
      </c>
      <c r="C55" s="33">
        <f>1-'EEEPC-MSW'!C55-'EEEPC-Export'!C55-0.00027</f>
        <v>0.73845916666666545</v>
      </c>
      <c r="D55" s="13" t="s">
        <v>22</v>
      </c>
      <c r="E55" s="14">
        <v>1</v>
      </c>
      <c r="F55" s="14">
        <v>1</v>
      </c>
      <c r="G55" s="14">
        <v>1</v>
      </c>
      <c r="H55" s="14">
        <v>1</v>
      </c>
      <c r="I55" s="14">
        <v>3</v>
      </c>
      <c r="J55" s="22">
        <f t="shared" si="9"/>
        <v>1.0141150152164342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4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5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10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1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8"/>
        <v>4.4081660908397297E-2</v>
      </c>
    </row>
    <row r="56" spans="1:73">
      <c r="A56" s="11">
        <v>2002</v>
      </c>
      <c r="B56" s="29" t="s">
        <v>17</v>
      </c>
      <c r="C56" s="33">
        <f>1-'EEEPC-MSW'!C56-'EEEPC-Export'!C56-0.00027</f>
        <v>0.76531333333333207</v>
      </c>
      <c r="D56" s="13" t="s">
        <v>22</v>
      </c>
      <c r="E56" s="14">
        <v>1</v>
      </c>
      <c r="F56" s="14">
        <v>1</v>
      </c>
      <c r="G56" s="14">
        <v>1</v>
      </c>
      <c r="H56" s="14">
        <v>1</v>
      </c>
      <c r="I56" s="14">
        <v>3</v>
      </c>
      <c r="J56" s="22">
        <f t="shared" si="9"/>
        <v>1.0141150152164342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4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5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10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1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8"/>
        <v>4.4081660908397297E-2</v>
      </c>
    </row>
    <row r="57" spans="1:73">
      <c r="A57" s="11">
        <v>2003</v>
      </c>
      <c r="B57" s="29" t="s">
        <v>17</v>
      </c>
      <c r="C57" s="33">
        <f>1-'EEEPC-MSW'!C57-'EEEPC-Export'!C57-0.00027</f>
        <v>0.7921674999999988</v>
      </c>
      <c r="D57" s="13" t="s">
        <v>22</v>
      </c>
      <c r="E57" s="14">
        <v>1</v>
      </c>
      <c r="F57" s="14">
        <v>1</v>
      </c>
      <c r="G57" s="14">
        <v>1</v>
      </c>
      <c r="H57" s="14">
        <v>1</v>
      </c>
      <c r="I57" s="14">
        <v>3</v>
      </c>
      <c r="J57" s="22">
        <f t="shared" si="9"/>
        <v>1.0141150152164342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4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5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10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1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8"/>
        <v>4.4081660908397297E-2</v>
      </c>
    </row>
    <row r="58" spans="1:73">
      <c r="A58" s="11">
        <v>2004</v>
      </c>
      <c r="B58" s="29" t="s">
        <v>17</v>
      </c>
      <c r="C58" s="33">
        <f>1-'EEEPC-MSW'!C58-'EEEPC-Export'!C58-0.00027</f>
        <v>0.81902166666666543</v>
      </c>
      <c r="D58" s="13" t="s">
        <v>22</v>
      </c>
      <c r="E58" s="14">
        <v>1</v>
      </c>
      <c r="F58" s="14">
        <v>1</v>
      </c>
      <c r="G58" s="14">
        <v>1</v>
      </c>
      <c r="H58" s="14">
        <v>1</v>
      </c>
      <c r="I58" s="14">
        <v>3</v>
      </c>
      <c r="J58" s="22">
        <f t="shared" si="9"/>
        <v>1.0141150152164342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4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5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10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1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8"/>
        <v>4.4081660908397297E-2</v>
      </c>
    </row>
    <row r="59" spans="1:73">
      <c r="A59" s="11">
        <v>2005</v>
      </c>
      <c r="B59" s="29" t="s">
        <v>17</v>
      </c>
      <c r="C59" s="33">
        <f>1-'EEEPC-MSW'!C59-'EEEPC-Export'!C59-0.00027</f>
        <v>0.84587583333333216</v>
      </c>
      <c r="D59" s="13" t="s">
        <v>22</v>
      </c>
      <c r="E59" s="14">
        <v>1</v>
      </c>
      <c r="F59" s="14">
        <v>1</v>
      </c>
      <c r="G59" s="14">
        <v>1</v>
      </c>
      <c r="H59" s="14">
        <v>1</v>
      </c>
      <c r="I59" s="14">
        <v>3</v>
      </c>
      <c r="J59" s="22">
        <f t="shared" si="9"/>
        <v>1.0141150152164342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4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5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10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1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8"/>
        <v>4.4081660908397297E-2</v>
      </c>
    </row>
    <row r="60" spans="1:73">
      <c r="A60" s="11">
        <v>2006</v>
      </c>
      <c r="B60" s="29" t="s">
        <v>17</v>
      </c>
      <c r="C60" s="33">
        <f>1-'EEEPC-MSW'!C60-'EEEPC-Export'!C60-0.00027</f>
        <v>0.87273000000000001</v>
      </c>
      <c r="D60" s="13" t="s">
        <v>22</v>
      </c>
      <c r="E60" s="14">
        <v>1</v>
      </c>
      <c r="F60" s="14">
        <v>1</v>
      </c>
      <c r="G60" s="14">
        <v>1</v>
      </c>
      <c r="H60" s="14">
        <v>1</v>
      </c>
      <c r="I60" s="14">
        <v>3</v>
      </c>
      <c r="J60" s="22">
        <f t="shared" si="9"/>
        <v>1.0141150152164342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4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5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10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1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8"/>
        <v>4.4081660908397297E-2</v>
      </c>
    </row>
    <row r="61" spans="1:73">
      <c r="A61" s="11">
        <v>2007</v>
      </c>
      <c r="B61" s="29" t="s">
        <v>17</v>
      </c>
      <c r="C61" s="33">
        <f>1-'EEEPC-MSW'!C61-'EEEPC-Export'!C61-0.00027</f>
        <v>0.85770499999999994</v>
      </c>
      <c r="D61" s="13" t="s">
        <v>22</v>
      </c>
      <c r="E61" s="14">
        <v>1</v>
      </c>
      <c r="F61" s="14">
        <v>1</v>
      </c>
      <c r="G61" s="14">
        <v>1</v>
      </c>
      <c r="H61" s="14">
        <v>1</v>
      </c>
      <c r="I61" s="14">
        <v>3</v>
      </c>
      <c r="J61" s="22">
        <f t="shared" si="9"/>
        <v>1.0141150152164342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4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5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10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1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8"/>
        <v>4.4081660908397297E-2</v>
      </c>
    </row>
    <row r="62" spans="1:73">
      <c r="A62" s="11">
        <v>2008</v>
      </c>
      <c r="B62" s="29" t="s">
        <v>17</v>
      </c>
      <c r="C62" s="33">
        <f>1-'EEEPC-MSW'!C62-'EEEPC-Export'!C62-0.00027</f>
        <v>0.84267999999999998</v>
      </c>
      <c r="D62" s="13" t="s">
        <v>22</v>
      </c>
      <c r="E62" s="14">
        <v>1</v>
      </c>
      <c r="F62" s="14">
        <v>1</v>
      </c>
      <c r="G62" s="14">
        <v>1</v>
      </c>
      <c r="H62" s="14">
        <v>1</v>
      </c>
      <c r="I62" s="14">
        <v>3</v>
      </c>
      <c r="J62" s="22">
        <f t="shared" si="9"/>
        <v>1.0141150152164342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4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5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10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1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8"/>
        <v>4.4081660908397297E-2</v>
      </c>
    </row>
    <row r="63" spans="1:73">
      <c r="A63" s="11">
        <v>2009</v>
      </c>
      <c r="B63" s="29" t="s">
        <v>17</v>
      </c>
      <c r="C63" s="33">
        <f>1-'EEEPC-MSW'!C63-'EEEPC-Export'!C63-0.00027</f>
        <v>0.82765500000000003</v>
      </c>
      <c r="D63" s="13" t="s">
        <v>22</v>
      </c>
      <c r="E63" s="14">
        <v>1</v>
      </c>
      <c r="F63" s="14">
        <v>1</v>
      </c>
      <c r="G63" s="14">
        <v>1</v>
      </c>
      <c r="H63" s="14">
        <v>1</v>
      </c>
      <c r="I63" s="14">
        <v>3</v>
      </c>
      <c r="J63" s="22">
        <f t="shared" si="9"/>
        <v>1.0141150152164342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4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5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10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1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8"/>
        <v>4.4081660908397297E-2</v>
      </c>
    </row>
    <row r="64" spans="1:73">
      <c r="A64" s="11">
        <v>2010</v>
      </c>
      <c r="B64" s="29" t="s">
        <v>17</v>
      </c>
      <c r="C64" s="33">
        <f>1-'EEEPC-MSW'!C64-'EEEPC-Export'!C64-0.00027</f>
        <v>0.81262999999999996</v>
      </c>
      <c r="D64" s="13" t="s">
        <v>22</v>
      </c>
      <c r="E64" s="14">
        <v>1</v>
      </c>
      <c r="F64" s="14">
        <v>1</v>
      </c>
      <c r="G64" s="14">
        <v>1</v>
      </c>
      <c r="H64" s="14">
        <v>1</v>
      </c>
      <c r="I64" s="14">
        <v>3</v>
      </c>
      <c r="J64" s="22">
        <f t="shared" si="9"/>
        <v>1.0141150152164342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4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5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10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1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8"/>
        <v>4.4081660908397297E-2</v>
      </c>
    </row>
    <row r="65" spans="1:73">
      <c r="A65" s="11">
        <v>2011</v>
      </c>
      <c r="B65" s="29" t="s">
        <v>17</v>
      </c>
      <c r="C65" s="33">
        <f>1-'EEEPC-MSW'!C65-'EEEPC-Export'!C65-0.00027</f>
        <v>0.81262999999999996</v>
      </c>
      <c r="D65" s="13" t="s">
        <v>22</v>
      </c>
      <c r="E65" s="14">
        <v>1</v>
      </c>
      <c r="F65" s="14">
        <v>1</v>
      </c>
      <c r="G65" s="14">
        <v>1</v>
      </c>
      <c r="H65" s="14">
        <v>1</v>
      </c>
      <c r="I65" s="14">
        <v>3</v>
      </c>
      <c r="J65" s="22">
        <f t="shared" si="9"/>
        <v>1.0141150152164342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4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5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10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1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8"/>
        <v>4.4081660908397297E-2</v>
      </c>
    </row>
    <row r="66" spans="1:73">
      <c r="A66" s="11">
        <v>2012</v>
      </c>
      <c r="B66" s="29" t="s">
        <v>17</v>
      </c>
      <c r="C66" s="33">
        <f>1-'EEEPC-MSW'!C66-'EEEPC-Export'!C66-0.00027</f>
        <v>0.81262999999999996</v>
      </c>
      <c r="D66" s="13" t="s">
        <v>22</v>
      </c>
      <c r="E66" s="14">
        <v>1</v>
      </c>
      <c r="F66" s="14">
        <v>1</v>
      </c>
      <c r="G66" s="14">
        <v>1</v>
      </c>
      <c r="H66" s="14">
        <v>1</v>
      </c>
      <c r="I66" s="14">
        <v>3</v>
      </c>
      <c r="J66" s="22">
        <f t="shared" si="9"/>
        <v>1.0141150152164342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4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5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10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1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8"/>
        <v>4.4081660908397297E-2</v>
      </c>
    </row>
    <row r="67" spans="1:73">
      <c r="A67" s="11">
        <v>2013</v>
      </c>
      <c r="B67" s="29" t="s">
        <v>17</v>
      </c>
      <c r="C67" s="33">
        <f>1-'EEEPC-MSW'!C67-'EEEPC-Export'!C67-0.00027</f>
        <v>0.81262999999999996</v>
      </c>
      <c r="D67" s="13" t="s">
        <v>22</v>
      </c>
      <c r="E67" s="14">
        <v>1</v>
      </c>
      <c r="F67" s="14">
        <v>1</v>
      </c>
      <c r="G67" s="14">
        <v>1</v>
      </c>
      <c r="H67" s="14">
        <v>1</v>
      </c>
      <c r="I67" s="14">
        <v>3</v>
      </c>
      <c r="J67" s="22">
        <f t="shared" si="9"/>
        <v>1.0141150152164342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4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5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10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1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8"/>
        <v>4.4081660908397297E-2</v>
      </c>
    </row>
    <row r="68" spans="1:73">
      <c r="A68" s="11">
        <v>2014</v>
      </c>
      <c r="B68" s="29" t="s">
        <v>17</v>
      </c>
      <c r="C68" s="33">
        <f>1-'EEEPC-MSW'!C68-'EEEPC-Export'!C68-0.00027</f>
        <v>0.81262999999999996</v>
      </c>
      <c r="D68" s="13" t="s">
        <v>22</v>
      </c>
      <c r="E68" s="14">
        <v>1</v>
      </c>
      <c r="F68" s="14">
        <v>1</v>
      </c>
      <c r="G68" s="14">
        <v>1</v>
      </c>
      <c r="H68" s="14">
        <v>1</v>
      </c>
      <c r="I68" s="14">
        <v>3</v>
      </c>
      <c r="J68" s="22">
        <f t="shared" si="9"/>
        <v>1.0141150152164342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2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4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5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3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10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1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8"/>
        <v>4.4081660908397297E-2</v>
      </c>
    </row>
    <row r="69" spans="1:73">
      <c r="A69" s="11">
        <v>2015</v>
      </c>
      <c r="B69" s="29" t="s">
        <v>17</v>
      </c>
      <c r="C69" s="33">
        <f>1-'EEEPC-MSW'!C69-'EEEPC-Export'!C69-0.00027</f>
        <v>0.81262999999999996</v>
      </c>
      <c r="D69" s="13" t="s">
        <v>22</v>
      </c>
      <c r="E69" s="14">
        <v>1</v>
      </c>
      <c r="F69" s="14">
        <v>1</v>
      </c>
      <c r="G69" s="14">
        <v>1</v>
      </c>
      <c r="H69" s="14">
        <v>1</v>
      </c>
      <c r="I69" s="14">
        <v>3</v>
      </c>
      <c r="J69" s="22">
        <f t="shared" si="9"/>
        <v>1.0141150152164342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2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4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5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3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10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1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8"/>
        <v>4.4081660908397297E-2</v>
      </c>
    </row>
    <row r="70" spans="1:73">
      <c r="A70" s="11">
        <v>2016</v>
      </c>
      <c r="B70" s="29" t="s">
        <v>17</v>
      </c>
      <c r="C70" s="33">
        <f>1-'EEEPC-MSW'!C70-'EEEPC-Export'!C70-0.00027</f>
        <v>0.81262999999999996</v>
      </c>
      <c r="D70" s="13" t="s">
        <v>22</v>
      </c>
      <c r="E70" s="14">
        <v>1</v>
      </c>
      <c r="F70" s="14">
        <v>1</v>
      </c>
      <c r="G70" s="14">
        <v>1</v>
      </c>
      <c r="H70" s="14">
        <v>1</v>
      </c>
      <c r="I70" s="14">
        <v>3</v>
      </c>
      <c r="J70" s="22">
        <f t="shared" si="9"/>
        <v>1.0141150152164342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2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4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5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3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10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1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f>1-'EEEPC-MSW'!C71-'EEEPC-Export'!C71-0.00027</f>
        <v>0.81262999999999996</v>
      </c>
      <c r="D71" s="13" t="s">
        <v>22</v>
      </c>
      <c r="E71" s="14">
        <v>1</v>
      </c>
      <c r="F71" s="14">
        <v>1</v>
      </c>
      <c r="G71" s="14">
        <v>1</v>
      </c>
      <c r="H71" s="14">
        <v>1</v>
      </c>
      <c r="I71" s="14">
        <v>3</v>
      </c>
      <c r="J71" s="22">
        <f t="shared" ref="J71:J72" si="17">SQRT((1.5*EXP(1.105*I71))^2+(1.5*EXP(1.105*(E71-1)))^2+(1.5*EXP(1.105*(F71-1)))^2+(1.5*EXP(1.105*(G71-1)))^2+(1.5*EXP(1.105*(H71-1)))^2)/100*2.45</f>
        <v>1.0141150152164342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8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9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0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1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2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3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f>1-'EEEPC-MSW'!C72-'EEEPC-Export'!C72-0.00027</f>
        <v>0.81262999999999996</v>
      </c>
      <c r="D72" s="13" t="s">
        <v>22</v>
      </c>
      <c r="E72" s="14">
        <v>1</v>
      </c>
      <c r="F72" s="14">
        <v>1</v>
      </c>
      <c r="G72" s="14">
        <v>1</v>
      </c>
      <c r="H72" s="14">
        <v>1</v>
      </c>
      <c r="I72" s="14">
        <v>3</v>
      </c>
      <c r="J72" s="22">
        <f t="shared" si="17"/>
        <v>1.0141150152164342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8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9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0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1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2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3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4"/>
        <v>4.4081660908397297E-2</v>
      </c>
    </row>
    <row r="73" spans="1:73">
      <c r="A73" s="11">
        <v>2019</v>
      </c>
      <c r="B73" s="29" t="s">
        <v>17</v>
      </c>
      <c r="C73" s="33">
        <f>1-'EEEPC-MSW'!C73-'EEEPC-Export'!C73-0.00027</f>
        <v>0.81262999999999996</v>
      </c>
      <c r="D73" s="13" t="s">
        <v>22</v>
      </c>
      <c r="E73" s="14">
        <v>1</v>
      </c>
      <c r="F73" s="14">
        <v>1</v>
      </c>
      <c r="G73" s="14">
        <v>1</v>
      </c>
      <c r="H73" s="14">
        <v>1</v>
      </c>
      <c r="I73" s="14">
        <v>3</v>
      </c>
      <c r="J73" s="22">
        <f t="shared" ref="J73" si="25">SQRT((1.5*EXP(1.105*I73))^2+(1.5*EXP(1.105*(E73-1)))^2+(1.5*EXP(1.105*(F73-1)))^2+(1.5*EXP(1.105*(G73-1)))^2+(1.5*EXP(1.105*(H73-1)))^2)/100*2.45</f>
        <v>1.0141150152164342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2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4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5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3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10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1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6"/>
        <v>4.4081660908397297E-2</v>
      </c>
    </row>
    <row r="74" spans="1:73" s="10" customFormat="1">
      <c r="A74" s="11">
        <v>2020</v>
      </c>
      <c r="B74" s="29" t="s">
        <v>17</v>
      </c>
      <c r="C74" s="33">
        <f>1-'EEEPC-MSW'!C74-'EEEPC-Export'!C74-0.00027</f>
        <v>0.81262999999999996</v>
      </c>
      <c r="D74" s="13" t="s">
        <v>22</v>
      </c>
      <c r="E74" s="14">
        <v>1</v>
      </c>
      <c r="F74" s="14">
        <v>1</v>
      </c>
      <c r="G74" s="14">
        <v>1</v>
      </c>
      <c r="H74" s="14">
        <v>1</v>
      </c>
      <c r="I74" s="14">
        <v>3</v>
      </c>
      <c r="J74" s="22">
        <f t="shared" ref="J74" si="26">SQRT((1.5*EXP(1.105*I74))^2+(1.5*EXP(1.105*(E74-1)))^2+(1.5*EXP(1.105*(F74-1)))^2+(1.5*EXP(1.105*(G74-1)))^2+(1.5*EXP(1.105*(H74-1)))^2)/100*2.45</f>
        <v>1.0141150152164342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7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8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9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30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31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2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3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9" t="s">
        <v>17</v>
      </c>
      <c r="C75" s="33">
        <v>0.81262999999999996</v>
      </c>
      <c r="D75" s="13" t="s">
        <v>22</v>
      </c>
      <c r="E75" s="14">
        <v>1</v>
      </c>
      <c r="F75" s="14">
        <v>1</v>
      </c>
      <c r="G75" s="14">
        <v>1</v>
      </c>
      <c r="H75" s="14">
        <v>1</v>
      </c>
      <c r="I75" s="14">
        <v>3</v>
      </c>
      <c r="J75" s="22">
        <v>1.0141150152164342</v>
      </c>
      <c r="K75" s="80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1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2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3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4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5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6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9" t="s">
        <v>17</v>
      </c>
      <c r="C76" s="33">
        <v>0.81262999999999996</v>
      </c>
      <c r="D76" s="13" t="s">
        <v>22</v>
      </c>
      <c r="E76" s="14">
        <v>1</v>
      </c>
      <c r="F76" s="14">
        <v>1</v>
      </c>
      <c r="G76" s="14">
        <v>1</v>
      </c>
      <c r="H76" s="14">
        <v>1</v>
      </c>
      <c r="I76" s="14">
        <v>3</v>
      </c>
      <c r="J76" s="22">
        <v>1.0141150152164342</v>
      </c>
      <c r="K76" s="80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1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2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3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4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5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6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{F366B67F-3C41-4332-91A8-898A5D5F496A}</x14:id>
        </ext>
      </extLst>
    </cfRule>
  </conditionalFormatting>
  <conditionalFormatting sqref="AK4:AK70 AK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{8B7856DA-A684-4C58-8B12-66F9C935704F}</x14:id>
        </ext>
      </extLst>
    </cfRule>
  </conditionalFormatting>
  <conditionalFormatting sqref="BU4:BU70 BU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{1FD81A30-DA15-49E8-807A-BD8EB9C06CC1}</x14:id>
        </ext>
      </extLst>
    </cfRule>
  </conditionalFormatting>
  <conditionalFormatting sqref="E4:E70 E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{5C48D164-F8F3-4912-90FE-7FD8A0CE4D69}</x14:id>
        </ext>
      </extLst>
    </cfRule>
  </conditionalFormatting>
  <conditionalFormatting sqref="E4:I70 E73:I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{36DA8198-0269-4FB4-AB8B-216365D316C7}</x14:id>
        </ext>
      </extLst>
    </cfRule>
  </conditionalFormatting>
  <conditionalFormatting sqref="F4:I70 F73:I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{712F2A55-E251-4294-BB9C-0DBF0701B424}</x14:id>
        </ext>
      </extLst>
    </cfRule>
  </conditionalFormatting>
  <conditionalFormatting sqref="W4:W70 W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{30B47C0C-FE53-4A3F-8876-1BFC7DFBC63B}</x14:id>
        </ext>
      </extLst>
    </cfRule>
  </conditionalFormatting>
  <conditionalFormatting sqref="W4:AA70 W73:AA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{5E69FF57-A31E-4CF0-9C9C-8A8BDF1DF8C2}</x14:id>
        </ext>
      </extLst>
    </cfRule>
  </conditionalFormatting>
  <conditionalFormatting sqref="X4:AA70 X73:AA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{E70A08B4-A7C1-477F-AA40-112BCB005BC1}</x14:id>
        </ext>
      </extLst>
    </cfRule>
  </conditionalFormatting>
  <conditionalFormatting sqref="AF4:AF70 AF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{C99B4165-8A12-402A-9E42-12738C67DC78}</x14:id>
        </ext>
      </extLst>
    </cfRule>
  </conditionalFormatting>
  <conditionalFormatting sqref="AF4:AJ70 AF73:AJ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{5DE5EBBF-EE65-4130-9FC1-7504F6B6B04B}</x14:id>
        </ext>
      </extLst>
    </cfRule>
  </conditionalFormatting>
  <conditionalFormatting sqref="AG4:AJ70 AG73:AJ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{24FC0066-9B7B-4C5C-A380-3B4EC97DBE93}</x14:id>
        </ext>
      </extLst>
    </cfRule>
  </conditionalFormatting>
  <conditionalFormatting sqref="AO4:AO70 AO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{B109BA63-B154-48E3-8CFD-B0B90BCD7E86}</x14:id>
        </ext>
      </extLst>
    </cfRule>
  </conditionalFormatting>
  <conditionalFormatting sqref="AO4:AS70 AO73:AS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{D86DCA69-2891-4C53-8A66-30396493B62C}</x14:id>
        </ext>
      </extLst>
    </cfRule>
  </conditionalFormatting>
  <conditionalFormatting sqref="AP4:AS70 AP73:AS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{FC45F890-807A-4DA4-8068-BE61B697D5A0}</x14:id>
        </ext>
      </extLst>
    </cfRule>
  </conditionalFormatting>
  <conditionalFormatting sqref="BP4:BP70 BP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{9815C011-81D6-4F2C-B885-A79DDF3A5004}</x14:id>
        </ext>
      </extLst>
    </cfRule>
  </conditionalFormatting>
  <conditionalFormatting sqref="BP4:BT70 BP73:BT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{F315F6CC-98D8-439C-8F10-5BFF595D188D}</x14:id>
        </ext>
      </extLst>
    </cfRule>
  </conditionalFormatting>
  <conditionalFormatting sqref="BQ4:BT70 BQ73:BT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{11B58938-8A44-4E37-BEF1-06A15D9C40E2}</x14:id>
        </ext>
      </extLst>
    </cfRule>
  </conditionalFormatting>
  <conditionalFormatting sqref="N4:N70 N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{0DAA254F-483A-48E3-B15E-C2AC2F560B5E}</x14:id>
        </ext>
      </extLst>
    </cfRule>
  </conditionalFormatting>
  <conditionalFormatting sqref="N4:R70 N73:R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{81E93A35-348D-48E4-AC13-1CAC7FAA3C9E}</x14:id>
        </ext>
      </extLst>
    </cfRule>
  </conditionalFormatting>
  <conditionalFormatting sqref="O4:R70 O73:R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{50DADFC1-A272-4F30-9650-BE5CCE7623D6}</x14:id>
        </ext>
      </extLst>
    </cfRule>
  </conditionalFormatting>
  <conditionalFormatting sqref="S4:S70 S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{3C35AFEC-E967-4816-B779-15A663D5853E}</x14:id>
        </ext>
      </extLst>
    </cfRule>
  </conditionalFormatting>
  <conditionalFormatting sqref="AT4:AT70 AT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{865A7D34-AD49-49A9-9B61-0390B6D90BC9}</x14:id>
        </ext>
      </extLst>
    </cfRule>
  </conditionalFormatting>
  <conditionalFormatting sqref="BL4:BL70 BL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{A1331E64-AF7A-41B4-B37F-E4C758EFE7D6}</x14:id>
        </ext>
      </extLst>
    </cfRule>
  </conditionalFormatting>
  <conditionalFormatting sqref="BG4:BG70 BG73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{FB7F5EE2-DAED-44E8-A44C-7B0332EBB079}</x14:id>
        </ext>
      </extLst>
    </cfRule>
  </conditionalFormatting>
  <conditionalFormatting sqref="BG4:BK70 BG73:BK73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{72F3F74B-FCD0-45FA-8A53-7F7BD3051B52}</x14:id>
        </ext>
      </extLst>
    </cfRule>
  </conditionalFormatting>
  <conditionalFormatting sqref="BH4:BK70 BH73:BK73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{D53172EA-9449-4506-BAF6-3625263A6318}</x14:id>
        </ext>
      </extLst>
    </cfRule>
  </conditionalFormatting>
  <conditionalFormatting sqref="BC4:BC70 BC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{16B8F1D3-A79A-4540-AE71-FF12E5305327}</x14:id>
        </ext>
      </extLst>
    </cfRule>
  </conditionalFormatting>
  <conditionalFormatting sqref="AX4:AX70 AX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{CD7494B7-11E3-4A20-8100-133D57DBA2E7}</x14:id>
        </ext>
      </extLst>
    </cfRule>
  </conditionalFormatting>
  <conditionalFormatting sqref="AX4:BB70 AX73:BB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{FE92023B-01E1-4FCB-B6E3-8E7F25C311D6}</x14:id>
        </ext>
      </extLst>
    </cfRule>
  </conditionalFormatting>
  <conditionalFormatting sqref="AY4:BB70 AY73:BB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{5F0D35B1-9A70-468D-B664-FE4E82713799}</x14:id>
        </ext>
      </extLst>
    </cfRule>
  </conditionalFormatting>
  <conditionalFormatting sqref="J4:J70 J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{F66BFB8E-0B9F-4D54-965F-FEC7031579E5}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{1B1E48E1-3906-4F11-AB25-18C969813FA6}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{6620C47F-53D6-481B-9184-F027AA1BE43E}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{04102BF0-2ED3-4A4D-8F29-CF534D28F075}</x14:id>
        </ext>
      </extLst>
    </cfRule>
  </conditionalFormatting>
  <conditionalFormatting sqref="E74:E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{9C63E732-8F0F-44DF-A549-1E4DA1895E4D}</x14:id>
        </ext>
      </extLst>
    </cfRule>
  </conditionalFormatting>
  <conditionalFormatting sqref="E74:I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{45B6FDC7-C7AB-46EB-876B-12C432F3B568}</x14:id>
        </ext>
      </extLst>
    </cfRule>
  </conditionalFormatting>
  <conditionalFormatting sqref="F74:I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{95ECF6E4-E0FD-4C84-BEA4-46B32DB37069}</x14:id>
        </ext>
      </extLst>
    </cfRule>
  </conditionalFormatting>
  <conditionalFormatting sqref="W74:W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{53E9E96C-7369-4595-B195-CE1F17595E21}</x14:id>
        </ext>
      </extLst>
    </cfRule>
  </conditionalFormatting>
  <conditionalFormatting sqref="W74:AA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{227E79E0-9D45-41E4-A196-CE96C63BF477}</x14:id>
        </ext>
      </extLst>
    </cfRule>
  </conditionalFormatting>
  <conditionalFormatting sqref="X74:AA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{7CDA4AA7-6A5B-4558-83A1-E8C475B4C734}</x14:id>
        </ext>
      </extLst>
    </cfRule>
  </conditionalFormatting>
  <conditionalFormatting sqref="AF74:AF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{ECF55ED4-FFD6-4351-BA14-FE2B4247AEDB}</x14:id>
        </ext>
      </extLst>
    </cfRule>
  </conditionalFormatting>
  <conditionalFormatting sqref="AF74:AJ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{ECE37214-E9B6-4FD0-8E4F-1F7C6635983C}</x14:id>
        </ext>
      </extLst>
    </cfRule>
  </conditionalFormatting>
  <conditionalFormatting sqref="AG74:AJ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{EF14BA16-3532-4215-A586-E5BF85CFD54A}</x14:id>
        </ext>
      </extLst>
    </cfRule>
  </conditionalFormatting>
  <conditionalFormatting sqref="AO74:AO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{CDA906A8-7373-4BE3-B57B-A85491CFFC7E}</x14:id>
        </ext>
      </extLst>
    </cfRule>
  </conditionalFormatting>
  <conditionalFormatting sqref="AO74:AS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{BC9E3C43-31AD-4FF7-8592-CD0281AA3FDB}</x14:id>
        </ext>
      </extLst>
    </cfRule>
  </conditionalFormatting>
  <conditionalFormatting sqref="AP74:AS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{1C724B3E-F2E5-4FC5-AAF3-FF192178EFD3}</x14:id>
        </ext>
      </extLst>
    </cfRule>
  </conditionalFormatting>
  <conditionalFormatting sqref="BP74:BP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{6D665F74-89BD-45ED-A5B9-76CF90810944}</x14:id>
        </ext>
      </extLst>
    </cfRule>
  </conditionalFormatting>
  <conditionalFormatting sqref="BP74:BT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{D205D12C-D920-4F2A-9640-BD88E8575600}</x14:id>
        </ext>
      </extLst>
    </cfRule>
  </conditionalFormatting>
  <conditionalFormatting sqref="BQ74:BT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{D485DB14-C1A5-43A7-8755-9D7669981E30}</x14:id>
        </ext>
      </extLst>
    </cfRule>
  </conditionalFormatting>
  <conditionalFormatting sqref="N74:N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{960EEA57-8D83-486E-A693-79C24FC3027E}</x14:id>
        </ext>
      </extLst>
    </cfRule>
  </conditionalFormatting>
  <conditionalFormatting sqref="N74:R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{7FE409BA-96D0-4173-B3F4-AE3AFD7EFE42}</x14:id>
        </ext>
      </extLst>
    </cfRule>
  </conditionalFormatting>
  <conditionalFormatting sqref="O74:R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{A7E45FA1-6E37-48FF-AF1B-635458595682}</x14:id>
        </ext>
      </extLst>
    </cfRule>
  </conditionalFormatting>
  <conditionalFormatting sqref="S74:S76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{FF8093E7-45A4-4981-81C4-337DAFEB9BC7}</x14:id>
        </ext>
      </extLst>
    </cfRule>
  </conditionalFormatting>
  <conditionalFormatting sqref="AT74:AT76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{87B9FA5A-63A1-4FB0-A6BC-D8B819FA8B1A}</x14:id>
        </ext>
      </extLst>
    </cfRule>
  </conditionalFormatting>
  <conditionalFormatting sqref="BL74:BL76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{E9AB9E68-5239-438A-A3F0-6460429B551D}</x14:id>
        </ext>
      </extLst>
    </cfRule>
  </conditionalFormatting>
  <conditionalFormatting sqref="BG74:BG76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{93BB84FD-9502-4425-BACE-7E7977776B17}</x14:id>
        </ext>
      </extLst>
    </cfRule>
  </conditionalFormatting>
  <conditionalFormatting sqref="BG74:BK76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{C159B4C0-D733-41E6-A61B-440E86AB2126}</x14:id>
        </ext>
      </extLst>
    </cfRule>
  </conditionalFormatting>
  <conditionalFormatting sqref="BH74:BK76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{43232415-C648-4AA4-BB76-A9B4469F93B5}</x14:id>
        </ext>
      </extLst>
    </cfRule>
  </conditionalFormatting>
  <conditionalFormatting sqref="BC74:BC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{0F030663-0146-4F69-B8D6-0AFE6511A894}</x14:id>
        </ext>
      </extLst>
    </cfRule>
  </conditionalFormatting>
  <conditionalFormatting sqref="AX74:AX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{845E98D1-036F-478F-85FB-2E9A2484126F}</x14:id>
        </ext>
      </extLst>
    </cfRule>
  </conditionalFormatting>
  <conditionalFormatting sqref="AX74:BB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{D58A1AB0-1DB8-4514-AD65-2537ED30D451}</x14:id>
        </ext>
      </extLst>
    </cfRule>
  </conditionalFormatting>
  <conditionalFormatting sqref="AY74:BB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{A7047ABB-A7B7-4F8F-AA39-49708B677415}</x14:id>
        </ext>
      </extLst>
    </cfRule>
  </conditionalFormatting>
  <conditionalFormatting sqref="J74: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{E9C6D117-E0B4-42A4-AF46-4DE2E2BD94D6}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{331E65F2-D54C-4C32-B116-704B2D8921AE}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{0B62C281-CFDF-476B-85AD-9A104FCD83C2}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{8D88C9C0-F585-4F8B-88EE-CEAE28EC9820}</x14:id>
        </ext>
      </extLst>
    </cfRule>
  </conditionalFormatting>
  <conditionalFormatting sqref="E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{1CB9BA62-9D1A-4752-BE42-B70FDC03BD2D}</x14:id>
        </ext>
      </extLst>
    </cfRule>
  </conditionalFormatting>
  <conditionalFormatting sqref="E71:I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{FA5CD6E1-79F7-4518-854B-6058E73D8ED1}</x14:id>
        </ext>
      </extLst>
    </cfRule>
  </conditionalFormatting>
  <conditionalFormatting sqref="F71:I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{22D679F9-9A35-41D1-89F9-64345052FED9}</x14:id>
        </ext>
      </extLst>
    </cfRule>
  </conditionalFormatting>
  <conditionalFormatting sqref="W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{1AED90C4-A5CA-476D-9C15-3F36466D0D59}</x14:id>
        </ext>
      </extLst>
    </cfRule>
  </conditionalFormatting>
  <conditionalFormatting sqref="W71:AA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{39A681DA-6ECD-4B5D-8830-932CCB4D9718}</x14:id>
        </ext>
      </extLst>
    </cfRule>
  </conditionalFormatting>
  <conditionalFormatting sqref="X71:AA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{A5B0F477-0468-4892-8AC7-8A703954BA7F}</x14:id>
        </ext>
      </extLst>
    </cfRule>
  </conditionalFormatting>
  <conditionalFormatting sqref="AF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{C2D000BA-97E2-406C-89A3-186EA3AA5DF4}</x14:id>
        </ext>
      </extLst>
    </cfRule>
  </conditionalFormatting>
  <conditionalFormatting sqref="AF71:AJ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{54EDAFF5-7FB4-4035-A83C-0B311EEEAF54}</x14:id>
        </ext>
      </extLst>
    </cfRule>
  </conditionalFormatting>
  <conditionalFormatting sqref="AG71:AJ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{0AF755CE-257E-4F47-B692-7762D1526FEB}</x14:id>
        </ext>
      </extLst>
    </cfRule>
  </conditionalFormatting>
  <conditionalFormatting sqref="AO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{80B38728-BA28-468D-9EE1-0EFD33E2A3A6}</x14:id>
        </ext>
      </extLst>
    </cfRule>
  </conditionalFormatting>
  <conditionalFormatting sqref="AO71:AS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{1F3A2316-2749-4325-AEAA-50358DC1C964}</x14:id>
        </ext>
      </extLst>
    </cfRule>
  </conditionalFormatting>
  <conditionalFormatting sqref="AP71:AS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{BB8E150B-559A-4083-8983-463003B913F2}</x14:id>
        </ext>
      </extLst>
    </cfRule>
  </conditionalFormatting>
  <conditionalFormatting sqref="BP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{29D80884-EE11-4EDD-8CE9-49CF05DA98B7}</x14:id>
        </ext>
      </extLst>
    </cfRule>
  </conditionalFormatting>
  <conditionalFormatting sqref="BP71:BT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{56DE882D-1E20-4A04-A5FC-4BA55FC2F3C5}</x14:id>
        </ext>
      </extLst>
    </cfRule>
  </conditionalFormatting>
  <conditionalFormatting sqref="BQ71:BT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{FB136BE5-5B92-4475-8C63-3AC41FD8189C}</x14:id>
        </ext>
      </extLst>
    </cfRule>
  </conditionalFormatting>
  <conditionalFormatting sqref="N71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{8BE001A1-406B-4CE0-9928-2E98F50878C7}</x14:id>
        </ext>
      </extLst>
    </cfRule>
  </conditionalFormatting>
  <conditionalFormatting sqref="N71:R71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{50F5054C-EE44-439E-93A6-E3005958EB85}</x14:id>
        </ext>
      </extLst>
    </cfRule>
  </conditionalFormatting>
  <conditionalFormatting sqref="O71:R7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{C088827A-B121-482E-89DB-623E0F2859C8}</x14:id>
        </ext>
      </extLst>
    </cfRule>
  </conditionalFormatting>
  <conditionalFormatting sqref="S71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{345BA0EB-7769-44CB-9D17-D7EC1884E901}</x14:id>
        </ext>
      </extLst>
    </cfRule>
  </conditionalFormatting>
  <conditionalFormatting sqref="AT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{23F34B07-211D-492B-841D-25CD998A5915}</x14:id>
        </ext>
      </extLst>
    </cfRule>
  </conditionalFormatting>
  <conditionalFormatting sqref="BL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{8C9E46BF-F74B-4C30-AD99-9ED2904F583C}</x14:id>
        </ext>
      </extLst>
    </cfRule>
  </conditionalFormatting>
  <conditionalFormatting sqref="BG71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{1BE3F0F3-C88A-4B87-850A-838E6D26DBEB}</x14:id>
        </ext>
      </extLst>
    </cfRule>
  </conditionalFormatting>
  <conditionalFormatting sqref="BG71:BK71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{8D1C83FD-2BAD-4AE5-91F5-0AF2179517E7}</x14:id>
        </ext>
      </extLst>
    </cfRule>
  </conditionalFormatting>
  <conditionalFormatting sqref="BH71:BK7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{0667ABA4-6E81-4217-9175-49A54648B43F}</x14:id>
        </ext>
      </extLst>
    </cfRule>
  </conditionalFormatting>
  <conditionalFormatting sqref="BC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{6F8AF3B3-B11B-4B27-A38E-F6F57C5AD171}</x14:id>
        </ext>
      </extLst>
    </cfRule>
  </conditionalFormatting>
  <conditionalFormatting sqref="AX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{5A19DE9E-E6C6-46FE-AD0A-4B2B2EFF03E1}</x14:id>
        </ext>
      </extLst>
    </cfRule>
  </conditionalFormatting>
  <conditionalFormatting sqref="AX71:BB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{7ABC8B87-2F3A-41B1-BDBA-106909949125}</x14:id>
        </ext>
      </extLst>
    </cfRule>
  </conditionalFormatting>
  <conditionalFormatting sqref="AY71:BB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{D5984D40-3EF7-42B7-87DD-88480538636A}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{ED083E9E-4731-4FFA-96BF-600FE44D23AB}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{BB0BF8A4-F849-4923-8DDF-A15B8F5A8E5E}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{F1E20962-C0DA-48C9-842A-7F7F39303091}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{50C4E1D4-7024-43C7-9CD5-E78544E37BD1}</x14:id>
        </ext>
      </extLst>
    </cfRule>
  </conditionalFormatting>
  <conditionalFormatting sqref="E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{A3756F7D-5A3A-4BBB-A7FE-50487A931974}</x14:id>
        </ext>
      </extLst>
    </cfRule>
  </conditionalFormatting>
  <conditionalFormatting sqref="E72:I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{71A15984-8BD9-4842-A23F-97157D52434E}</x14:id>
        </ext>
      </extLst>
    </cfRule>
  </conditionalFormatting>
  <conditionalFormatting sqref="F72:I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{92023BDE-8C38-4B1C-B194-890504628AAB}</x14:id>
        </ext>
      </extLst>
    </cfRule>
  </conditionalFormatting>
  <conditionalFormatting sqref="W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{3887D722-2247-4234-8C0A-875782588218}</x14:id>
        </ext>
      </extLst>
    </cfRule>
  </conditionalFormatting>
  <conditionalFormatting sqref="W72:AA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{65C44F7B-669A-41CD-A1B2-2AB09126F48F}</x14:id>
        </ext>
      </extLst>
    </cfRule>
  </conditionalFormatting>
  <conditionalFormatting sqref="X72:AA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{C446E670-6C9E-4FC4-82F5-A86E8C86B666}</x14:id>
        </ext>
      </extLst>
    </cfRule>
  </conditionalFormatting>
  <conditionalFormatting sqref="AF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{341F0513-8F5E-4601-A368-B7BEC30863D3}</x14:id>
        </ext>
      </extLst>
    </cfRule>
  </conditionalFormatting>
  <conditionalFormatting sqref="AF72:AJ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{1343ACA2-EEB5-408B-8F19-0A1B199D83C9}</x14:id>
        </ext>
      </extLst>
    </cfRule>
  </conditionalFormatting>
  <conditionalFormatting sqref="AG72:AJ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{30D7D688-F9F5-458D-81DC-F4F1594D12D6}</x14:id>
        </ext>
      </extLst>
    </cfRule>
  </conditionalFormatting>
  <conditionalFormatting sqref="AO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{74E463D2-5FBD-4D0E-993C-819A7129532F}</x14:id>
        </ext>
      </extLst>
    </cfRule>
  </conditionalFormatting>
  <conditionalFormatting sqref="AO72:AS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{4E101890-F06B-44B8-B5C5-D0CEAE34C4D4}</x14:id>
        </ext>
      </extLst>
    </cfRule>
  </conditionalFormatting>
  <conditionalFormatting sqref="AP72:AS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{94F11572-BFE1-48EF-AD5C-43A15FF8E622}</x14:id>
        </ext>
      </extLst>
    </cfRule>
  </conditionalFormatting>
  <conditionalFormatting sqref="BP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{3EA5BF70-9A97-4623-A363-5A6FE46F2E57}</x14:id>
        </ext>
      </extLst>
    </cfRule>
  </conditionalFormatting>
  <conditionalFormatting sqref="BP72:BT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{FA69D470-06B5-4337-AB78-444E6347D897}</x14:id>
        </ext>
      </extLst>
    </cfRule>
  </conditionalFormatting>
  <conditionalFormatting sqref="BQ72:BT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{9513D45A-C856-42FB-945D-E8D6EDD3BEAD}</x14:id>
        </ext>
      </extLst>
    </cfRule>
  </conditionalFormatting>
  <conditionalFormatting sqref="N72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{3D8FD8C7-CDF9-4621-9B92-862D6D7CE5D2}</x14:id>
        </ext>
      </extLst>
    </cfRule>
  </conditionalFormatting>
  <conditionalFormatting sqref="N72:R72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{FC17E464-C0FA-4CF8-AFFF-E56B6C3915B2}</x14:id>
        </ext>
      </extLst>
    </cfRule>
  </conditionalFormatting>
  <conditionalFormatting sqref="O72:R7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{283B9B83-5676-40BE-9278-8C99C4175ACF}</x14:id>
        </ext>
      </extLst>
    </cfRule>
  </conditionalFormatting>
  <conditionalFormatting sqref="S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{4C292835-A617-4D3E-9701-A8DFCEAA1F0A}</x14:id>
        </ext>
      </extLst>
    </cfRule>
  </conditionalFormatting>
  <conditionalFormatting sqref="AT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{B692C1AB-89AE-4518-B834-1228173E8B7A}</x14:id>
        </ext>
      </extLst>
    </cfRule>
  </conditionalFormatting>
  <conditionalFormatting sqref="BL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{C7C88123-CB33-4B11-8D1E-7301CC6FF5E0}</x14:id>
        </ext>
      </extLst>
    </cfRule>
  </conditionalFormatting>
  <conditionalFormatting sqref="BG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{EA879298-7FA9-441F-98B7-DBC7276C7A2A}</x14:id>
        </ext>
      </extLst>
    </cfRule>
  </conditionalFormatting>
  <conditionalFormatting sqref="BG72:BK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{98BA0A58-4273-4F38-AF57-542267696BF7}</x14:id>
        </ext>
      </extLst>
    </cfRule>
  </conditionalFormatting>
  <conditionalFormatting sqref="BH72:BK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{C6BE271A-CC9C-4AE4-A5F2-4B0CF74065EF}</x14:id>
        </ext>
      </extLst>
    </cfRule>
  </conditionalFormatting>
  <conditionalFormatting sqref="BC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{1D86246B-DA56-4816-A520-AF0BDEC3325B}</x14:id>
        </ext>
      </extLst>
    </cfRule>
  </conditionalFormatting>
  <conditionalFormatting sqref="AX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{5FEDF6A0-BC52-4F88-82C6-71947D5B81E1}</x14:id>
        </ext>
      </extLst>
    </cfRule>
  </conditionalFormatting>
  <conditionalFormatting sqref="AX72:BB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{C9AE8FA5-839C-440F-A699-AA8646145701}</x14:id>
        </ext>
      </extLst>
    </cfRule>
  </conditionalFormatting>
  <conditionalFormatting sqref="AY72:BB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{B426E72F-8040-41CE-8A3B-41C63376D701}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{7EE59AEF-B117-4284-93AA-01F9EC81B758}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66B67F-3C41-4332-91A8-898A5D5F49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B7856DA-A684-4C58-8B12-66F9C93570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FD81A30-DA15-49E8-807A-BD8EB9C06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5C48D164-F8F3-4912-90FE-7FD8A0CE4D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36DA8198-0269-4FB4-AB8B-216365D316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712F2A55-E251-4294-BB9C-0DBF0701B4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30B47C0C-FE53-4A3F-8876-1BFC7DFBC6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5E69FF57-A31E-4CF0-9C9C-8A8BDF1DF8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0A08B4-A7C1-477F-AA40-112BCB005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C99B4165-8A12-402A-9E42-12738C67DC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5DE5EBBF-EE65-4130-9FC1-7504F6B6B0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FC0066-9B7B-4C5C-A380-3B4EC97DB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B109BA63-B154-48E3-8CFD-B0B90BCD7E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D86DCA69-2891-4C53-8A66-30396493B6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C45F890-807A-4DA4-8068-BE61B697D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9815C011-81D6-4F2C-B885-A79DDF3A50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F315F6CC-98D8-439C-8F10-5BFF595D18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1B58938-8A44-4E37-BEF1-06A15D9C4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DAA254F-483A-48E3-B15E-C2AC2F560B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81E93A35-348D-48E4-AC13-1CAC7FAA3C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0DADFC1-A272-4F30-9650-BE5CCE762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3C35AFEC-E967-4816-B779-15A663D58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65A7D34-AD49-49A9-9B61-0390B6D90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1331E64-AF7A-41B4-B37F-E4C758EFE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FB7F5EE2-DAED-44E8-A44C-7B0332EBB0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72F3F74B-FCD0-45FA-8A53-7F7BD3051B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53172EA-9449-4506-BAF6-3625263A6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16B8F1D3-A79A-4540-AE71-FF12E53053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CD7494B7-11E3-4A20-8100-133D57DBA2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FE92023B-01E1-4FCB-B6E3-8E7F25C311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5F0D35B1-9A70-468D-B664-FE4E827137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F66BFB8E-0B9F-4D54-965F-FEC703157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1B1E48E1-3906-4F11-AB25-18C969813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6620C47F-53D6-481B-9184-F027AA1BE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04102BF0-2ED3-4A4D-8F29-CF534D28F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9C63E732-8F0F-44DF-A549-1E4DA1895E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45B6FDC7-C7AB-46EB-876B-12C432F3B5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95ECF6E4-E0FD-4C84-BEA4-46B32DB37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53E9E96C-7369-4595-B195-CE1F17595E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227E79E0-9D45-41E4-A196-CE96C63BF4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7CDA4AA7-6A5B-4558-83A1-E8C475B4C7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ECF55ED4-FFD6-4351-BA14-FE2B4247AE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ECE37214-E9B6-4FD0-8E4F-1F7C663598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EF14BA16-3532-4215-A586-E5BF85CFD5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CDA906A8-7373-4BE3-B57B-A85491CFFC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BC9E3C43-31AD-4FF7-8592-CD0281AA3F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1C724B3E-F2E5-4FC5-AAF3-FF192178E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6D665F74-89BD-45ED-A5B9-76CF908109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D205D12C-D920-4F2A-9640-BD88E85756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D485DB14-C1A5-43A7-8755-9D7669981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960EEA57-8D83-486E-A693-79C24FC30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7FE409BA-96D0-4173-B3F4-AE3AFD7EFE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A7E45FA1-6E37-48FF-AF1B-6354585956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FF8093E7-45A4-4981-81C4-337DAFEB9B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87B9FA5A-63A1-4FB0-A6BC-D8B819FA8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E9AB9E68-5239-438A-A3F0-6460429B5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93BB84FD-9502-4425-BACE-7E7977776B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C159B4C0-D733-41E6-A61B-440E86AB21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43232415-C648-4AA4-BB76-A9B4469F9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0F030663-0146-4F69-B8D6-0AFE6511A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845E98D1-036F-478F-85FB-2E9A248412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D58A1AB0-1DB8-4514-AD65-2537ED30D4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A7047ABB-A7B7-4F8F-AA39-49708B677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E9C6D117-E0B4-42A4-AF46-4DE2E2BD94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331E65F2-D54C-4C32-B116-704B2D892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0B62C281-CFDF-476B-85AD-9A104FCD8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D88C9C0-F585-4F8B-88EE-CEAE28EC98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1CB9BA62-9D1A-4752-BE42-B70FDC03BD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FA5CD6E1-79F7-4518-854B-6058E73D8E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2D679F9-9A35-41D1-89F9-64345052FE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1AED90C4-A5CA-476D-9C15-3F36466D0D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39A681DA-6ECD-4B5D-8830-932CCB4D97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A5B0F477-0468-4892-8AC7-8A703954B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2D000BA-97E2-406C-89A3-186EA3AA5D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54EDAFF5-7FB4-4035-A83C-0B311EEEAF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0AF755CE-257E-4F47-B692-7762D1526F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0B38728-BA28-468D-9EE1-0EFD33E2A3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1F3A2316-2749-4325-AEAA-50358DC1C9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BB8E150B-559A-4083-8983-463003B91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29D80884-EE11-4EDD-8CE9-49CF05DA98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6DE882D-1E20-4A04-A5FC-4BA55FC2F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FB136BE5-5B92-4475-8C63-3AC41FD818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8BE001A1-406B-4CE0-9928-2E98F50878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50F5054C-EE44-439E-93A6-E3005958EB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C088827A-B121-482E-89DB-623E0F2859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345BA0EB-7769-44CB-9D17-D7EC1884E9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23F34B07-211D-492B-841D-25CD998A59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C9E46BF-F74B-4C30-AD99-9ED2904F5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1BE3F0F3-C88A-4B87-850A-838E6D26DB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8D1C83FD-2BAD-4AE5-91F5-0AF2179517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667ABA4-6E81-4217-9175-49A54648B4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6F8AF3B3-B11B-4B27-A38E-F6F57C5AD1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5A19DE9E-E6C6-46FE-AD0A-4B2B2EFF03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7ABC8B87-2F3A-41B1-BDBA-1069099491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D5984D40-3EF7-42B7-87DD-8848053863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ED083E9E-4731-4FFA-96BF-600FE44D23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B0BF8A4-F849-4923-8DDF-A15B8F5A8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F1E20962-C0DA-48C9-842A-7F7F39303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50C4E1D4-7024-43C7-9CD5-E78544E37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A3756F7D-5A3A-4BBB-A7FE-50487A9319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71A15984-8BD9-4842-A23F-97157D5243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2023BDE-8C38-4B1C-B194-890504628A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3887D722-2247-4234-8C0A-8757825882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65C44F7B-669A-41CD-A1B2-2AB09126F4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446E670-6C9E-4FC4-82F5-A86E8C86B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341F0513-8F5E-4601-A368-B7BEC30863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1343ACA2-EEB5-408B-8F19-0A1B199D83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0D7D688-F9F5-458D-81DC-F4F1594D1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74E463D2-5FBD-4D0E-993C-819A712953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E101890-F06B-44B8-B5C5-D0CEAE34C4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94F11572-BFE1-48EF-AD5C-43A15FF8E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3EA5BF70-9A97-4623-A363-5A6FE46F2E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FA69D470-06B5-4337-AB78-444E6347D8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9513D45A-C856-42FB-945D-E8D6EDD3B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D8FD8C7-CDF9-4621-9B92-862D6D7CE5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C17E464-C0FA-4CF8-AFFF-E56B6C3915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283B9B83-5676-40BE-9278-8C99C4175A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4C292835-A617-4D3E-9701-A8DFCEAA1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B692C1AB-89AE-4518-B834-1228173E8B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C7C88123-CB33-4B11-8D1E-7301CC6FF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A879298-7FA9-441F-98B7-DBC7276C7A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98BA0A58-4273-4F38-AF57-542267696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6BE271A-CC9C-4AE4-A5F2-4B0CF74065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1D86246B-DA56-4816-A520-AF0BDEC33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5FEDF6A0-BC52-4F88-82C6-71947D5B81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9AE8FA5-839C-440F-A699-AA86461457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B426E72F-8040-41CE-8A3B-41C63376D7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7EE59AEF-B117-4284-93AA-01F9EC81B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BN1" sqref="BN1:BN1048576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'EEEPC-Export'!C4+'EEEPC-MSW'!C4+'EEEPC-WEEEColl'!C4</f>
        <v>1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'EEEPC-Export'!L4+'EEEPC-MSW'!L4+'EEEPC-WEEEColl'!L4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'EEEPC-Export'!U4+'EEEPC-MSW'!U4+'EEEPC-WEEEColl'!U4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'EEEPC-Export'!AD4+'EEEPC-MSW'!AD4+'EEEPC-WEEEColl'!AD4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'EEEPC-Export'!AM4+'EEEPC-MSW'!AM4+'EEEPC-WEEEColl'!AM4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'EEEPC-Export'!AV4+'EEEPC-MSW'!AV4+'EEEPC-WEEEColl'!AV4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'EEEPC-Export'!BE4+'EEEPC-MSW'!BE4+'EEEPC-WEEEColl'!BE4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'EEEPC-Export'!BN4+'EEEPC-MSW'!BN4+'EEEPC-WEEEColl'!BN4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'EEEPC-Export'!C5+'EEEPC-MSW'!C5+'EEEPC-WEEEColl'!C5</f>
        <v>0.99973000000000001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'EEEPC-Export'!L5+'EEEPC-MSW'!L5+'EEEPC-WEEEColl'!L5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'EEEPC-Export'!U5+'EEEPC-MSW'!U5+'EEEPC-WEEEColl'!U5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'EEEPC-Export'!AD5+'EEEPC-MSW'!AD5+'EEEPC-WEEEColl'!AD5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'EEEPC-Export'!AM5+'EEEPC-MSW'!AM5+'EEEPC-WEEEColl'!AM5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'EEEPC-Export'!AV5+'EEEPC-MSW'!AV5+'EEEPC-WEEEColl'!AV5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'EEEPC-Export'!BE5+'EEEPC-MSW'!BE5+'EEEPC-WEEEColl'!BE5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'EEEPC-Export'!BN5+'EEEPC-MSW'!BN5+'EEEPC-WEEEColl'!BN5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'EEEPC-Export'!C6+'EEEPC-MSW'!C6+'EEEPC-WEEEColl'!C6</f>
        <v>0.99973000000000001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'EEEPC-Export'!L6+'EEEPC-MSW'!L6+'EEEPC-WEEEColl'!L6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'EEEPC-Export'!U6+'EEEPC-MSW'!U6+'EEEPC-WEEEColl'!U6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'EEEPC-Export'!AD6+'EEEPC-MSW'!AD6+'EEEPC-WEEEColl'!AD6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'EEEPC-Export'!AM6+'EEEPC-MSW'!AM6+'EEEPC-WEEEColl'!AM6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'EEEPC-Export'!AV6+'EEEPC-MSW'!AV6+'EEEPC-WEEEColl'!AV6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'EEEPC-Export'!BE6+'EEEPC-MSW'!BE6+'EEEPC-WEEEColl'!BE6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'EEEPC-Export'!BN6+'EEEPC-MSW'!BN6+'EEEPC-WEEEColl'!BN6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'EEEPC-Export'!C7+'EEEPC-MSW'!C7+'EEEPC-WEEEColl'!C7</f>
        <v>0.99973000000000001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'EEEPC-Export'!L7+'EEEPC-MSW'!L7+'EEEPC-WEEEColl'!L7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'EEEPC-Export'!U7+'EEEPC-MSW'!U7+'EEEPC-WEEEColl'!U7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'EEEPC-Export'!AD7+'EEEPC-MSW'!AD7+'EEEPC-WEEEColl'!AD7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'EEEPC-Export'!AM7+'EEEPC-MSW'!AM7+'EEEPC-WEEEColl'!AM7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'EEEPC-Export'!AV7+'EEEPC-MSW'!AV7+'EEEPC-WEEEColl'!AV7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'EEEPC-Export'!BE7+'EEEPC-MSW'!BE7+'EEEPC-WEEEColl'!BE7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'EEEPC-Export'!BN7+'EEEPC-MSW'!BN7+'EEEPC-WEEEColl'!BN7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'EEEPC-Export'!C8+'EEEPC-MSW'!C8+'EEEPC-WEEEColl'!C8</f>
        <v>0.99973000000000001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'EEEPC-Export'!L8+'EEEPC-MSW'!L8+'EEEPC-WEEEColl'!L8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'EEEPC-Export'!U8+'EEEPC-MSW'!U8+'EEEPC-WEEEColl'!U8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'EEEPC-Export'!AD8+'EEEPC-MSW'!AD8+'EEEPC-WEEEColl'!AD8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'EEEPC-Export'!AM8+'EEEPC-MSW'!AM8+'EEEPC-WEEEColl'!AM8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'EEEPC-Export'!AV8+'EEEPC-MSW'!AV8+'EEEPC-WEEEColl'!AV8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'EEEPC-Export'!BE8+'EEEPC-MSW'!BE8+'EEEPC-WEEEColl'!BE8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'EEEPC-Export'!BN8+'EEEPC-MSW'!BN8+'EEEPC-WEEEColl'!BN8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'EEEPC-Export'!C9+'EEEPC-MSW'!C9+'EEEPC-WEEEColl'!C9</f>
        <v>0.99973000000000001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'EEEPC-Export'!L9+'EEEPC-MSW'!L9+'EEEPC-WEEEColl'!L9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'EEEPC-Export'!U9+'EEEPC-MSW'!U9+'EEEPC-WEEEColl'!U9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'EEEPC-Export'!AD9+'EEEPC-MSW'!AD9+'EEEPC-WEEEColl'!AD9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'EEEPC-Export'!AM9+'EEEPC-MSW'!AM9+'EEEPC-WEEEColl'!AM9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'EEEPC-Export'!AV9+'EEEPC-MSW'!AV9+'EEEPC-WEEEColl'!AV9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'EEEPC-Export'!BE9+'EEEPC-MSW'!BE9+'EEEPC-WEEEColl'!BE9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'EEEPC-Export'!BN9+'EEEPC-MSW'!BN9+'EEEPC-WEEEColl'!BN9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'EEEPC-Export'!C10+'EEEPC-MSW'!C10+'EEEPC-WEEEColl'!C10</f>
        <v>0.99973000000000001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'EEEPC-Export'!L10+'EEEPC-MSW'!L10+'EEEPC-WEEEColl'!L10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'EEEPC-Export'!U10+'EEEPC-MSW'!U10+'EEEPC-WEEEColl'!U10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'EEEPC-Export'!AD10+'EEEPC-MSW'!AD10+'EEEPC-WEEEColl'!AD10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'EEEPC-Export'!AM10+'EEEPC-MSW'!AM10+'EEEPC-WEEEColl'!AM10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'EEEPC-Export'!AV10+'EEEPC-MSW'!AV10+'EEEPC-WEEEColl'!AV10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'EEEPC-Export'!BE10+'EEEPC-MSW'!BE10+'EEEPC-WEEEColl'!BE10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'EEEPC-Export'!BN10+'EEEPC-MSW'!BN10+'EEEPC-WEEEColl'!BN10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'EEEPC-Export'!C11+'EEEPC-MSW'!C11+'EEEPC-WEEEColl'!C11</f>
        <v>0.99973000000000001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'EEEPC-Export'!L11+'EEEPC-MSW'!L11+'EEEPC-WEEEColl'!L11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'EEEPC-Export'!U11+'EEEPC-MSW'!U11+'EEEPC-WEEEColl'!U11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'EEEPC-Export'!AD11+'EEEPC-MSW'!AD11+'EEEPC-WEEEColl'!AD11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'EEEPC-Export'!AM11+'EEEPC-MSW'!AM11+'EEEPC-WEEEColl'!AM11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'EEEPC-Export'!AV11+'EEEPC-MSW'!AV11+'EEEPC-WEEEColl'!AV11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'EEEPC-Export'!BE11+'EEEPC-MSW'!BE11+'EEEPC-WEEEColl'!BE11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'EEEPC-Export'!BN11+'EEEPC-MSW'!BN11+'EEEPC-WEEEColl'!BN11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'EEEPC-Export'!C12+'EEEPC-MSW'!C12+'EEEPC-WEEEColl'!C12</f>
        <v>0.99973000000000001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'EEEPC-Export'!L12+'EEEPC-MSW'!L12+'EEEPC-WEEEColl'!L12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'EEEPC-Export'!U12+'EEEPC-MSW'!U12+'EEEPC-WEEEColl'!U12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'EEEPC-Export'!AD12+'EEEPC-MSW'!AD12+'EEEPC-WEEEColl'!AD12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'EEEPC-Export'!AM12+'EEEPC-MSW'!AM12+'EEEPC-WEEEColl'!AM12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'EEEPC-Export'!AV12+'EEEPC-MSW'!AV12+'EEEPC-WEEEColl'!AV12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'EEEPC-Export'!BE12+'EEEPC-MSW'!BE12+'EEEPC-WEEEColl'!BE12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'EEEPC-Export'!BN12+'EEEPC-MSW'!BN12+'EEEPC-WEEEColl'!BN12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'EEEPC-Export'!C13+'EEEPC-MSW'!C13+'EEEPC-WEEEColl'!C13</f>
        <v>0.99973000000000001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'EEEPC-Export'!L13+'EEEPC-MSW'!L13+'EEEPC-WEEEColl'!L13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'EEEPC-Export'!U13+'EEEPC-MSW'!U13+'EEEPC-WEEEColl'!U13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'EEEPC-Export'!AD13+'EEEPC-MSW'!AD13+'EEEPC-WEEEColl'!AD13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'EEEPC-Export'!AM13+'EEEPC-MSW'!AM13+'EEEPC-WEEEColl'!AM13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'EEEPC-Export'!AV13+'EEEPC-MSW'!AV13+'EEEPC-WEEEColl'!AV13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'EEEPC-Export'!BE13+'EEEPC-MSW'!BE13+'EEEPC-WEEEColl'!BE13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'EEEPC-Export'!BN13+'EEEPC-MSW'!BN13+'EEEPC-WEEEColl'!BN13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'EEEPC-Export'!C14+'EEEPC-MSW'!C14+'EEEPC-WEEEColl'!C14</f>
        <v>0.99973000000000001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'EEEPC-Export'!L14+'EEEPC-MSW'!L14+'EEEPC-WEEEColl'!L14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'EEEPC-Export'!U14+'EEEPC-MSW'!U14+'EEEPC-WEEEColl'!U14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'EEEPC-Export'!AD14+'EEEPC-MSW'!AD14+'EEEPC-WEEEColl'!AD14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'EEEPC-Export'!AM14+'EEEPC-MSW'!AM14+'EEEPC-WEEEColl'!AM14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'EEEPC-Export'!AV14+'EEEPC-MSW'!AV14+'EEEPC-WEEEColl'!AV14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'EEEPC-Export'!BE14+'EEEPC-MSW'!BE14+'EEEPC-WEEEColl'!BE14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'EEEPC-Export'!BN14+'EEEPC-MSW'!BN14+'EEEPC-WEEEColl'!BN14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'EEEPC-Export'!C15+'EEEPC-MSW'!C15+'EEEPC-WEEEColl'!C15</f>
        <v>0.99973000000000001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'EEEPC-Export'!L15+'EEEPC-MSW'!L15+'EEEPC-WEEEColl'!L15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'EEEPC-Export'!U15+'EEEPC-MSW'!U15+'EEEPC-WEEEColl'!U15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'EEEPC-Export'!AD15+'EEEPC-MSW'!AD15+'EEEPC-WEEEColl'!AD15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'EEEPC-Export'!AM15+'EEEPC-MSW'!AM15+'EEEPC-WEEEColl'!AM15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'EEEPC-Export'!AV15+'EEEPC-MSW'!AV15+'EEEPC-WEEEColl'!AV15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'EEEPC-Export'!BE15+'EEEPC-MSW'!BE15+'EEEPC-WEEEColl'!BE15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'EEEPC-Export'!BN15+'EEEPC-MSW'!BN15+'EEEPC-WEEEColl'!BN15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'EEEPC-Export'!C16+'EEEPC-MSW'!C16+'EEEPC-WEEEColl'!C16</f>
        <v>0.99973000000000001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'EEEPC-Export'!L16+'EEEPC-MSW'!L16+'EEEPC-WEEEColl'!L16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'EEEPC-Export'!U16+'EEEPC-MSW'!U16+'EEEPC-WEEEColl'!U16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'EEEPC-Export'!AD16+'EEEPC-MSW'!AD16+'EEEPC-WEEEColl'!AD16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'EEEPC-Export'!AM16+'EEEPC-MSW'!AM16+'EEEPC-WEEEColl'!AM16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'EEEPC-Export'!AV16+'EEEPC-MSW'!AV16+'EEEPC-WEEEColl'!AV16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'EEEPC-Export'!BE16+'EEEPC-MSW'!BE16+'EEEPC-WEEEColl'!BE16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'EEEPC-Export'!BN16+'EEEPC-MSW'!BN16+'EEEPC-WEEEColl'!BN16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'EEEPC-Export'!C17+'EEEPC-MSW'!C17+'EEEPC-WEEEColl'!C17</f>
        <v>0.99973000000000001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'EEEPC-Export'!L17+'EEEPC-MSW'!L17+'EEEPC-WEEEColl'!L17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'EEEPC-Export'!U17+'EEEPC-MSW'!U17+'EEEPC-WEEEColl'!U17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'EEEPC-Export'!AD17+'EEEPC-MSW'!AD17+'EEEPC-WEEEColl'!AD17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'EEEPC-Export'!AM17+'EEEPC-MSW'!AM17+'EEEPC-WEEEColl'!AM17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'EEEPC-Export'!AV17+'EEEPC-MSW'!AV17+'EEEPC-WEEEColl'!AV17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'EEEPC-Export'!BE17+'EEEPC-MSW'!BE17+'EEEPC-WEEEColl'!BE17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'EEEPC-Export'!BN17+'EEEPC-MSW'!BN17+'EEEPC-WEEEColl'!BN17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'EEEPC-Export'!C18+'EEEPC-MSW'!C18+'EEEPC-WEEEColl'!C18</f>
        <v>0.99973000000000001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'EEEPC-Export'!L18+'EEEPC-MSW'!L18+'EEEPC-WEEEColl'!L18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'EEEPC-Export'!U18+'EEEPC-MSW'!U18+'EEEPC-WEEEColl'!U18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'EEEPC-Export'!AD18+'EEEPC-MSW'!AD18+'EEEPC-WEEEColl'!AD18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'EEEPC-Export'!AM18+'EEEPC-MSW'!AM18+'EEEPC-WEEEColl'!AM18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'EEEPC-Export'!AV18+'EEEPC-MSW'!AV18+'EEEPC-WEEEColl'!AV18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'EEEPC-Export'!BE18+'EEEPC-MSW'!BE18+'EEEPC-WEEEColl'!BE18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'EEEPC-Export'!BN18+'EEEPC-MSW'!BN18+'EEEPC-WEEEColl'!BN18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'EEEPC-Export'!C19+'EEEPC-MSW'!C19+'EEEPC-WEEEColl'!C19</f>
        <v>0.99973000000000001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'EEEPC-Export'!L19+'EEEPC-MSW'!L19+'EEEPC-WEEEColl'!L19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'EEEPC-Export'!U19+'EEEPC-MSW'!U19+'EEEPC-WEEEColl'!U19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'EEEPC-Export'!AD19+'EEEPC-MSW'!AD19+'EEEPC-WEEEColl'!AD19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'EEEPC-Export'!AM19+'EEEPC-MSW'!AM19+'EEEPC-WEEEColl'!AM19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'EEEPC-Export'!AV19+'EEEPC-MSW'!AV19+'EEEPC-WEEEColl'!AV19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'EEEPC-Export'!BE19+'EEEPC-MSW'!BE19+'EEEPC-WEEEColl'!BE19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'EEEPC-Export'!BN19+'EEEPC-MSW'!BN19+'EEEPC-WEEEColl'!BN19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'EEEPC-Export'!C20+'EEEPC-MSW'!C20+'EEEPC-WEEEColl'!C20</f>
        <v>0.99973000000000001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'EEEPC-Export'!L20+'EEEPC-MSW'!L20+'EEEPC-WEEEColl'!L20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'EEEPC-Export'!U20+'EEEPC-MSW'!U20+'EEEPC-WEEEColl'!U20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'EEEPC-Export'!AD20+'EEEPC-MSW'!AD20+'EEEPC-WEEEColl'!AD20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'EEEPC-Export'!AM20+'EEEPC-MSW'!AM20+'EEEPC-WEEEColl'!AM20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'EEEPC-Export'!AV20+'EEEPC-MSW'!AV20+'EEEPC-WEEEColl'!AV20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'EEEPC-Export'!BE20+'EEEPC-MSW'!BE20+'EEEPC-WEEEColl'!BE20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'EEEPC-Export'!BN20+'EEEPC-MSW'!BN20+'EEEPC-WEEEColl'!BN20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'EEEPC-Export'!C21+'EEEPC-MSW'!C21+'EEEPC-WEEEColl'!C21</f>
        <v>0.99973000000000001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'EEEPC-Export'!L21+'EEEPC-MSW'!L21+'EEEPC-WEEEColl'!L21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'EEEPC-Export'!U21+'EEEPC-MSW'!U21+'EEEPC-WEEEColl'!U21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'EEEPC-Export'!AD21+'EEEPC-MSW'!AD21+'EEEPC-WEEEColl'!AD21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'EEEPC-Export'!AM21+'EEEPC-MSW'!AM21+'EEEPC-WEEEColl'!AM21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'EEEPC-Export'!AV21+'EEEPC-MSW'!AV21+'EEEPC-WEEEColl'!AV21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'EEEPC-Export'!BE21+'EEEPC-MSW'!BE21+'EEEPC-WEEEColl'!BE21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'EEEPC-Export'!BN21+'EEEPC-MSW'!BN21+'EEEPC-WEEEColl'!BN21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'EEEPC-Export'!C22+'EEEPC-MSW'!C22+'EEEPC-WEEEColl'!C22</f>
        <v>0.99973000000000001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'EEEPC-Export'!L22+'EEEPC-MSW'!L22+'EEEPC-WEEEColl'!L22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'EEEPC-Export'!U22+'EEEPC-MSW'!U22+'EEEPC-WEEEColl'!U22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'EEEPC-Export'!AD22+'EEEPC-MSW'!AD22+'EEEPC-WEEEColl'!AD22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'EEEPC-Export'!AM22+'EEEPC-MSW'!AM22+'EEEPC-WEEEColl'!AM22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'EEEPC-Export'!AV22+'EEEPC-MSW'!AV22+'EEEPC-WEEEColl'!AV22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'EEEPC-Export'!BE22+'EEEPC-MSW'!BE22+'EEEPC-WEEEColl'!BE22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'EEEPC-Export'!BN22+'EEEPC-MSW'!BN22+'EEEPC-WEEEColl'!BN22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'EEEPC-Export'!C23+'EEEPC-MSW'!C23+'EEEPC-WEEEColl'!C23</f>
        <v>0.99973000000000001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'EEEPC-Export'!L23+'EEEPC-MSW'!L23+'EEEPC-WEEEColl'!L23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'EEEPC-Export'!U23+'EEEPC-MSW'!U23+'EEEPC-WEEEColl'!U23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'EEEPC-Export'!AD23+'EEEPC-MSW'!AD23+'EEEPC-WEEEColl'!AD23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'EEEPC-Export'!AM23+'EEEPC-MSW'!AM23+'EEEPC-WEEEColl'!AM23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'EEEPC-Export'!AV23+'EEEPC-MSW'!AV23+'EEEPC-WEEEColl'!AV23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'EEEPC-Export'!BE23+'EEEPC-MSW'!BE23+'EEEPC-WEEEColl'!BE23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'EEEPC-Export'!BN23+'EEEPC-MSW'!BN23+'EEEPC-WEEEColl'!BN23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'EEEPC-Export'!C24+'EEEPC-MSW'!C24+'EEEPC-WEEEColl'!C24</f>
        <v>0.99973000000000001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'EEEPC-Export'!L24+'EEEPC-MSW'!L24+'EEEPC-WEEEColl'!L24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'EEEPC-Export'!U24+'EEEPC-MSW'!U24+'EEEPC-WEEEColl'!U24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'EEEPC-Export'!AD24+'EEEPC-MSW'!AD24+'EEEPC-WEEEColl'!AD24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'EEEPC-Export'!AM24+'EEEPC-MSW'!AM24+'EEEPC-WEEEColl'!AM24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'EEEPC-Export'!AV24+'EEEPC-MSW'!AV24+'EEEPC-WEEEColl'!AV24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'EEEPC-Export'!BE24+'EEEPC-MSW'!BE24+'EEEPC-WEEEColl'!BE24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'EEEPC-Export'!BN24+'EEEPC-MSW'!BN24+'EEEPC-WEEEColl'!BN24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'EEEPC-Export'!C25+'EEEPC-MSW'!C25+'EEEPC-WEEEColl'!C25</f>
        <v>0.99973000000000001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'EEEPC-Export'!L25+'EEEPC-MSW'!L25+'EEEPC-WEEEColl'!L25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'EEEPC-Export'!U25+'EEEPC-MSW'!U25+'EEEPC-WEEEColl'!U25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'EEEPC-Export'!AD25+'EEEPC-MSW'!AD25+'EEEPC-WEEEColl'!AD25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'EEEPC-Export'!AM25+'EEEPC-MSW'!AM25+'EEEPC-WEEEColl'!AM25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'EEEPC-Export'!AV25+'EEEPC-MSW'!AV25+'EEEPC-WEEEColl'!AV25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'EEEPC-Export'!BE25+'EEEPC-MSW'!BE25+'EEEPC-WEEEColl'!BE25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'EEEPC-Export'!BN25+'EEEPC-MSW'!BN25+'EEEPC-WEEEColl'!BN25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'EEEPC-Export'!C26+'EEEPC-MSW'!C26+'EEEPC-WEEEColl'!C26</f>
        <v>0.99973000000000001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'EEEPC-Export'!L26+'EEEPC-MSW'!L26+'EEEPC-WEEEColl'!L26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'EEEPC-Export'!U26+'EEEPC-MSW'!U26+'EEEPC-WEEEColl'!U26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'EEEPC-Export'!AD26+'EEEPC-MSW'!AD26+'EEEPC-WEEEColl'!AD26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'EEEPC-Export'!AM26+'EEEPC-MSW'!AM26+'EEEPC-WEEEColl'!AM26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'EEEPC-Export'!AV26+'EEEPC-MSW'!AV26+'EEEPC-WEEEColl'!AV26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'EEEPC-Export'!BE26+'EEEPC-MSW'!BE26+'EEEPC-WEEEColl'!BE26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'EEEPC-Export'!BN26+'EEEPC-MSW'!BN26+'EEEPC-WEEEColl'!BN26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'EEEPC-Export'!C27+'EEEPC-MSW'!C27+'EEEPC-WEEEColl'!C27</f>
        <v>0.99973000000000001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'EEEPC-Export'!L27+'EEEPC-MSW'!L27+'EEEPC-WEEEColl'!L27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'EEEPC-Export'!U27+'EEEPC-MSW'!U27+'EEEPC-WEEEColl'!U27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'EEEPC-Export'!AD27+'EEEPC-MSW'!AD27+'EEEPC-WEEEColl'!AD27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'EEEPC-Export'!AM27+'EEEPC-MSW'!AM27+'EEEPC-WEEEColl'!AM27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'EEEPC-Export'!AV27+'EEEPC-MSW'!AV27+'EEEPC-WEEEColl'!AV27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'EEEPC-Export'!BE27+'EEEPC-MSW'!BE27+'EEEPC-WEEEColl'!BE27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'EEEPC-Export'!BN27+'EEEPC-MSW'!BN27+'EEEPC-WEEEColl'!BN27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'EEEPC-Export'!C28+'EEEPC-MSW'!C28+'EEEPC-WEEEColl'!C28</f>
        <v>0.99973000000000001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'EEEPC-Export'!L28+'EEEPC-MSW'!L28+'EEEPC-WEEEColl'!L28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'EEEPC-Export'!U28+'EEEPC-MSW'!U28+'EEEPC-WEEEColl'!U28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'EEEPC-Export'!AD28+'EEEPC-MSW'!AD28+'EEEPC-WEEEColl'!AD28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'EEEPC-Export'!AM28+'EEEPC-MSW'!AM28+'EEEPC-WEEEColl'!AM28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'EEEPC-Export'!AV28+'EEEPC-MSW'!AV28+'EEEPC-WEEEColl'!AV28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'EEEPC-Export'!BE28+'EEEPC-MSW'!BE28+'EEEPC-WEEEColl'!BE28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'EEEPC-Export'!BN28+'EEEPC-MSW'!BN28+'EEEPC-WEEEColl'!BN28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'EEEPC-Export'!C29+'EEEPC-MSW'!C29+'EEEPC-WEEEColl'!C29</f>
        <v>0.99973000000000001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'EEEPC-Export'!L29+'EEEPC-MSW'!L29+'EEEPC-WEEEColl'!L29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'EEEPC-Export'!U29+'EEEPC-MSW'!U29+'EEEPC-WEEEColl'!U29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'EEEPC-Export'!AD29+'EEEPC-MSW'!AD29+'EEEPC-WEEEColl'!AD29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'EEEPC-Export'!AM29+'EEEPC-MSW'!AM29+'EEEPC-WEEEColl'!AM29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'EEEPC-Export'!AV29+'EEEPC-MSW'!AV29+'EEEPC-WEEEColl'!AV29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'EEEPC-Export'!BE29+'EEEPC-MSW'!BE29+'EEEPC-WEEEColl'!BE29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'EEEPC-Export'!BN29+'EEEPC-MSW'!BN29+'EEEPC-WEEEColl'!BN29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'EEEPC-Export'!C30+'EEEPC-MSW'!C30+'EEEPC-WEEEColl'!C30</f>
        <v>0.99973000000000001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'EEEPC-Export'!L30+'EEEPC-MSW'!L30+'EEEPC-WEEEColl'!L30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'EEEPC-Export'!U30+'EEEPC-MSW'!U30+'EEEPC-WEEEColl'!U30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'EEEPC-Export'!AD30+'EEEPC-MSW'!AD30+'EEEPC-WEEEColl'!AD30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'EEEPC-Export'!AM30+'EEEPC-MSW'!AM30+'EEEPC-WEEEColl'!AM30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'EEEPC-Export'!AV30+'EEEPC-MSW'!AV30+'EEEPC-WEEEColl'!AV30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'EEEPC-Export'!BE30+'EEEPC-MSW'!BE30+'EEEPC-WEEEColl'!BE30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'EEEPC-Export'!BN30+'EEEPC-MSW'!BN30+'EEEPC-WEEEColl'!BN30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'EEEPC-Export'!C31+'EEEPC-MSW'!C31+'EEEPC-WEEEColl'!C31</f>
        <v>0.99973000000000001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'EEEPC-Export'!L31+'EEEPC-MSW'!L31+'EEEPC-WEEEColl'!L31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'EEEPC-Export'!U31+'EEEPC-MSW'!U31+'EEEPC-WEEEColl'!U31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'EEEPC-Export'!AD31+'EEEPC-MSW'!AD31+'EEEPC-WEEEColl'!AD31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'EEEPC-Export'!AM31+'EEEPC-MSW'!AM31+'EEEPC-WEEEColl'!AM31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'EEEPC-Export'!AV31+'EEEPC-MSW'!AV31+'EEEPC-WEEEColl'!AV31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'EEEPC-Export'!BE31+'EEEPC-MSW'!BE31+'EEEPC-WEEEColl'!BE31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'EEEPC-Export'!BN31+'EEEPC-MSW'!BN31+'EEEPC-WEEEColl'!BN31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'EEEPC-Export'!C32+'EEEPC-MSW'!C32+'EEEPC-WEEEColl'!C32</f>
        <v>0.99973000000000001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'EEEPC-Export'!L32+'EEEPC-MSW'!L32+'EEEPC-WEEEColl'!L32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'EEEPC-Export'!U32+'EEEPC-MSW'!U32+'EEEPC-WEEEColl'!U32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'EEEPC-Export'!AD32+'EEEPC-MSW'!AD32+'EEEPC-WEEEColl'!AD32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'EEEPC-Export'!AM32+'EEEPC-MSW'!AM32+'EEEPC-WEEEColl'!AM32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'EEEPC-Export'!AV32+'EEEPC-MSW'!AV32+'EEEPC-WEEEColl'!AV32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'EEEPC-Export'!BE32+'EEEPC-MSW'!BE32+'EEEPC-WEEEColl'!BE32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'EEEPC-Export'!BN32+'EEEPC-MSW'!BN32+'EEEPC-WEEEColl'!BN32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'EEEPC-Export'!C33+'EEEPC-MSW'!C33+'EEEPC-WEEEColl'!C33</f>
        <v>0.99973000000000001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'EEEPC-Export'!L33+'EEEPC-MSW'!L33+'EEEPC-WEEEColl'!L33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'EEEPC-Export'!U33+'EEEPC-MSW'!U33+'EEEPC-WEEEColl'!U33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'EEEPC-Export'!AD33+'EEEPC-MSW'!AD33+'EEEPC-WEEEColl'!AD33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'EEEPC-Export'!AM33+'EEEPC-MSW'!AM33+'EEEPC-WEEEColl'!AM33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'EEEPC-Export'!AV33+'EEEPC-MSW'!AV33+'EEEPC-WEEEColl'!AV33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'EEEPC-Export'!BE33+'EEEPC-MSW'!BE33+'EEEPC-WEEEColl'!BE33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'EEEPC-Export'!BN33+'EEEPC-MSW'!BN33+'EEEPC-WEEEColl'!BN33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'EEEPC-Export'!C34+'EEEPC-MSW'!C34+'EEEPC-WEEEColl'!C34</f>
        <v>0.99973000000000012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'EEEPC-Export'!L34+'EEEPC-MSW'!L34+'EEEPC-WEEEColl'!L34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'EEEPC-Export'!U34+'EEEPC-MSW'!U34+'EEEPC-WEEEColl'!U34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'EEEPC-Export'!AD34+'EEEPC-MSW'!AD34+'EEEPC-WEEEColl'!AD34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'EEEPC-Export'!AM34+'EEEPC-MSW'!AM34+'EEEPC-WEEEColl'!AM34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'EEEPC-Export'!AV34+'EEEPC-MSW'!AV34+'EEEPC-WEEEColl'!AV34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'EEEPC-Export'!BE34+'EEEPC-MSW'!BE34+'EEEPC-WEEEColl'!BE34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'EEEPC-Export'!BN34+'EEEPC-MSW'!BN34+'EEEPC-WEEEColl'!BN34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'EEEPC-Export'!C35+'EEEPC-MSW'!C35+'EEEPC-WEEEColl'!C35</f>
        <v>0.99973000000000001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'EEEPC-Export'!L35+'EEEPC-MSW'!L35+'EEEPC-WEEEColl'!L35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'EEEPC-Export'!U35+'EEEPC-MSW'!U35+'EEEPC-WEEEColl'!U35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'EEEPC-Export'!AD35+'EEEPC-MSW'!AD35+'EEEPC-WEEEColl'!AD35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'EEEPC-Export'!AM35+'EEEPC-MSW'!AM35+'EEEPC-WEEEColl'!AM35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'EEEPC-Export'!AV35+'EEEPC-MSW'!AV35+'EEEPC-WEEEColl'!AV35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'EEEPC-Export'!BE35+'EEEPC-MSW'!BE35+'EEEPC-WEEEColl'!BE35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'EEEPC-Export'!BN35+'EEEPC-MSW'!BN35+'EEEPC-WEEEColl'!BN35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'EEEPC-Export'!C36+'EEEPC-MSW'!C36+'EEEPC-WEEEColl'!C36</f>
        <v>0.99973000000000001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'EEEPC-Export'!L36+'EEEPC-MSW'!L36+'EEEPC-WEEEColl'!L36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'EEEPC-Export'!U36+'EEEPC-MSW'!U36+'EEEPC-WEEEColl'!U36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'EEEPC-Export'!AD36+'EEEPC-MSW'!AD36+'EEEPC-WEEEColl'!AD36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'EEEPC-Export'!AM36+'EEEPC-MSW'!AM36+'EEEPC-WEEEColl'!AM36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'EEEPC-Export'!AV36+'EEEPC-MSW'!AV36+'EEEPC-WEEEColl'!AV36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'EEEPC-Export'!BE36+'EEEPC-MSW'!BE36+'EEEPC-WEEEColl'!BE36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'EEEPC-Export'!BN36+'EEEPC-MSW'!BN36+'EEEPC-WEEEColl'!BN36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'EEEPC-Export'!C37+'EEEPC-MSW'!C37+'EEEPC-WEEEColl'!C37</f>
        <v>0.99973000000000001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'EEEPC-Export'!L37+'EEEPC-MSW'!L37+'EEEPC-WEEEColl'!L37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'EEEPC-Export'!U37+'EEEPC-MSW'!U37+'EEEPC-WEEEColl'!U37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'EEEPC-Export'!AD37+'EEEPC-MSW'!AD37+'EEEPC-WEEEColl'!AD37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'EEEPC-Export'!AM37+'EEEPC-MSW'!AM37+'EEEPC-WEEEColl'!AM37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'EEEPC-Export'!AV37+'EEEPC-MSW'!AV37+'EEEPC-WEEEColl'!AV37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'EEEPC-Export'!BE37+'EEEPC-MSW'!BE37+'EEEPC-WEEEColl'!BE37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'EEEPC-Export'!BN37+'EEEPC-MSW'!BN37+'EEEPC-WEEEColl'!BN37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'EEEPC-Export'!C38+'EEEPC-MSW'!C38+'EEEPC-WEEEColl'!C38</f>
        <v>0.99973000000000012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'EEEPC-Export'!L38+'EEEPC-MSW'!L38+'EEEPC-WEEEColl'!L38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'EEEPC-Export'!U38+'EEEPC-MSW'!U38+'EEEPC-WEEEColl'!U38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'EEEPC-Export'!AD38+'EEEPC-MSW'!AD38+'EEEPC-WEEEColl'!AD38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'EEEPC-Export'!AM38+'EEEPC-MSW'!AM38+'EEEPC-WEEEColl'!AM38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'EEEPC-Export'!AV38+'EEEPC-MSW'!AV38+'EEEPC-WEEEColl'!AV38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'EEEPC-Export'!BE38+'EEEPC-MSW'!BE38+'EEEPC-WEEEColl'!BE38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'EEEPC-Export'!BN38+'EEEPC-MSW'!BN38+'EEEPC-WEEEColl'!BN38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'EEEPC-Export'!C39+'EEEPC-MSW'!C39+'EEEPC-WEEEColl'!C39</f>
        <v>0.99973000000000001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'EEEPC-Export'!L39+'EEEPC-MSW'!L39+'EEEPC-WEEEColl'!L39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'EEEPC-Export'!U39+'EEEPC-MSW'!U39+'EEEPC-WEEEColl'!U39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'EEEPC-Export'!AD39+'EEEPC-MSW'!AD39+'EEEPC-WEEEColl'!AD39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'EEEPC-Export'!AM39+'EEEPC-MSW'!AM39+'EEEPC-WEEEColl'!AM39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'EEEPC-Export'!AV39+'EEEPC-MSW'!AV39+'EEEPC-WEEEColl'!AV39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'EEEPC-Export'!BE39+'EEEPC-MSW'!BE39+'EEEPC-WEEEColl'!BE39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'EEEPC-Export'!BN39+'EEEPC-MSW'!BN39+'EEEPC-WEEEColl'!BN39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'EEEPC-Export'!C40+'EEEPC-MSW'!C40+'EEEPC-WEEEColl'!C40</f>
        <v>0.99973000000000001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'EEEPC-Export'!L40+'EEEPC-MSW'!L40+'EEEPC-WEEEColl'!L40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'EEEPC-Export'!U40+'EEEPC-MSW'!U40+'EEEPC-WEEEColl'!U40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'EEEPC-Export'!AD40+'EEEPC-MSW'!AD40+'EEEPC-WEEEColl'!AD40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'EEEPC-Export'!AM40+'EEEPC-MSW'!AM40+'EEEPC-WEEEColl'!AM40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'EEEPC-Export'!AV40+'EEEPC-MSW'!AV40+'EEEPC-WEEEColl'!AV40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'EEEPC-Export'!BE40+'EEEPC-MSW'!BE40+'EEEPC-WEEEColl'!BE40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'EEEPC-Export'!BN40+'EEEPC-MSW'!BN40+'EEEPC-WEEEColl'!BN40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'EEEPC-Export'!C41+'EEEPC-MSW'!C41+'EEEPC-WEEEColl'!C41</f>
        <v>0.99973000000000001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'EEEPC-Export'!L41+'EEEPC-MSW'!L41+'EEEPC-WEEEColl'!L41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'EEEPC-Export'!U41+'EEEPC-MSW'!U41+'EEEPC-WEEEColl'!U41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'EEEPC-Export'!AD41+'EEEPC-MSW'!AD41+'EEEPC-WEEEColl'!AD41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'EEEPC-Export'!AM41+'EEEPC-MSW'!AM41+'EEEPC-WEEEColl'!AM41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'EEEPC-Export'!AV41+'EEEPC-MSW'!AV41+'EEEPC-WEEEColl'!AV41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'EEEPC-Export'!BE41+'EEEPC-MSW'!BE41+'EEEPC-WEEEColl'!BE41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'EEEPC-Export'!BN41+'EEEPC-MSW'!BN41+'EEEPC-WEEEColl'!BN41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'EEEPC-Export'!C42+'EEEPC-MSW'!C42+'EEEPC-WEEEColl'!C42</f>
        <v>0.99973000000000012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'EEEPC-Export'!L42+'EEEPC-MSW'!L42+'EEEPC-WEEEColl'!L42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'EEEPC-Export'!U42+'EEEPC-MSW'!U42+'EEEPC-WEEEColl'!U42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'EEEPC-Export'!AD42+'EEEPC-MSW'!AD42+'EEEPC-WEEEColl'!AD42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'EEEPC-Export'!AM42+'EEEPC-MSW'!AM42+'EEEPC-WEEEColl'!AM42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'EEEPC-Export'!AV42+'EEEPC-MSW'!AV42+'EEEPC-WEEEColl'!AV42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'EEEPC-Export'!BE42+'EEEPC-MSW'!BE42+'EEEPC-WEEEColl'!BE42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'EEEPC-Export'!BN42+'EEEPC-MSW'!BN42+'EEEPC-WEEEColl'!BN42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'EEEPC-Export'!C43+'EEEPC-MSW'!C43+'EEEPC-WEEEColl'!C43</f>
        <v>0.99973000000000001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'EEEPC-Export'!L43+'EEEPC-MSW'!L43+'EEEPC-WEEEColl'!L43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'EEEPC-Export'!U43+'EEEPC-MSW'!U43+'EEEPC-WEEEColl'!U43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'EEEPC-Export'!AD43+'EEEPC-MSW'!AD43+'EEEPC-WEEEColl'!AD43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'EEEPC-Export'!AM43+'EEEPC-MSW'!AM43+'EEEPC-WEEEColl'!AM43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'EEEPC-Export'!AV43+'EEEPC-MSW'!AV43+'EEEPC-WEEEColl'!AV43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'EEEPC-Export'!BE43+'EEEPC-MSW'!BE43+'EEEPC-WEEEColl'!BE43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'EEEPC-Export'!BN43+'EEEPC-MSW'!BN43+'EEEPC-WEEEColl'!BN43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'EEEPC-Export'!C44+'EEEPC-MSW'!C44+'EEEPC-WEEEColl'!C44</f>
        <v>0.99973000000000001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'EEEPC-Export'!L44+'EEEPC-MSW'!L44+'EEEPC-WEEEColl'!L44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'EEEPC-Export'!U44+'EEEPC-MSW'!U44+'EEEPC-WEEEColl'!U44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'EEEPC-Export'!AD44+'EEEPC-MSW'!AD44+'EEEPC-WEEEColl'!AD44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'EEEPC-Export'!AM44+'EEEPC-MSW'!AM44+'EEEPC-WEEEColl'!AM44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'EEEPC-Export'!AV44+'EEEPC-MSW'!AV44+'EEEPC-WEEEColl'!AV44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'EEEPC-Export'!BE44+'EEEPC-MSW'!BE44+'EEEPC-WEEEColl'!BE44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'EEEPC-Export'!BN44+'EEEPC-MSW'!BN44+'EEEPC-WEEEColl'!BN44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'EEEPC-Export'!C45+'EEEPC-MSW'!C45+'EEEPC-WEEEColl'!C45</f>
        <v>0.99973000000000001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'EEEPC-Export'!L45+'EEEPC-MSW'!L45+'EEEPC-WEEEColl'!L45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'EEEPC-Export'!U45+'EEEPC-MSW'!U45+'EEEPC-WEEEColl'!U45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'EEEPC-Export'!AD45+'EEEPC-MSW'!AD45+'EEEPC-WEEEColl'!AD45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'EEEPC-Export'!AM45+'EEEPC-MSW'!AM45+'EEEPC-WEEEColl'!AM45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'EEEPC-Export'!AV45+'EEEPC-MSW'!AV45+'EEEPC-WEEEColl'!AV45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'EEEPC-Export'!BE45+'EEEPC-MSW'!BE45+'EEEPC-WEEEColl'!BE45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'EEEPC-Export'!BN45+'EEEPC-MSW'!BN45+'EEEPC-WEEEColl'!BN45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'EEEPC-Export'!C46+'EEEPC-MSW'!C46+'EEEPC-WEEEColl'!C46</f>
        <v>0.99973000000000001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'EEEPC-Export'!L46+'EEEPC-MSW'!L46+'EEEPC-WEEEColl'!L46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'EEEPC-Export'!U46+'EEEPC-MSW'!U46+'EEEPC-WEEEColl'!U46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'EEEPC-Export'!AD46+'EEEPC-MSW'!AD46+'EEEPC-WEEEColl'!AD46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'EEEPC-Export'!AM46+'EEEPC-MSW'!AM46+'EEEPC-WEEEColl'!AM46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'EEEPC-Export'!AV46+'EEEPC-MSW'!AV46+'EEEPC-WEEEColl'!AV46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'EEEPC-Export'!BE46+'EEEPC-MSW'!BE46+'EEEPC-WEEEColl'!BE46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'EEEPC-Export'!BN46+'EEEPC-MSW'!BN46+'EEEPC-WEEEColl'!BN46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'EEEPC-Export'!C47+'EEEPC-MSW'!C47+'EEEPC-WEEEColl'!C47</f>
        <v>0.99973000000000001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'EEEPC-Export'!L47+'EEEPC-MSW'!L47+'EEEPC-WEEEColl'!L47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'EEEPC-Export'!U47+'EEEPC-MSW'!U47+'EEEPC-WEEEColl'!U47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'EEEPC-Export'!AD47+'EEEPC-MSW'!AD47+'EEEPC-WEEEColl'!AD47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'EEEPC-Export'!AM47+'EEEPC-MSW'!AM47+'EEEPC-WEEEColl'!AM47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'EEEPC-Export'!AV47+'EEEPC-MSW'!AV47+'EEEPC-WEEEColl'!AV47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'EEEPC-Export'!BE47+'EEEPC-MSW'!BE47+'EEEPC-WEEEColl'!BE47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'EEEPC-Export'!BN47+'EEEPC-MSW'!BN47+'EEEPC-WEEEColl'!BN47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'EEEPC-Export'!C48+'EEEPC-MSW'!C48+'EEEPC-WEEEColl'!C48</f>
        <v>0.99973000000000001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'EEEPC-Export'!L48+'EEEPC-MSW'!L48+'EEEPC-WEEEColl'!L48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'EEEPC-Export'!U48+'EEEPC-MSW'!U48+'EEEPC-WEEEColl'!U48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'EEEPC-Export'!AD48+'EEEPC-MSW'!AD48+'EEEPC-WEEEColl'!AD48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'EEEPC-Export'!AM48+'EEEPC-MSW'!AM48+'EEEPC-WEEEColl'!AM48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'EEEPC-Export'!AV48+'EEEPC-MSW'!AV48+'EEEPC-WEEEColl'!AV48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'EEEPC-Export'!BE48+'EEEPC-MSW'!BE48+'EEEPC-WEEEColl'!BE48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'EEEPC-Export'!BN48+'EEEPC-MSW'!BN48+'EEEPC-WEEEColl'!BN48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'EEEPC-Export'!C49+'EEEPC-MSW'!C49+'EEEPC-WEEEColl'!C49</f>
        <v>0.99973000000000001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'EEEPC-Export'!L49+'EEEPC-MSW'!L49+'EEEPC-WEEEColl'!L49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'EEEPC-Export'!U49+'EEEPC-MSW'!U49+'EEEPC-WEEEColl'!U49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'EEEPC-Export'!AD49+'EEEPC-MSW'!AD49+'EEEPC-WEEEColl'!AD49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'EEEPC-Export'!AM49+'EEEPC-MSW'!AM49+'EEEPC-WEEEColl'!AM49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'EEEPC-Export'!AV49+'EEEPC-MSW'!AV49+'EEEPC-WEEEColl'!AV49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'EEEPC-Export'!BE49+'EEEPC-MSW'!BE49+'EEEPC-WEEEColl'!BE49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'EEEPC-Export'!BN49+'EEEPC-MSW'!BN49+'EEEPC-WEEEColl'!BN49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'EEEPC-Export'!C50+'EEEPC-MSW'!C50+'EEEPC-WEEEColl'!C50</f>
        <v>0.99973000000000001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'EEEPC-Export'!L50+'EEEPC-MSW'!L50+'EEEPC-WEEEColl'!L50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'EEEPC-Export'!U50+'EEEPC-MSW'!U50+'EEEPC-WEEEColl'!U50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'EEEPC-Export'!AD50+'EEEPC-MSW'!AD50+'EEEPC-WEEEColl'!AD50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'EEEPC-Export'!AM50+'EEEPC-MSW'!AM50+'EEEPC-WEEEColl'!AM50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'EEEPC-Export'!AV50+'EEEPC-MSW'!AV50+'EEEPC-WEEEColl'!AV50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'EEEPC-Export'!BE50+'EEEPC-MSW'!BE50+'EEEPC-WEEEColl'!BE50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'EEEPC-Export'!BN50+'EEEPC-MSW'!BN50+'EEEPC-WEEEColl'!BN50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'EEEPC-Export'!C51+'EEEPC-MSW'!C51+'EEEPC-WEEEColl'!C51</f>
        <v>0.99973000000000001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'EEEPC-Export'!L51+'EEEPC-MSW'!L51+'EEEPC-WEEEColl'!L51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'EEEPC-Export'!U51+'EEEPC-MSW'!U51+'EEEPC-WEEEColl'!U51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'EEEPC-Export'!AD51+'EEEPC-MSW'!AD51+'EEEPC-WEEEColl'!AD51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'EEEPC-Export'!AM51+'EEEPC-MSW'!AM51+'EEEPC-WEEEColl'!AM51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'EEEPC-Export'!AV51+'EEEPC-MSW'!AV51+'EEEPC-WEEEColl'!AV51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'EEEPC-Export'!BE51+'EEEPC-MSW'!BE51+'EEEPC-WEEEColl'!BE51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'EEEPC-Export'!BN51+'EEEPC-MSW'!BN51+'EEEPC-WEEEColl'!BN51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'EEEPC-Export'!C52+'EEEPC-MSW'!C52+'EEEPC-WEEEColl'!C52</f>
        <v>0.9997299999999999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'EEEPC-Export'!L52+'EEEPC-MSW'!L52+'EEEPC-WEEEColl'!L52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'EEEPC-Export'!U52+'EEEPC-MSW'!U52+'EEEPC-WEEEColl'!U52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'EEEPC-Export'!AD52+'EEEPC-MSW'!AD52+'EEEPC-WEEEColl'!AD52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'EEEPC-Export'!AM52+'EEEPC-MSW'!AM52+'EEEPC-WEEEColl'!AM52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'EEEPC-Export'!AV52+'EEEPC-MSW'!AV52+'EEEPC-WEEEColl'!AV52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'EEEPC-Export'!BE52+'EEEPC-MSW'!BE52+'EEEPC-WEEEColl'!BE52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'EEEPC-Export'!BN52+'EEEPC-MSW'!BN52+'EEEPC-WEEEColl'!BN52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'EEEPC-Export'!C53+'EEEPC-MSW'!C53+'EEEPC-WEEEColl'!C53</f>
        <v>0.99973000000000001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'EEEPC-Export'!L53+'EEEPC-MSW'!L53+'EEEPC-WEEEColl'!L53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'EEEPC-Export'!U53+'EEEPC-MSW'!U53+'EEEPC-WEEEColl'!U53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'EEEPC-Export'!AD53+'EEEPC-MSW'!AD53+'EEEPC-WEEEColl'!AD53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'EEEPC-Export'!AM53+'EEEPC-MSW'!AM53+'EEEPC-WEEEColl'!AM53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'EEEPC-Export'!AV53+'EEEPC-MSW'!AV53+'EEEPC-WEEEColl'!AV53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'EEEPC-Export'!BE53+'EEEPC-MSW'!BE53+'EEEPC-WEEEColl'!BE53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'EEEPC-Export'!BN53+'EEEPC-MSW'!BN53+'EEEPC-WEEEColl'!BN53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'EEEPC-Export'!C54+'EEEPC-MSW'!C54+'EEEPC-WEEEColl'!C54</f>
        <v>0.99973000000000001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'EEEPC-Export'!L54+'EEEPC-MSW'!L54+'EEEPC-WEEEColl'!L54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'EEEPC-Export'!U54+'EEEPC-MSW'!U54+'EEEPC-WEEEColl'!U54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'EEEPC-Export'!AD54+'EEEPC-MSW'!AD54+'EEEPC-WEEEColl'!AD54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'EEEPC-Export'!AM54+'EEEPC-MSW'!AM54+'EEEPC-WEEEColl'!AM54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'EEEPC-Export'!AV54+'EEEPC-MSW'!AV54+'EEEPC-WEEEColl'!AV54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'EEEPC-Export'!BE54+'EEEPC-MSW'!BE54+'EEEPC-WEEEColl'!BE54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'EEEPC-Export'!BN54+'EEEPC-MSW'!BN54+'EEEPC-WEEEColl'!BN54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'EEEPC-Export'!C55+'EEEPC-MSW'!C55+'EEEPC-WEEEColl'!C55</f>
        <v>0.99973000000000001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'EEEPC-Export'!L55+'EEEPC-MSW'!L55+'EEEPC-WEEEColl'!L55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'EEEPC-Export'!U55+'EEEPC-MSW'!U55+'EEEPC-WEEEColl'!U55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'EEEPC-Export'!AD55+'EEEPC-MSW'!AD55+'EEEPC-WEEEColl'!AD55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'EEEPC-Export'!AM55+'EEEPC-MSW'!AM55+'EEEPC-WEEEColl'!AM55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'EEEPC-Export'!AV55+'EEEPC-MSW'!AV55+'EEEPC-WEEEColl'!AV55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'EEEPC-Export'!BE55+'EEEPC-MSW'!BE55+'EEEPC-WEEEColl'!BE55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'EEEPC-Export'!BN55+'EEEPC-MSW'!BN55+'EEEPC-WEEEColl'!BN55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'EEEPC-Export'!C56+'EEEPC-MSW'!C56+'EEEPC-WEEEColl'!C56</f>
        <v>0.9997299999999999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'EEEPC-Export'!L56+'EEEPC-MSW'!L56+'EEEPC-WEEEColl'!L56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'EEEPC-Export'!U56+'EEEPC-MSW'!U56+'EEEPC-WEEEColl'!U56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'EEEPC-Export'!AD56+'EEEPC-MSW'!AD56+'EEEPC-WEEEColl'!AD56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'EEEPC-Export'!AM56+'EEEPC-MSW'!AM56+'EEEPC-WEEEColl'!AM56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'EEEPC-Export'!AV56+'EEEPC-MSW'!AV56+'EEEPC-WEEEColl'!AV56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'EEEPC-Export'!BE56+'EEEPC-MSW'!BE56+'EEEPC-WEEEColl'!BE56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'EEEPC-Export'!BN56+'EEEPC-MSW'!BN56+'EEEPC-WEEEColl'!BN56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'EEEPC-Export'!C57+'EEEPC-MSW'!C57+'EEEPC-WEEEColl'!C57</f>
        <v>0.99973000000000001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'EEEPC-Export'!L57+'EEEPC-MSW'!L57+'EEEPC-WEEEColl'!L57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'EEEPC-Export'!U57+'EEEPC-MSW'!U57+'EEEPC-WEEEColl'!U57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'EEEPC-Export'!AD57+'EEEPC-MSW'!AD57+'EEEPC-WEEEColl'!AD57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'EEEPC-Export'!AM57+'EEEPC-MSW'!AM57+'EEEPC-WEEEColl'!AM57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'EEEPC-Export'!AV57+'EEEPC-MSW'!AV57+'EEEPC-WEEEColl'!AV57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'EEEPC-Export'!BE57+'EEEPC-MSW'!BE57+'EEEPC-WEEEColl'!BE57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'EEEPC-Export'!BN57+'EEEPC-MSW'!BN57+'EEEPC-WEEEColl'!BN57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'EEEPC-Export'!C58+'EEEPC-MSW'!C58+'EEEPC-WEEEColl'!C58</f>
        <v>0.9997299999999999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'EEEPC-Export'!L58+'EEEPC-MSW'!L58+'EEEPC-WEEEColl'!L58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'EEEPC-Export'!U58+'EEEPC-MSW'!U58+'EEEPC-WEEEColl'!U58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'EEEPC-Export'!AD58+'EEEPC-MSW'!AD58+'EEEPC-WEEEColl'!AD58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'EEEPC-Export'!AM58+'EEEPC-MSW'!AM58+'EEEPC-WEEEColl'!AM58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'EEEPC-Export'!AV58+'EEEPC-MSW'!AV58+'EEEPC-WEEEColl'!AV58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'EEEPC-Export'!BE58+'EEEPC-MSW'!BE58+'EEEPC-WEEEColl'!BE58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'EEEPC-Export'!BN58+'EEEPC-MSW'!BN58+'EEEPC-WEEEColl'!BN58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'EEEPC-Export'!C59+'EEEPC-MSW'!C59+'EEEPC-WEEEColl'!C59</f>
        <v>0.99973000000000001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'EEEPC-Export'!L59+'EEEPC-MSW'!L59+'EEEPC-WEEEColl'!L59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'EEEPC-Export'!U59+'EEEPC-MSW'!U59+'EEEPC-WEEEColl'!U59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'EEEPC-Export'!AD59+'EEEPC-MSW'!AD59+'EEEPC-WEEEColl'!AD59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'EEEPC-Export'!AM59+'EEEPC-MSW'!AM59+'EEEPC-WEEEColl'!AM59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'EEEPC-Export'!AV59+'EEEPC-MSW'!AV59+'EEEPC-WEEEColl'!AV59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'EEEPC-Export'!BE59+'EEEPC-MSW'!BE59+'EEEPC-WEEEColl'!BE59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'EEEPC-Export'!BN59+'EEEPC-MSW'!BN59+'EEEPC-WEEEColl'!BN59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'EEEPC-Export'!C60+'EEEPC-MSW'!C60+'EEEPC-WEEEColl'!C60</f>
        <v>0.99973000000000001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'EEEPC-Export'!L60+'EEEPC-MSW'!L60+'EEEPC-WEEEColl'!L60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'EEEPC-Export'!U60+'EEEPC-MSW'!U60+'EEEPC-WEEEColl'!U60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'EEEPC-Export'!AD60+'EEEPC-MSW'!AD60+'EEEPC-WEEEColl'!AD60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'EEEPC-Export'!AM60+'EEEPC-MSW'!AM60+'EEEPC-WEEEColl'!AM60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'EEEPC-Export'!AV60+'EEEPC-MSW'!AV60+'EEEPC-WEEEColl'!AV60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'EEEPC-Export'!BE60+'EEEPC-MSW'!BE60+'EEEPC-WEEEColl'!BE60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'EEEPC-Export'!BN60+'EEEPC-MSW'!BN60+'EEEPC-WEEEColl'!BN60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'EEEPC-Export'!C61+'EEEPC-MSW'!C61+'EEEPC-WEEEColl'!C61</f>
        <v>0.99973000000000001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'EEEPC-Export'!L61+'EEEPC-MSW'!L61+'EEEPC-WEEEColl'!L61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'EEEPC-Export'!U61+'EEEPC-MSW'!U61+'EEEPC-WEEEColl'!U61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'EEEPC-Export'!AD61+'EEEPC-MSW'!AD61+'EEEPC-WEEEColl'!AD61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'EEEPC-Export'!AM61+'EEEPC-MSW'!AM61+'EEEPC-WEEEColl'!AM61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'EEEPC-Export'!AV61+'EEEPC-MSW'!AV61+'EEEPC-WEEEColl'!AV61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'EEEPC-Export'!BE61+'EEEPC-MSW'!BE61+'EEEPC-WEEEColl'!BE61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'EEEPC-Export'!BN61+'EEEPC-MSW'!BN61+'EEEPC-WEEEColl'!BN61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'EEEPC-Export'!C62+'EEEPC-MSW'!C62+'EEEPC-WEEEColl'!C62</f>
        <v>0.99973000000000001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'EEEPC-Export'!L62+'EEEPC-MSW'!L62+'EEEPC-WEEEColl'!L62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'EEEPC-Export'!U62+'EEEPC-MSW'!U62+'EEEPC-WEEEColl'!U62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'EEEPC-Export'!AD62+'EEEPC-MSW'!AD62+'EEEPC-WEEEColl'!AD62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'EEEPC-Export'!AM62+'EEEPC-MSW'!AM62+'EEEPC-WEEEColl'!AM62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'EEEPC-Export'!AV62+'EEEPC-MSW'!AV62+'EEEPC-WEEEColl'!AV62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'EEEPC-Export'!BE62+'EEEPC-MSW'!BE62+'EEEPC-WEEEColl'!BE62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'EEEPC-Export'!BN62+'EEEPC-MSW'!BN62+'EEEPC-WEEEColl'!BN62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'EEEPC-Export'!C63+'EEEPC-MSW'!C63+'EEEPC-WEEEColl'!C63</f>
        <v>0.99973000000000001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'EEEPC-Export'!L63+'EEEPC-MSW'!L63+'EEEPC-WEEEColl'!L63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'EEEPC-Export'!U63+'EEEPC-MSW'!U63+'EEEPC-WEEEColl'!U63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'EEEPC-Export'!AD63+'EEEPC-MSW'!AD63+'EEEPC-WEEEColl'!AD63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'EEEPC-Export'!AM63+'EEEPC-MSW'!AM63+'EEEPC-WEEEColl'!AM63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'EEEPC-Export'!AV63+'EEEPC-MSW'!AV63+'EEEPC-WEEEColl'!AV63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'EEEPC-Export'!BE63+'EEEPC-MSW'!BE63+'EEEPC-WEEEColl'!BE63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'EEEPC-Export'!BN63+'EEEPC-MSW'!BN63+'EEEPC-WEEEColl'!BN63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'EEEPC-Export'!C64+'EEEPC-MSW'!C64+'EEEPC-WEEEColl'!C64</f>
        <v>0.99973000000000001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'EEEPC-Export'!L64+'EEEPC-MSW'!L64+'EEEPC-WEEEColl'!L64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'EEEPC-Export'!U64+'EEEPC-MSW'!U64+'EEEPC-WEEEColl'!U64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'EEEPC-Export'!AD64+'EEEPC-MSW'!AD64+'EEEPC-WEEEColl'!AD64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'EEEPC-Export'!AM64+'EEEPC-MSW'!AM64+'EEEPC-WEEEColl'!AM64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'EEEPC-Export'!AV64+'EEEPC-MSW'!AV64+'EEEPC-WEEEColl'!AV64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'EEEPC-Export'!BE64+'EEEPC-MSW'!BE64+'EEEPC-WEEEColl'!BE64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'EEEPC-Export'!BN64+'EEEPC-MSW'!BN64+'EEEPC-WEEEColl'!BN64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'EEEPC-Export'!C65+'EEEPC-MSW'!C65+'EEEPC-WEEEColl'!C65</f>
        <v>0.99973000000000001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'EEEPC-Export'!L65+'EEEPC-MSW'!L65+'EEEPC-WEEEColl'!L65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'EEEPC-Export'!U65+'EEEPC-MSW'!U65+'EEEPC-WEEEColl'!U65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'EEEPC-Export'!AD65+'EEEPC-MSW'!AD65+'EEEPC-WEEEColl'!AD65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'EEEPC-Export'!AM65+'EEEPC-MSW'!AM65+'EEEPC-WEEEColl'!AM65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'EEEPC-Export'!AV65+'EEEPC-MSW'!AV65+'EEEPC-WEEEColl'!AV65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'EEEPC-Export'!BE65+'EEEPC-MSW'!BE65+'EEEPC-WEEEColl'!BE65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'EEEPC-Export'!BN65+'EEEPC-MSW'!BN65+'EEEPC-WEEEColl'!BN65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'EEEPC-Export'!C66+'EEEPC-MSW'!C66+'EEEPC-WEEEColl'!C66</f>
        <v>0.99973000000000001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'EEEPC-Export'!L66+'EEEPC-MSW'!L66+'EEEPC-WEEEColl'!L66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'EEEPC-Export'!U66+'EEEPC-MSW'!U66+'EEEPC-WEEEColl'!U66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'EEEPC-Export'!AD66+'EEEPC-MSW'!AD66+'EEEPC-WEEEColl'!AD66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'EEEPC-Export'!AM66+'EEEPC-MSW'!AM66+'EEEPC-WEEEColl'!AM66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'EEEPC-Export'!AV66+'EEEPC-MSW'!AV66+'EEEPC-WEEEColl'!AV66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'EEEPC-Export'!BE66+'EEEPC-MSW'!BE66+'EEEPC-WEEEColl'!BE66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'EEEPC-Export'!BN66+'EEEPC-MSW'!BN66+'EEEPC-WEEEColl'!BN66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'EEEPC-Export'!C67+'EEEPC-MSW'!C67+'EEEPC-WEEEColl'!C67</f>
        <v>0.99973000000000001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'EEEPC-Export'!L67+'EEEPC-MSW'!L67+'EEEPC-WEEEColl'!L67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'EEEPC-Export'!U67+'EEEPC-MSW'!U67+'EEEPC-WEEEColl'!U67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'EEEPC-Export'!AD67+'EEEPC-MSW'!AD67+'EEEPC-WEEEColl'!AD67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'EEEPC-Export'!AM67+'EEEPC-MSW'!AM67+'EEEPC-WEEEColl'!AM67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'EEEPC-Export'!AV67+'EEEPC-MSW'!AV67+'EEEPC-WEEEColl'!AV67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'EEEPC-Export'!BE67+'EEEPC-MSW'!BE67+'EEEPC-WEEEColl'!BE67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'EEEPC-Export'!BN67+'EEEPC-MSW'!BN67+'EEEPC-WEEEColl'!BN67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'EEEPC-Export'!C68+'EEEPC-MSW'!C68+'EEEPC-WEEEColl'!C68</f>
        <v>0.99973000000000001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'EEEPC-Export'!L68+'EEEPC-MSW'!L68+'EEEPC-WEEEColl'!L68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'EEEPC-Export'!U68+'EEEPC-MSW'!U68+'EEEPC-WEEEColl'!U68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'EEEPC-Export'!AD68+'EEEPC-MSW'!AD68+'EEEPC-WEEEColl'!AD68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'EEEPC-Export'!AM68+'EEEPC-MSW'!AM68+'EEEPC-WEEEColl'!AM68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'EEEPC-Export'!AV68+'EEEPC-MSW'!AV68+'EEEPC-WEEEColl'!AV68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'EEEPC-Export'!BE68+'EEEPC-MSW'!BE68+'EEEPC-WEEEColl'!BE68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'EEEPC-Export'!BN68+'EEEPC-MSW'!BN68+'EEEPC-WEEEColl'!BN68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'EEEPC-Export'!C69+'EEEPC-MSW'!C69+'EEEPC-WEEEColl'!C69</f>
        <v>0.99973000000000001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'EEEPC-Export'!L69+'EEEPC-MSW'!L69+'EEEPC-WEEEColl'!L69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'EEEPC-Export'!U69+'EEEPC-MSW'!U69+'EEEPC-WEEEColl'!U69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'EEEPC-Export'!AD69+'EEEPC-MSW'!AD69+'EEEPC-WEEEColl'!AD69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'EEEPC-Export'!AM69+'EEEPC-MSW'!AM69+'EEEPC-WEEEColl'!AM69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'EEEPC-Export'!AV69+'EEEPC-MSW'!AV69+'EEEPC-WEEEColl'!AV69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'EEEPC-Export'!BE69+'EEEPC-MSW'!BE69+'EEEPC-WEEEColl'!BE69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'EEEPC-Export'!BN69+'EEEPC-MSW'!BN69+'EEEPC-WEEEColl'!BN69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'EEEPC-Export'!C70+'EEEPC-MSW'!C70+'EEEPC-WEEEColl'!C70</f>
        <v>0.99973000000000001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'EEEPC-Export'!L70+'EEEPC-MSW'!L70+'EEEPC-WEEEColl'!L70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'EEEPC-Export'!U70+'EEEPC-MSW'!U70+'EEEPC-WEEEColl'!U70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'EEEPC-Export'!AD70+'EEEPC-MSW'!AD70+'EEEPC-WEEEColl'!AD70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'EEEPC-Export'!AM70+'EEEPC-MSW'!AM70+'EEEPC-WEEEColl'!AM70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'EEEPC-Export'!AV70+'EEEPC-MSW'!AV70+'EEEPC-WEEEColl'!AV70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'EEEPC-Export'!BE70+'EEEPC-MSW'!BE70+'EEEPC-WEEEColl'!BE70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'EEEPC-Export'!BN70+'EEEPC-MSW'!BN70+'EEEPC-WEEEColl'!BN70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'EEEPC-Export'!C73+'EEEPC-MSW'!C73+'EEEPC-WEEEColl'!C73</f>
        <v>0.99973000000000001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'EEEPC-Export'!L73+'EEEPC-MSW'!L73+'EEEPC-WEEEColl'!L73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'EEEPC-Export'!U73+'EEEPC-MSW'!U73+'EEEPC-WEEEColl'!U73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'EEEPC-Export'!AD73+'EEEPC-MSW'!AD73+'EEEPC-WEEEColl'!AD73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'EEEPC-Export'!AM73+'EEEPC-MSW'!AM73+'EEEPC-WEEEColl'!AM73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'EEEPC-Export'!AV73+'EEEPC-MSW'!AV73+'EEEPC-WEEEColl'!AV73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'EEEPC-Export'!BE73+'EEEPC-MSW'!BE73+'EEEPC-WEEEColl'!BE73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'EEEPC-Export'!BN73+'EEEPC-MSW'!BN73+'EEEPC-WEEEColl'!BN73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67" t="s">
        <v>17</v>
      </c>
      <c r="C72" s="45">
        <v>0.99973000000000001</v>
      </c>
      <c r="D72" s="13"/>
      <c r="E72" s="14"/>
      <c r="F72" s="14"/>
      <c r="G72" s="14"/>
      <c r="H72" s="14"/>
      <c r="I72" s="14"/>
      <c r="J72" s="54">
        <v>4.4081660908397297E-2</v>
      </c>
      <c r="K72" s="72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3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74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75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76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77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78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67" t="s">
        <v>17</v>
      </c>
      <c r="C73" s="45">
        <v>0.99973000000000001</v>
      </c>
      <c r="D73" s="13"/>
      <c r="E73" s="14"/>
      <c r="F73" s="14"/>
      <c r="G73" s="14"/>
      <c r="H73" s="14"/>
      <c r="I73" s="14"/>
      <c r="J73" s="54">
        <v>4.4081660908397297E-2</v>
      </c>
      <c r="K73" s="72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3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74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75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76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77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78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EEEPC-Dumping</vt:lpstr>
      <vt:lpstr>EEEPC-Export</vt:lpstr>
      <vt:lpstr>EEEPC-MSW</vt:lpstr>
      <vt:lpstr>EEEPC-WEEEColl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2023-12-21T14:18:49Z</dcterms:modified>
</cp:coreProperties>
</file>