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C42FD0FB-F4D8-45A3-AA0F-F6FD68530150}" xr6:coauthVersionLast="47" xr6:coauthVersionMax="47" xr10:uidLastSave="{00000000-0000-0000-0000-000000000000}"/>
  <bookViews>
    <workbookView xWindow="-35160" yWindow="-2160" windowWidth="24795" windowHeight="17055" firstSheet="1" activeTab="3" xr2:uid="{00000000-000D-0000-FFFF-FFFF00000000}"/>
  </bookViews>
  <sheets>
    <sheet name="Insulation-OutdoorAir" sheetId="23" r:id="rId1"/>
    <sheet name="Insulation-ResidentialLitter" sheetId="22" r:id="rId2"/>
    <sheet name="Insulation-Dumping" sheetId="21" r:id="rId3"/>
    <sheet name="Insulation-CDColl" sheetId="16" r:id="rId4"/>
    <sheet name="test" sheetId="20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3" l="1"/>
  <c r="BL72" i="23"/>
  <c r="BC72" i="23"/>
  <c r="AV72" i="23"/>
  <c r="AT72" i="23"/>
  <c r="AM72" i="23"/>
  <c r="AK72" i="23"/>
  <c r="AB72" i="23"/>
  <c r="S72" i="23"/>
  <c r="J72" i="23"/>
  <c r="BU71" i="23"/>
  <c r="BL71" i="23"/>
  <c r="BC71" i="23"/>
  <c r="AV71" i="23"/>
  <c r="AT71" i="23"/>
  <c r="AM71" i="23"/>
  <c r="AK71" i="23"/>
  <c r="AB71" i="23"/>
  <c r="S71" i="23"/>
  <c r="J71" i="23"/>
  <c r="BU74" i="23"/>
  <c r="BL74" i="23"/>
  <c r="BC74" i="23"/>
  <c r="AV74" i="23"/>
  <c r="AT74" i="23"/>
  <c r="AM74" i="23"/>
  <c r="AK74" i="23"/>
  <c r="AB74" i="23"/>
  <c r="S74" i="23"/>
  <c r="J74" i="23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4" i="16"/>
  <c r="BU73" i="16"/>
  <c r="BU72" i="16"/>
  <c r="BU71" i="16"/>
  <c r="BU70" i="16"/>
  <c r="BU69" i="16"/>
  <c r="BU68" i="16"/>
  <c r="BU67" i="16"/>
  <c r="BU66" i="16"/>
  <c r="BU65" i="16"/>
  <c r="BU64" i="16"/>
  <c r="BU63" i="16"/>
  <c r="BU62" i="16"/>
  <c r="BU61" i="16"/>
  <c r="BU60" i="16"/>
  <c r="BU59" i="16"/>
  <c r="BU58" i="16"/>
  <c r="BU57" i="16"/>
  <c r="BU56" i="16"/>
  <c r="BU55" i="16"/>
  <c r="BU54" i="16"/>
  <c r="BU53" i="16"/>
  <c r="BU52" i="16"/>
  <c r="BU51" i="16"/>
  <c r="BU50" i="16"/>
  <c r="BU49" i="16"/>
  <c r="BU48" i="16"/>
  <c r="BU47" i="16"/>
  <c r="BU46" i="16"/>
  <c r="BU45" i="16"/>
  <c r="BU44" i="16"/>
  <c r="BU43" i="16"/>
  <c r="BU42" i="16"/>
  <c r="BU41" i="16"/>
  <c r="BU40" i="16"/>
  <c r="BU39" i="16"/>
  <c r="BU38" i="16"/>
  <c r="BU37" i="16"/>
  <c r="BU36" i="16"/>
  <c r="BU35" i="16"/>
  <c r="BU34" i="16"/>
  <c r="BU33" i="16"/>
  <c r="BU32" i="16"/>
  <c r="BU31" i="16"/>
  <c r="BU30" i="16"/>
  <c r="BU29" i="16"/>
  <c r="BU28" i="16"/>
  <c r="BU27" i="16"/>
  <c r="BU26" i="16"/>
  <c r="BU25" i="16"/>
  <c r="BU24" i="16"/>
  <c r="BU23" i="16"/>
  <c r="BU22" i="16"/>
  <c r="BU21" i="16"/>
  <c r="BU20" i="16"/>
  <c r="BU19" i="16"/>
  <c r="BU18" i="16"/>
  <c r="BU17" i="16"/>
  <c r="BU16" i="16"/>
  <c r="BU15" i="16"/>
  <c r="BU14" i="16"/>
  <c r="BU13" i="16"/>
  <c r="BU12" i="16"/>
  <c r="BU11" i="16"/>
  <c r="BU10" i="16"/>
  <c r="BU9" i="16"/>
  <c r="BU8" i="16"/>
  <c r="BU7" i="16"/>
  <c r="BU6" i="16"/>
  <c r="BU5" i="16"/>
  <c r="BU4" i="16"/>
  <c r="BL74" i="16"/>
  <c r="BL73" i="16"/>
  <c r="BL72" i="16"/>
  <c r="BL71" i="16"/>
  <c r="BL70" i="16"/>
  <c r="BL69" i="16"/>
  <c r="BL68" i="16"/>
  <c r="BL67" i="16"/>
  <c r="BL66" i="16"/>
  <c r="BL65" i="16"/>
  <c r="BL64" i="16"/>
  <c r="BL63" i="16"/>
  <c r="BL62" i="16"/>
  <c r="BL61" i="16"/>
  <c r="BL60" i="16"/>
  <c r="BL59" i="16"/>
  <c r="BL58" i="16"/>
  <c r="BL57" i="16"/>
  <c r="BL56" i="16"/>
  <c r="BL55" i="16"/>
  <c r="BL54" i="16"/>
  <c r="BL53" i="16"/>
  <c r="BL52" i="16"/>
  <c r="BL51" i="16"/>
  <c r="BL50" i="16"/>
  <c r="BL49" i="16"/>
  <c r="BL48" i="16"/>
  <c r="BL47" i="16"/>
  <c r="BL46" i="16"/>
  <c r="BL45" i="16"/>
  <c r="BL44" i="16"/>
  <c r="BL43" i="16"/>
  <c r="BL42" i="16"/>
  <c r="BL41" i="16"/>
  <c r="BL40" i="16"/>
  <c r="BL39" i="16"/>
  <c r="BL38" i="16"/>
  <c r="BL37" i="16"/>
  <c r="BL36" i="16"/>
  <c r="BL35" i="16"/>
  <c r="BL34" i="16"/>
  <c r="BL33" i="16"/>
  <c r="BL32" i="16"/>
  <c r="BL31" i="16"/>
  <c r="BL30" i="16"/>
  <c r="BL29" i="16"/>
  <c r="BL28" i="16"/>
  <c r="BL27" i="16"/>
  <c r="BL26" i="16"/>
  <c r="BL25" i="16"/>
  <c r="BL24" i="16"/>
  <c r="BL23" i="16"/>
  <c r="BL22" i="16"/>
  <c r="BL21" i="16"/>
  <c r="BL20" i="16"/>
  <c r="BL19" i="16"/>
  <c r="BL18" i="16"/>
  <c r="BL17" i="16"/>
  <c r="BL16" i="16"/>
  <c r="BL15" i="16"/>
  <c r="BL14" i="16"/>
  <c r="BL13" i="16"/>
  <c r="BL12" i="16"/>
  <c r="BL11" i="16"/>
  <c r="BL10" i="16"/>
  <c r="BL9" i="16"/>
  <c r="BL8" i="16"/>
  <c r="BL7" i="16"/>
  <c r="BL6" i="16"/>
  <c r="BL5" i="16"/>
  <c r="BL4" i="16"/>
  <c r="AK74" i="16"/>
  <c r="AK73" i="16"/>
  <c r="AK72" i="16"/>
  <c r="AK71" i="16"/>
  <c r="AK70" i="16"/>
  <c r="AK69" i="16"/>
  <c r="AK68" i="16"/>
  <c r="AK67" i="16"/>
  <c r="AK66" i="16"/>
  <c r="AK65" i="16"/>
  <c r="AK64" i="16"/>
  <c r="AK63" i="16"/>
  <c r="AK62" i="16"/>
  <c r="AK61" i="16"/>
  <c r="AK60" i="16"/>
  <c r="AK59" i="16"/>
  <c r="AK58" i="16"/>
  <c r="AK57" i="16"/>
  <c r="AK56" i="16"/>
  <c r="AK55" i="16"/>
  <c r="AK54" i="16"/>
  <c r="AK53" i="16"/>
  <c r="AK52" i="16"/>
  <c r="AK51" i="16"/>
  <c r="AK50" i="16"/>
  <c r="AK49" i="16"/>
  <c r="AK48" i="16"/>
  <c r="AK47" i="16"/>
  <c r="AK46" i="16"/>
  <c r="AK45" i="16"/>
  <c r="AK44" i="16"/>
  <c r="AK43" i="16"/>
  <c r="AK42" i="16"/>
  <c r="AK41" i="16"/>
  <c r="AK40" i="16"/>
  <c r="AK39" i="16"/>
  <c r="AK38" i="16"/>
  <c r="AK37" i="16"/>
  <c r="AK36" i="16"/>
  <c r="AK35" i="16"/>
  <c r="AK34" i="16"/>
  <c r="AK33" i="16"/>
  <c r="AK32" i="16"/>
  <c r="AK31" i="16"/>
  <c r="AK30" i="16"/>
  <c r="AK29" i="16"/>
  <c r="AK28" i="16"/>
  <c r="AK27" i="16"/>
  <c r="AK26" i="16"/>
  <c r="AK25" i="16"/>
  <c r="AK24" i="16"/>
  <c r="AK23" i="16"/>
  <c r="AK22" i="16"/>
  <c r="AK21" i="16"/>
  <c r="AK20" i="16"/>
  <c r="AK19" i="16"/>
  <c r="AK18" i="16"/>
  <c r="AK17" i="16"/>
  <c r="AK16" i="16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AB74" i="16"/>
  <c r="AB73" i="16"/>
  <c r="AB72" i="16"/>
  <c r="AB71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BN72" i="16"/>
  <c r="BE72" i="16"/>
  <c r="BC72" i="16"/>
  <c r="AV70" i="23"/>
  <c r="AV72" i="16"/>
  <c r="AT72" i="16"/>
  <c r="AM70" i="23"/>
  <c r="AM72" i="16"/>
  <c r="AD72" i="16"/>
  <c r="U72" i="16"/>
  <c r="L72" i="16"/>
  <c r="J72" i="16"/>
  <c r="BN71" i="16"/>
  <c r="BE71" i="16"/>
  <c r="BC71" i="16"/>
  <c r="AV69" i="23"/>
  <c r="AV71" i="16"/>
  <c r="AT71" i="16"/>
  <c r="AM69" i="23"/>
  <c r="AM71" i="16"/>
  <c r="AD71" i="16"/>
  <c r="U71" i="16"/>
  <c r="L71" i="16"/>
  <c r="J71" i="16"/>
  <c r="BN74" i="16"/>
  <c r="BE74" i="16"/>
  <c r="BC74" i="16"/>
  <c r="AV74" i="16"/>
  <c r="AT74" i="16"/>
  <c r="AM74" i="16"/>
  <c r="AD74" i="16"/>
  <c r="U74" i="16"/>
  <c r="L74" i="16"/>
  <c r="J74" i="16"/>
  <c r="BC73" i="16"/>
  <c r="BC70" i="16"/>
  <c r="BC69" i="16"/>
  <c r="BC68" i="16"/>
  <c r="BC67" i="16"/>
  <c r="BC66" i="16"/>
  <c r="BC65" i="16"/>
  <c r="BC64" i="16"/>
  <c r="BC63" i="16"/>
  <c r="BC62" i="16"/>
  <c r="BC61" i="16"/>
  <c r="BC60" i="16"/>
  <c r="BC59" i="16"/>
  <c r="BC58" i="16"/>
  <c r="BC57" i="16"/>
  <c r="BC56" i="16"/>
  <c r="BC55" i="16"/>
  <c r="BC54" i="16"/>
  <c r="BC53" i="16"/>
  <c r="BC52" i="16"/>
  <c r="BC51" i="16"/>
  <c r="BC50" i="16"/>
  <c r="BC49" i="16"/>
  <c r="BC48" i="16"/>
  <c r="BC47" i="16"/>
  <c r="BC46" i="16"/>
  <c r="BC45" i="16"/>
  <c r="BC44" i="16"/>
  <c r="BC43" i="16"/>
  <c r="BC42" i="16"/>
  <c r="BC41" i="16"/>
  <c r="BC40" i="16"/>
  <c r="BC39" i="16"/>
  <c r="BC38" i="16"/>
  <c r="BC37" i="16"/>
  <c r="BC36" i="16"/>
  <c r="BC35" i="16"/>
  <c r="BC34" i="16"/>
  <c r="BC33" i="16"/>
  <c r="BC32" i="16"/>
  <c r="BC31" i="16"/>
  <c r="BC30" i="16"/>
  <c r="BC29" i="16"/>
  <c r="BC28" i="16"/>
  <c r="BC27" i="16"/>
  <c r="BC26" i="16"/>
  <c r="BC25" i="16"/>
  <c r="BC24" i="16"/>
  <c r="BC23" i="16"/>
  <c r="BC22" i="16"/>
  <c r="BC21" i="16"/>
  <c r="BC20" i="16"/>
  <c r="BC19" i="16"/>
  <c r="BC18" i="16"/>
  <c r="BC17" i="16"/>
  <c r="BC16" i="16"/>
  <c r="BC15" i="16"/>
  <c r="BC14" i="16"/>
  <c r="BC13" i="16"/>
  <c r="BC12" i="16"/>
  <c r="BC11" i="16"/>
  <c r="BC10" i="16"/>
  <c r="BC9" i="16"/>
  <c r="BC8" i="16"/>
  <c r="BC7" i="16"/>
  <c r="BC6" i="16"/>
  <c r="BC5" i="16"/>
  <c r="BC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AT4" i="16"/>
  <c r="BN5" i="16"/>
  <c r="BN6" i="16"/>
  <c r="BN7" i="16"/>
  <c r="BN8" i="16"/>
  <c r="BN9" i="16"/>
  <c r="BN10" i="16"/>
  <c r="BN11" i="16"/>
  <c r="BN12" i="16"/>
  <c r="BN13" i="16"/>
  <c r="BN14" i="16"/>
  <c r="BN15" i="16"/>
  <c r="BN16" i="16"/>
  <c r="BN17" i="16"/>
  <c r="BN18" i="16"/>
  <c r="BN19" i="16"/>
  <c r="BN20" i="16"/>
  <c r="BN21" i="16"/>
  <c r="BN22" i="16"/>
  <c r="BN23" i="16"/>
  <c r="BN24" i="16"/>
  <c r="BN25" i="16"/>
  <c r="BN26" i="16"/>
  <c r="BN27" i="16"/>
  <c r="BN28" i="16"/>
  <c r="BN29" i="16"/>
  <c r="BN30" i="16"/>
  <c r="BN31" i="16"/>
  <c r="BN32" i="16"/>
  <c r="BN33" i="16"/>
  <c r="BN34" i="16"/>
  <c r="BN35" i="16"/>
  <c r="BN36" i="16"/>
  <c r="BN37" i="16"/>
  <c r="BN38" i="16"/>
  <c r="BN39" i="16"/>
  <c r="BN40" i="16"/>
  <c r="BN41" i="16"/>
  <c r="BN42" i="16"/>
  <c r="BN43" i="16"/>
  <c r="BN44" i="16"/>
  <c r="BN45" i="16"/>
  <c r="BN46" i="16"/>
  <c r="BN47" i="16"/>
  <c r="BN48" i="16"/>
  <c r="BN49" i="16"/>
  <c r="BN50" i="16"/>
  <c r="BN51" i="16"/>
  <c r="BN52" i="16"/>
  <c r="BN53" i="16"/>
  <c r="BN54" i="16"/>
  <c r="BN55" i="16"/>
  <c r="BN56" i="16"/>
  <c r="BN57" i="16"/>
  <c r="BN58" i="16"/>
  <c r="BN59" i="16"/>
  <c r="BN60" i="16"/>
  <c r="BN61" i="16"/>
  <c r="BN62" i="16"/>
  <c r="BN63" i="16"/>
  <c r="BN64" i="16"/>
  <c r="BN65" i="16"/>
  <c r="BN66" i="16"/>
  <c r="BN67" i="16"/>
  <c r="BN68" i="16"/>
  <c r="BN69" i="16"/>
  <c r="BN70" i="16"/>
  <c r="BN73" i="16"/>
  <c r="BN4" i="16"/>
  <c r="BE5" i="16"/>
  <c r="BE6" i="16"/>
  <c r="BE7" i="16"/>
  <c r="BE8" i="16"/>
  <c r="BE9" i="16"/>
  <c r="BE10" i="16"/>
  <c r="BE11" i="16"/>
  <c r="BE12" i="16"/>
  <c r="BE13" i="16"/>
  <c r="BE14" i="16"/>
  <c r="BE15" i="16"/>
  <c r="BE16" i="16"/>
  <c r="BE17" i="16"/>
  <c r="BE18" i="16"/>
  <c r="BE19" i="16"/>
  <c r="BE20" i="16"/>
  <c r="BE21" i="16"/>
  <c r="BE22" i="16"/>
  <c r="BE23" i="16"/>
  <c r="BE24" i="16"/>
  <c r="BE25" i="16"/>
  <c r="BE26" i="16"/>
  <c r="BE27" i="16"/>
  <c r="BE28" i="16"/>
  <c r="BE29" i="16"/>
  <c r="BE30" i="16"/>
  <c r="BE31" i="16"/>
  <c r="BE32" i="16"/>
  <c r="BE33" i="16"/>
  <c r="BE34" i="16"/>
  <c r="BE35" i="16"/>
  <c r="BE36" i="16"/>
  <c r="BE37" i="16"/>
  <c r="BE38" i="16"/>
  <c r="BE39" i="16"/>
  <c r="BE40" i="16"/>
  <c r="BE41" i="16"/>
  <c r="BE42" i="16"/>
  <c r="BE43" i="16"/>
  <c r="BE44" i="16"/>
  <c r="BE45" i="16"/>
  <c r="BE46" i="16"/>
  <c r="BE47" i="16"/>
  <c r="BE48" i="16"/>
  <c r="BE49" i="16"/>
  <c r="BE50" i="16"/>
  <c r="BE51" i="16"/>
  <c r="BE52" i="16"/>
  <c r="BE53" i="16"/>
  <c r="BE54" i="16"/>
  <c r="BE55" i="16"/>
  <c r="BE56" i="16"/>
  <c r="BE57" i="16"/>
  <c r="BE58" i="16"/>
  <c r="BE59" i="16"/>
  <c r="BE60" i="16"/>
  <c r="BE61" i="16"/>
  <c r="BE62" i="16"/>
  <c r="BE63" i="16"/>
  <c r="BE64" i="16"/>
  <c r="BE65" i="16"/>
  <c r="BE66" i="16"/>
  <c r="BE67" i="16"/>
  <c r="BE68" i="16"/>
  <c r="BE69" i="16"/>
  <c r="BE70" i="16"/>
  <c r="BE73" i="16"/>
  <c r="BE4" i="16"/>
  <c r="AV5" i="23"/>
  <c r="AV5" i="16"/>
  <c r="AV6" i="23"/>
  <c r="AV6" i="16"/>
  <c r="AV7" i="23"/>
  <c r="AV7" i="16"/>
  <c r="AV8" i="23"/>
  <c r="AV8" i="16"/>
  <c r="AV9" i="23"/>
  <c r="AV9" i="16"/>
  <c r="AV10" i="23"/>
  <c r="AV10" i="16"/>
  <c r="AV11" i="23"/>
  <c r="AV11" i="16"/>
  <c r="AV12" i="23"/>
  <c r="AV12" i="16"/>
  <c r="AV13" i="23"/>
  <c r="AV13" i="16"/>
  <c r="AV14" i="23"/>
  <c r="AV14" i="16"/>
  <c r="AV15" i="23"/>
  <c r="AV15" i="16"/>
  <c r="AV16" i="23"/>
  <c r="AV16" i="16"/>
  <c r="AV17" i="23"/>
  <c r="AV17" i="16"/>
  <c r="AV18" i="23"/>
  <c r="AV18" i="16"/>
  <c r="AV19" i="23"/>
  <c r="AV19" i="16"/>
  <c r="AV20" i="23"/>
  <c r="AV20" i="16"/>
  <c r="AV21" i="23"/>
  <c r="AV21" i="16"/>
  <c r="AV22" i="23"/>
  <c r="AV22" i="16"/>
  <c r="AV23" i="23"/>
  <c r="AV23" i="16"/>
  <c r="AV24" i="23"/>
  <c r="AV24" i="16"/>
  <c r="AV25" i="23"/>
  <c r="AV25" i="16"/>
  <c r="AV26" i="23"/>
  <c r="AV26" i="16"/>
  <c r="AV27" i="23"/>
  <c r="AV27" i="16"/>
  <c r="AV28" i="23"/>
  <c r="AV28" i="16"/>
  <c r="AV29" i="23"/>
  <c r="AV29" i="16"/>
  <c r="AV30" i="23"/>
  <c r="AV30" i="16"/>
  <c r="AV31" i="23"/>
  <c r="AV31" i="16"/>
  <c r="AV32" i="23"/>
  <c r="AV32" i="16"/>
  <c r="AV33" i="23"/>
  <c r="AV33" i="16"/>
  <c r="AV34" i="23"/>
  <c r="AV34" i="16"/>
  <c r="AV35" i="23"/>
  <c r="AV35" i="16"/>
  <c r="AV36" i="23"/>
  <c r="AV36" i="16"/>
  <c r="AV37" i="23"/>
  <c r="AV37" i="16"/>
  <c r="AV38" i="23"/>
  <c r="AV38" i="16"/>
  <c r="AV39" i="23"/>
  <c r="AV39" i="16"/>
  <c r="AV40" i="23"/>
  <c r="AV40" i="16"/>
  <c r="AV41" i="23"/>
  <c r="AV41" i="16"/>
  <c r="AV42" i="23"/>
  <c r="AV42" i="16"/>
  <c r="AV43" i="23"/>
  <c r="AV43" i="16"/>
  <c r="AV44" i="23"/>
  <c r="AV44" i="16"/>
  <c r="AV45" i="23"/>
  <c r="AV45" i="16"/>
  <c r="AV46" i="23"/>
  <c r="AV46" i="16"/>
  <c r="AV47" i="23"/>
  <c r="AV47" i="16"/>
  <c r="AV48" i="23"/>
  <c r="AV48" i="16"/>
  <c r="AV49" i="23"/>
  <c r="AV49" i="16"/>
  <c r="AV50" i="23"/>
  <c r="AV50" i="16"/>
  <c r="AV51" i="23"/>
  <c r="AV51" i="16"/>
  <c r="AV52" i="23"/>
  <c r="AV52" i="16"/>
  <c r="AV53" i="23"/>
  <c r="AV53" i="16"/>
  <c r="AV54" i="23"/>
  <c r="AV54" i="16"/>
  <c r="AV55" i="23"/>
  <c r="AV55" i="16"/>
  <c r="AV56" i="23"/>
  <c r="AV56" i="16"/>
  <c r="AV57" i="23"/>
  <c r="AV57" i="16"/>
  <c r="AV58" i="23"/>
  <c r="AV58" i="16"/>
  <c r="AV59" i="23"/>
  <c r="AV59" i="16"/>
  <c r="AV60" i="23"/>
  <c r="AV60" i="16"/>
  <c r="AV61" i="23"/>
  <c r="AV61" i="16"/>
  <c r="AV62" i="23"/>
  <c r="AV62" i="16"/>
  <c r="AV63" i="23"/>
  <c r="AV63" i="16"/>
  <c r="AV64" i="23"/>
  <c r="AV64" i="16"/>
  <c r="AV65" i="23"/>
  <c r="AV65" i="16"/>
  <c r="AV66" i="23"/>
  <c r="AV66" i="16"/>
  <c r="AV67" i="23"/>
  <c r="AV67" i="16"/>
  <c r="AV68" i="23"/>
  <c r="AV68" i="16"/>
  <c r="AV69" i="16"/>
  <c r="AV70" i="16"/>
  <c r="AV73" i="23"/>
  <c r="AV73" i="16"/>
  <c r="AV4" i="23"/>
  <c r="AV4" i="16"/>
  <c r="AM5" i="23"/>
  <c r="AM5" i="16"/>
  <c r="AM6" i="23"/>
  <c r="AM6" i="16"/>
  <c r="AM7" i="23"/>
  <c r="AM7" i="16"/>
  <c r="AM8" i="23"/>
  <c r="AM8" i="16"/>
  <c r="AM9" i="23"/>
  <c r="AM9" i="16"/>
  <c r="AM10" i="23"/>
  <c r="AM10" i="16"/>
  <c r="AM11" i="23"/>
  <c r="AM11" i="16"/>
  <c r="AM12" i="23"/>
  <c r="AM12" i="16"/>
  <c r="AM13" i="23"/>
  <c r="AM13" i="16"/>
  <c r="AM14" i="23"/>
  <c r="AM14" i="16"/>
  <c r="AM15" i="23"/>
  <c r="AM15" i="16"/>
  <c r="AM16" i="23"/>
  <c r="AM16" i="16"/>
  <c r="AM17" i="23"/>
  <c r="AM17" i="16"/>
  <c r="AM18" i="23"/>
  <c r="AM18" i="16"/>
  <c r="AM19" i="23"/>
  <c r="AM19" i="16"/>
  <c r="AM20" i="23"/>
  <c r="AM20" i="16"/>
  <c r="AM21" i="23"/>
  <c r="AM21" i="16"/>
  <c r="AM22" i="23"/>
  <c r="AM22" i="16"/>
  <c r="AM23" i="23"/>
  <c r="AM23" i="16"/>
  <c r="AM24" i="23"/>
  <c r="AM24" i="16"/>
  <c r="AM25" i="23"/>
  <c r="AM25" i="16"/>
  <c r="AM26" i="23"/>
  <c r="AM26" i="16"/>
  <c r="AM27" i="23"/>
  <c r="AM27" i="16"/>
  <c r="AM28" i="23"/>
  <c r="AM28" i="16"/>
  <c r="AM29" i="23"/>
  <c r="AM29" i="16"/>
  <c r="AM30" i="23"/>
  <c r="AM30" i="16"/>
  <c r="AM31" i="23"/>
  <c r="AM31" i="16"/>
  <c r="AM32" i="23"/>
  <c r="AM32" i="16"/>
  <c r="AM33" i="23"/>
  <c r="AM33" i="16"/>
  <c r="AM34" i="23"/>
  <c r="AM34" i="16"/>
  <c r="AM35" i="23"/>
  <c r="AM35" i="16"/>
  <c r="AM36" i="23"/>
  <c r="AM36" i="16"/>
  <c r="AM37" i="23"/>
  <c r="AM37" i="16"/>
  <c r="AM38" i="23"/>
  <c r="AM38" i="16"/>
  <c r="AM39" i="23"/>
  <c r="AM39" i="16"/>
  <c r="AM40" i="23"/>
  <c r="AM40" i="16"/>
  <c r="AM41" i="23"/>
  <c r="AM41" i="16"/>
  <c r="AM42" i="23"/>
  <c r="AM42" i="16"/>
  <c r="AM43" i="23"/>
  <c r="AM43" i="16"/>
  <c r="AM44" i="23"/>
  <c r="AM44" i="16"/>
  <c r="AM45" i="23"/>
  <c r="AM45" i="16"/>
  <c r="AM46" i="23"/>
  <c r="AM46" i="16"/>
  <c r="AM47" i="23"/>
  <c r="AM47" i="16"/>
  <c r="AM48" i="23"/>
  <c r="AM48" i="16"/>
  <c r="AM49" i="23"/>
  <c r="AM49" i="16"/>
  <c r="AM50" i="23"/>
  <c r="AM50" i="16"/>
  <c r="AM51" i="23"/>
  <c r="AM51" i="16"/>
  <c r="AM52" i="23"/>
  <c r="AM52" i="16"/>
  <c r="AM53" i="23"/>
  <c r="AM53" i="16"/>
  <c r="AM54" i="23"/>
  <c r="AM54" i="16"/>
  <c r="AM55" i="23"/>
  <c r="AM55" i="16"/>
  <c r="AM56" i="23"/>
  <c r="AM56" i="16"/>
  <c r="AM57" i="23"/>
  <c r="AM57" i="16"/>
  <c r="AM58" i="23"/>
  <c r="AM58" i="16"/>
  <c r="AM59" i="23"/>
  <c r="AM59" i="16"/>
  <c r="AM60" i="23"/>
  <c r="AM60" i="16"/>
  <c r="AM61" i="23"/>
  <c r="AM61" i="16"/>
  <c r="AM62" i="23"/>
  <c r="AM62" i="16"/>
  <c r="AM63" i="23"/>
  <c r="AM63" i="16"/>
  <c r="AM64" i="23"/>
  <c r="AM64" i="16"/>
  <c r="AM65" i="23"/>
  <c r="AM65" i="16"/>
  <c r="AM66" i="23"/>
  <c r="AM66" i="16"/>
  <c r="AM67" i="23"/>
  <c r="AM67" i="16"/>
  <c r="AM68" i="23"/>
  <c r="AM68" i="16"/>
  <c r="AM69" i="16"/>
  <c r="AM70" i="16"/>
  <c r="AM73" i="23"/>
  <c r="AM73" i="16"/>
  <c r="AM4" i="23"/>
  <c r="AM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3" i="16"/>
  <c r="AD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3" i="16"/>
  <c r="U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3" i="16"/>
  <c r="L4" i="16"/>
  <c r="BC5" i="23"/>
  <c r="BC6" i="23"/>
  <c r="BC7" i="23"/>
  <c r="BC8" i="23"/>
  <c r="BC9" i="23"/>
  <c r="BC10" i="23"/>
  <c r="BC11" i="23"/>
  <c r="BC12" i="23"/>
  <c r="BC13" i="23"/>
  <c r="BC14" i="23"/>
  <c r="BC15" i="23"/>
  <c r="BC16" i="23"/>
  <c r="BC17" i="23"/>
  <c r="BC18" i="23"/>
  <c r="BC19" i="23"/>
  <c r="BC20" i="23"/>
  <c r="BC21" i="23"/>
  <c r="BC22" i="23"/>
  <c r="BC23" i="23"/>
  <c r="BC24" i="23"/>
  <c r="BC25" i="23"/>
  <c r="BC26" i="23"/>
  <c r="BC27" i="23"/>
  <c r="BC28" i="23"/>
  <c r="BC29" i="23"/>
  <c r="BC30" i="23"/>
  <c r="BC31" i="23"/>
  <c r="BC32" i="23"/>
  <c r="BC33" i="23"/>
  <c r="BC34" i="23"/>
  <c r="BC35" i="23"/>
  <c r="BC36" i="23"/>
  <c r="BC37" i="23"/>
  <c r="BC38" i="23"/>
  <c r="BC39" i="23"/>
  <c r="BC40" i="23"/>
  <c r="BC41" i="23"/>
  <c r="BC42" i="23"/>
  <c r="BC43" i="23"/>
  <c r="BC44" i="23"/>
  <c r="BC45" i="23"/>
  <c r="BC46" i="23"/>
  <c r="BC47" i="23"/>
  <c r="BC48" i="23"/>
  <c r="BC49" i="23"/>
  <c r="BC50" i="23"/>
  <c r="BC51" i="23"/>
  <c r="BC52" i="23"/>
  <c r="BC53" i="23"/>
  <c r="BC54" i="23"/>
  <c r="BC55" i="23"/>
  <c r="BC56" i="23"/>
  <c r="BC57" i="23"/>
  <c r="BC58" i="23"/>
  <c r="BC59" i="23"/>
  <c r="BC60" i="23"/>
  <c r="BC61" i="23"/>
  <c r="BC62" i="23"/>
  <c r="BC63" i="23"/>
  <c r="BC64" i="23"/>
  <c r="BC65" i="23"/>
  <c r="BC66" i="23"/>
  <c r="BC67" i="23"/>
  <c r="BC68" i="23"/>
  <c r="BC69" i="23"/>
  <c r="BC70" i="23"/>
  <c r="BC73" i="23"/>
  <c r="BC4" i="23"/>
  <c r="AT5" i="23"/>
  <c r="AT6" i="23"/>
  <c r="AT7" i="23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0" i="23"/>
  <c r="AT21" i="23"/>
  <c r="AT22" i="23"/>
  <c r="AT23" i="23"/>
  <c r="AT24" i="23"/>
  <c r="AT25" i="23"/>
  <c r="AT26" i="23"/>
  <c r="AT27" i="23"/>
  <c r="AT28" i="23"/>
  <c r="AT29" i="23"/>
  <c r="AT30" i="23"/>
  <c r="AT31" i="23"/>
  <c r="AT32" i="23"/>
  <c r="AT33" i="23"/>
  <c r="AT34" i="23"/>
  <c r="AT35" i="23"/>
  <c r="AT36" i="23"/>
  <c r="AT37" i="23"/>
  <c r="AT38" i="23"/>
  <c r="AT39" i="23"/>
  <c r="AT40" i="23"/>
  <c r="AT41" i="23"/>
  <c r="AT42" i="23"/>
  <c r="AT43" i="23"/>
  <c r="AT44" i="23"/>
  <c r="AT45" i="23"/>
  <c r="AT46" i="23"/>
  <c r="AT47" i="23"/>
  <c r="AT48" i="23"/>
  <c r="AT49" i="23"/>
  <c r="AT50" i="23"/>
  <c r="AT51" i="23"/>
  <c r="AT52" i="23"/>
  <c r="AT53" i="23"/>
  <c r="AT54" i="23"/>
  <c r="AT55" i="23"/>
  <c r="AT56" i="23"/>
  <c r="AT57" i="23"/>
  <c r="AT58" i="23"/>
  <c r="AT59" i="23"/>
  <c r="AT60" i="23"/>
  <c r="AT61" i="23"/>
  <c r="AT62" i="23"/>
  <c r="AT63" i="23"/>
  <c r="AT64" i="23"/>
  <c r="AT65" i="23"/>
  <c r="AT66" i="23"/>
  <c r="AT67" i="23"/>
  <c r="AT68" i="23"/>
  <c r="AT69" i="23"/>
  <c r="AT70" i="23"/>
  <c r="AT73" i="23"/>
  <c r="AT4" i="23"/>
  <c r="J73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BU73" i="23"/>
  <c r="BL73" i="23"/>
  <c r="AK73" i="23"/>
  <c r="AB73" i="23"/>
  <c r="S73" i="23"/>
  <c r="BU70" i="23"/>
  <c r="BL70" i="23"/>
  <c r="AK70" i="23"/>
  <c r="AB70" i="23"/>
  <c r="S70" i="23"/>
  <c r="BU69" i="23"/>
  <c r="BL69" i="23"/>
  <c r="AK69" i="23"/>
  <c r="AB69" i="23"/>
  <c r="S69" i="23"/>
  <c r="BU68" i="23"/>
  <c r="BL68" i="23"/>
  <c r="AK68" i="23"/>
  <c r="AB68" i="23"/>
  <c r="S68" i="23"/>
  <c r="BU67" i="23"/>
  <c r="BL67" i="23"/>
  <c r="AK67" i="23"/>
  <c r="AB67" i="23"/>
  <c r="S67" i="23"/>
  <c r="BU66" i="23"/>
  <c r="BL66" i="23"/>
  <c r="AK66" i="23"/>
  <c r="AB66" i="23"/>
  <c r="S66" i="23"/>
  <c r="BU65" i="23"/>
  <c r="BL65" i="23"/>
  <c r="AK65" i="23"/>
  <c r="AB65" i="23"/>
  <c r="S65" i="23"/>
  <c r="BU64" i="23"/>
  <c r="BL64" i="23"/>
  <c r="AK64" i="23"/>
  <c r="AB64" i="23"/>
  <c r="S64" i="23"/>
  <c r="BU63" i="23"/>
  <c r="BL63" i="23"/>
  <c r="AK63" i="23"/>
  <c r="AB63" i="23"/>
  <c r="S63" i="23"/>
  <c r="BU62" i="23"/>
  <c r="BL62" i="23"/>
  <c r="AK62" i="23"/>
  <c r="AB62" i="23"/>
  <c r="S62" i="23"/>
  <c r="BU61" i="23"/>
  <c r="BL61" i="23"/>
  <c r="AK61" i="23"/>
  <c r="AB61" i="23"/>
  <c r="S61" i="23"/>
  <c r="BU60" i="23"/>
  <c r="BL60" i="23"/>
  <c r="AK60" i="23"/>
  <c r="AB60" i="23"/>
  <c r="S60" i="23"/>
  <c r="BU59" i="23"/>
  <c r="BL59" i="23"/>
  <c r="AK59" i="23"/>
  <c r="AB59" i="23"/>
  <c r="S59" i="23"/>
  <c r="BU58" i="23"/>
  <c r="BL58" i="23"/>
  <c r="AK58" i="23"/>
  <c r="AB58" i="23"/>
  <c r="S58" i="23"/>
  <c r="BU57" i="23"/>
  <c r="BL57" i="23"/>
  <c r="AK57" i="23"/>
  <c r="AB57" i="23"/>
  <c r="S57" i="23"/>
  <c r="BU56" i="23"/>
  <c r="BL56" i="23"/>
  <c r="AK56" i="23"/>
  <c r="AB56" i="23"/>
  <c r="S56" i="23"/>
  <c r="BU55" i="23"/>
  <c r="BL55" i="23"/>
  <c r="AK55" i="23"/>
  <c r="AB55" i="23"/>
  <c r="S55" i="23"/>
  <c r="BU54" i="23"/>
  <c r="BL54" i="23"/>
  <c r="AK54" i="23"/>
  <c r="AB54" i="23"/>
  <c r="S54" i="23"/>
  <c r="BU53" i="23"/>
  <c r="BL53" i="23"/>
  <c r="AK53" i="23"/>
  <c r="AB53" i="23"/>
  <c r="S53" i="23"/>
  <c r="BU52" i="23"/>
  <c r="BL52" i="23"/>
  <c r="AK52" i="23"/>
  <c r="AB52" i="23"/>
  <c r="S52" i="23"/>
  <c r="BU51" i="23"/>
  <c r="BL51" i="23"/>
  <c r="AK51" i="23"/>
  <c r="AB51" i="23"/>
  <c r="S51" i="23"/>
  <c r="BU50" i="23"/>
  <c r="BL50" i="23"/>
  <c r="AK50" i="23"/>
  <c r="AB50" i="23"/>
  <c r="S50" i="23"/>
  <c r="BU49" i="23"/>
  <c r="BL49" i="23"/>
  <c r="AK49" i="23"/>
  <c r="AB49" i="23"/>
  <c r="S49" i="23"/>
  <c r="BU48" i="23"/>
  <c r="BL48" i="23"/>
  <c r="AK48" i="23"/>
  <c r="AB48" i="23"/>
  <c r="S48" i="23"/>
  <c r="BU47" i="23"/>
  <c r="BL47" i="23"/>
  <c r="AK47" i="23"/>
  <c r="AB47" i="23"/>
  <c r="S47" i="23"/>
  <c r="BU46" i="23"/>
  <c r="BL46" i="23"/>
  <c r="AK46" i="23"/>
  <c r="AB46" i="23"/>
  <c r="S46" i="23"/>
  <c r="BU45" i="23"/>
  <c r="BL45" i="23"/>
  <c r="AK45" i="23"/>
  <c r="AB45" i="23"/>
  <c r="S45" i="23"/>
  <c r="BU44" i="23"/>
  <c r="BL44" i="23"/>
  <c r="AK44" i="23"/>
  <c r="AB44" i="23"/>
  <c r="S44" i="23"/>
  <c r="BU43" i="23"/>
  <c r="BL43" i="23"/>
  <c r="AK43" i="23"/>
  <c r="AB43" i="23"/>
  <c r="S43" i="23"/>
  <c r="BU42" i="23"/>
  <c r="BL42" i="23"/>
  <c r="AK42" i="23"/>
  <c r="AB42" i="23"/>
  <c r="S42" i="23"/>
  <c r="BU41" i="23"/>
  <c r="BL41" i="23"/>
  <c r="AK41" i="23"/>
  <c r="AB41" i="23"/>
  <c r="S41" i="23"/>
  <c r="BU40" i="23"/>
  <c r="BL40" i="23"/>
  <c r="AK40" i="23"/>
  <c r="AB40" i="23"/>
  <c r="S40" i="23"/>
  <c r="BU39" i="23"/>
  <c r="BL39" i="23"/>
  <c r="AK39" i="23"/>
  <c r="AB39" i="23"/>
  <c r="S39" i="23"/>
  <c r="BU38" i="23"/>
  <c r="BL38" i="23"/>
  <c r="AK38" i="23"/>
  <c r="AB38" i="23"/>
  <c r="S38" i="23"/>
  <c r="BU37" i="23"/>
  <c r="BL37" i="23"/>
  <c r="AK37" i="23"/>
  <c r="AB37" i="23"/>
  <c r="S37" i="23"/>
  <c r="BU36" i="23"/>
  <c r="BL36" i="23"/>
  <c r="AK36" i="23"/>
  <c r="AB36" i="23"/>
  <c r="S36" i="23"/>
  <c r="BU35" i="23"/>
  <c r="BL35" i="23"/>
  <c r="AK35" i="23"/>
  <c r="AB35" i="23"/>
  <c r="S35" i="23"/>
  <c r="BU34" i="23"/>
  <c r="BL34" i="23"/>
  <c r="AK34" i="23"/>
  <c r="AB34" i="23"/>
  <c r="S34" i="23"/>
  <c r="BU33" i="23"/>
  <c r="BL33" i="23"/>
  <c r="AK33" i="23"/>
  <c r="AB33" i="23"/>
  <c r="S33" i="23"/>
  <c r="BU32" i="23"/>
  <c r="BL32" i="23"/>
  <c r="AK32" i="23"/>
  <c r="AB32" i="23"/>
  <c r="S32" i="23"/>
  <c r="BU31" i="23"/>
  <c r="BL31" i="23"/>
  <c r="AK31" i="23"/>
  <c r="AB31" i="23"/>
  <c r="S31" i="23"/>
  <c r="BU30" i="23"/>
  <c r="BL30" i="23"/>
  <c r="AK30" i="23"/>
  <c r="AB30" i="23"/>
  <c r="S30" i="23"/>
  <c r="BU29" i="23"/>
  <c r="BL29" i="23"/>
  <c r="AK29" i="23"/>
  <c r="AB29" i="23"/>
  <c r="S29" i="23"/>
  <c r="BU28" i="23"/>
  <c r="BL28" i="23"/>
  <c r="AK28" i="23"/>
  <c r="AB28" i="23"/>
  <c r="S28" i="23"/>
  <c r="BU27" i="23"/>
  <c r="BL27" i="23"/>
  <c r="AK27" i="23"/>
  <c r="AB27" i="23"/>
  <c r="S27" i="23"/>
  <c r="BU26" i="23"/>
  <c r="BL26" i="23"/>
  <c r="AK26" i="23"/>
  <c r="AB26" i="23"/>
  <c r="S26" i="23"/>
  <c r="BU25" i="23"/>
  <c r="BL25" i="23"/>
  <c r="AK25" i="23"/>
  <c r="AB25" i="23"/>
  <c r="S25" i="23"/>
  <c r="BU24" i="23"/>
  <c r="BL24" i="23"/>
  <c r="AK24" i="23"/>
  <c r="AB24" i="23"/>
  <c r="S24" i="23"/>
  <c r="BU23" i="23"/>
  <c r="BL23" i="23"/>
  <c r="AK23" i="23"/>
  <c r="AB23" i="23"/>
  <c r="S23" i="23"/>
  <c r="BU22" i="23"/>
  <c r="BL22" i="23"/>
  <c r="AK22" i="23"/>
  <c r="AB22" i="23"/>
  <c r="S22" i="23"/>
  <c r="BU21" i="23"/>
  <c r="BL21" i="23"/>
  <c r="AK21" i="23"/>
  <c r="AB21" i="23"/>
  <c r="S21" i="23"/>
  <c r="BU20" i="23"/>
  <c r="BL20" i="23"/>
  <c r="AK20" i="23"/>
  <c r="AB20" i="23"/>
  <c r="S20" i="23"/>
  <c r="BU19" i="23"/>
  <c r="BL19" i="23"/>
  <c r="AK19" i="23"/>
  <c r="AB19" i="23"/>
  <c r="S19" i="23"/>
  <c r="BU18" i="23"/>
  <c r="BL18" i="23"/>
  <c r="AK18" i="23"/>
  <c r="AB18" i="23"/>
  <c r="S18" i="23"/>
  <c r="BU17" i="23"/>
  <c r="BL17" i="23"/>
  <c r="AK17" i="23"/>
  <c r="AB17" i="23"/>
  <c r="S17" i="23"/>
  <c r="BU16" i="23"/>
  <c r="BL16" i="23"/>
  <c r="AK16" i="23"/>
  <c r="AB16" i="23"/>
  <c r="S16" i="23"/>
  <c r="BU15" i="23"/>
  <c r="BL15" i="23"/>
  <c r="AK15" i="23"/>
  <c r="AB15" i="23"/>
  <c r="S15" i="23"/>
  <c r="BU14" i="23"/>
  <c r="BL14" i="23"/>
  <c r="AK14" i="23"/>
  <c r="AB14" i="23"/>
  <c r="S14" i="23"/>
  <c r="BU13" i="23"/>
  <c r="BL13" i="23"/>
  <c r="AK13" i="23"/>
  <c r="AB13" i="23"/>
  <c r="S13" i="23"/>
  <c r="BU12" i="23"/>
  <c r="BL12" i="23"/>
  <c r="AK12" i="23"/>
  <c r="AB12" i="23"/>
  <c r="S12" i="23"/>
  <c r="BU11" i="23"/>
  <c r="BL11" i="23"/>
  <c r="AK11" i="23"/>
  <c r="AB11" i="23"/>
  <c r="S11" i="23"/>
  <c r="BU10" i="23"/>
  <c r="BL10" i="23"/>
  <c r="AK10" i="23"/>
  <c r="AB10" i="23"/>
  <c r="S10" i="23"/>
  <c r="BU9" i="23"/>
  <c r="BL9" i="23"/>
  <c r="AK9" i="23"/>
  <c r="AB9" i="23"/>
  <c r="S9" i="23"/>
  <c r="BU8" i="23"/>
  <c r="BL8" i="23"/>
  <c r="AK8" i="23"/>
  <c r="AB8" i="23"/>
  <c r="S8" i="23"/>
  <c r="BU7" i="23"/>
  <c r="BL7" i="23"/>
  <c r="AK7" i="23"/>
  <c r="AB7" i="23"/>
  <c r="S7" i="23"/>
  <c r="BU6" i="23"/>
  <c r="BL6" i="23"/>
  <c r="AK6" i="23"/>
  <c r="AB6" i="23"/>
  <c r="S6" i="23"/>
  <c r="BU5" i="23"/>
  <c r="BL5" i="23"/>
  <c r="AK5" i="23"/>
  <c r="AB5" i="23"/>
  <c r="S5" i="23"/>
  <c r="BU4" i="23"/>
  <c r="BL4" i="23"/>
  <c r="AK4" i="23"/>
  <c r="AB4" i="23"/>
  <c r="S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J73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<sst xmlns="http://schemas.openxmlformats.org/spreadsheetml/2006/main" count="4074" uniqueCount="29">
  <si>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</si>
  <si>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</si>
  <si>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</si>
  <si>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</si>
  <si>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</si>
  <si>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</si>
  <si>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</si>
  <si>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</si>
  <si>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</si>
  <si>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</si>
  <si>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</si>
  <si>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</si>
  <si>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</si>
  <si>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</si>
  <si>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</si>
  <si>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</si>
  <si>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</si>
  <si>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</si>
  <si>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</si>
  <si>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</si>
  <si>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</si>
  <si>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Insulation to Construction and Demolition Waste Collection</t>
  </si>
  <si>
    <t>See description in SI</t>
  </si>
  <si>
    <t>Insulation to Dumping</t>
  </si>
  <si>
    <t>European Communities. European Union Risk Assessment Report: Hexabromocyclododecane CAS-No.: 25637-99-4, EINECS- No.: 247-148-4. Final Report; 2008; https://echa.europa.eu/documents/10162/661bff17-dc0a-4475-9758-40bdd6198f82. p85</t>
  </si>
  <si>
    <t>European Communities. European Union Risk Assessment Report: Hexabromocyclododecane CAS-No.: 25637-99-4, EINECS- No.: 247-148-4. Final Report; 2008; https://echa.europa.eu/documents/10162/661bff17-dc0a-4475-9758-40bdd6198f82. p87</t>
  </si>
  <si>
    <t>Insulation to Outdoor air (micro)</t>
  </si>
  <si>
    <t>Insulation to Litter in residential environments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</si>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</sst>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94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164" fontId="4" fillId="6" borderId="2" xfId="3" applyNumberFormat="1" applyFont="1" applyFill="1" applyBorder="1"/>
    <xf numFmtId="0" fontId="11" fillId="6" borderId="1" xfId="3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6" fontId="21" fillId="0" borderId="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vertical="center"/>
    </xf>
    <xf numFmtId="164" fontId="4" fillId="7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2" fontId="21" fillId="0" borderId="0" xfId="0" applyNumberFormat="1" applyFont="1" applyFill="1" applyBorder="1" applyAlignment="1">
      <alignment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D778-310D-4AB7-A047-9B2B416D8A89}">
  <sheetPr codeName="Sheet1">
    <tabColor theme="4" tint="0.39997558519241921"/>
  </sheetPr>
  <dimension ref="A1:EF76"/>
  <sheetViews>
    <sheetView zoomScale="55" zoomScaleNormal="55" workbookViewId="0">
      <pane xSplit="1" ySplit="3" topLeftCell="AE5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26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3"/>
      <c r="D4" s="64"/>
      <c r="E4" s="65"/>
      <c r="F4" s="65"/>
      <c r="G4" s="65"/>
      <c r="H4" s="65"/>
      <c r="I4" s="66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v>0</v>
      </c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v>0</v>
      </c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68">
        <f>5/1000000+0.1/100</f>
        <v>1.005E-3</v>
      </c>
      <c r="AN4" s="69" t="s">
        <v>24</v>
      </c>
      <c r="AO4" s="70">
        <v>2</v>
      </c>
      <c r="AP4" s="70">
        <v>3</v>
      </c>
      <c r="AQ4" s="70">
        <v>1</v>
      </c>
      <c r="AR4" s="70">
        <v>1</v>
      </c>
      <c r="AS4" s="71">
        <v>2</v>
      </c>
      <c r="AT4" s="72">
        <f t="shared" ref="AT4" si="2">IF( OR( ISBLANK(AO4),ISBLANK(AP4), ISBLANK(AQ4), ISBLANK(AR4), ISBLANK(AS4) ), "", 1.5*SQRT(   EXP(2.21*(AO4-1)) + EXP(2.21*(AP4-1)) + EXP(2.21*(AQ4-1)) + EXP(2.21*(AR4-1)) + EXP(2.21*AS4)   )/100*2.45 )</f>
        <v>0.48935255543384243</v>
      </c>
      <c r="AU4" s="51" t="s">
        <v>14</v>
      </c>
      <c r="AV4" s="73">
        <f>100/1000000</f>
        <v>1E-4</v>
      </c>
      <c r="AW4" s="69" t="s">
        <v>25</v>
      </c>
      <c r="AX4" s="70">
        <v>2</v>
      </c>
      <c r="AY4" s="70">
        <v>3</v>
      </c>
      <c r="AZ4" s="70">
        <v>1</v>
      </c>
      <c r="BA4" s="70">
        <v>1</v>
      </c>
      <c r="BB4" s="71">
        <v>2</v>
      </c>
      <c r="BC4" s="72">
        <f t="shared" ref="BC4" si="3">IF( OR( ISBLANK(AX4),ISBLANK(AY4), ISBLANK(AZ4), ISBLANK(BA4), ISBLANK(BB4) ), "", 1.5*SQRT(   EXP(2.21*(AX4-1)) + EXP(2.21*(AY4-1)) + EXP(2.21*(AZ4-1)) + EXP(2.21*(BA4-1)) + EXP(2.21*BB4)   )/100*2.45 )</f>
        <v>0.48935255543384243</v>
      </c>
      <c r="BD4" s="52" t="s">
        <v>15</v>
      </c>
      <c r="BE4" s="45">
        <v>0</v>
      </c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v>0</v>
      </c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3"/>
      <c r="D5" s="64"/>
      <c r="E5" s="65"/>
      <c r="F5" s="65"/>
      <c r="G5" s="65"/>
      <c r="H5" s="65"/>
      <c r="I5" s="66"/>
      <c r="J5" s="54">
        <f t="shared" si="0"/>
        <v>4.4081660908397297E-2</v>
      </c>
      <c r="K5" s="47" t="s">
        <v>10</v>
      </c>
      <c r="L5" s="45"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v>0</v>
      </c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>
        <v>0</v>
      </c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68">
        <f t="shared" ref="AM5:AM68" si="4">5/1000000+0.1/100</f>
        <v>1.005E-3</v>
      </c>
      <c r="AN5" s="69" t="s">
        <v>24</v>
      </c>
      <c r="AO5" s="70">
        <v>2</v>
      </c>
      <c r="AP5" s="70">
        <v>3</v>
      </c>
      <c r="AQ5" s="70">
        <v>1</v>
      </c>
      <c r="AR5" s="70">
        <v>1</v>
      </c>
      <c r="AS5" s="71">
        <v>2</v>
      </c>
      <c r="AT5" s="72">
        <f t="shared" ref="AT5:AT68" si="5">IF( OR( ISBLANK(AO5),ISBLANK(AP5), ISBLANK(AQ5), ISBLANK(AR5), ISBLANK(AS5) ), "", 1.5*SQRT(   EXP(2.21*(AO5-1)) + EXP(2.21*(AP5-1)) + EXP(2.21*(AQ5-1)) + EXP(2.21*(AR5-1)) + EXP(2.21*AS5)   )/100*2.45 )</f>
        <v>0.48935255543384243</v>
      </c>
      <c r="AU5" s="51" t="s">
        <v>14</v>
      </c>
      <c r="AV5" s="73">
        <f t="shared" ref="AV5:AV68" si="6">100/1000000</f>
        <v>1E-4</v>
      </c>
      <c r="AW5" s="69" t="s">
        <v>25</v>
      </c>
      <c r="AX5" s="70">
        <v>2</v>
      </c>
      <c r="AY5" s="70">
        <v>3</v>
      </c>
      <c r="AZ5" s="70">
        <v>1</v>
      </c>
      <c r="BA5" s="70">
        <v>1</v>
      </c>
      <c r="BB5" s="71">
        <v>2</v>
      </c>
      <c r="BC5" s="72">
        <f t="shared" ref="BC5:BC68" si="7">IF( OR( ISBLANK(AX5),ISBLANK(AY5), ISBLANK(AZ5), ISBLANK(BA5), ISBLANK(BB5) ), "", 1.5*SQRT(   EXP(2.21*(AX5-1)) + EXP(2.21*(AY5-1)) + EXP(2.21*(AZ5-1)) + EXP(2.21*(BA5-1)) + EXP(2.21*BB5)   )/100*2.45 )</f>
        <v>0.48935255543384243</v>
      </c>
      <c r="BD5" s="52" t="s">
        <v>15</v>
      </c>
      <c r="BE5" s="45">
        <v>0</v>
      </c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>
        <v>0</v>
      </c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3"/>
      <c r="D6" s="64"/>
      <c r="E6" s="65"/>
      <c r="F6" s="65"/>
      <c r="G6" s="65"/>
      <c r="H6" s="65"/>
      <c r="I6" s="66"/>
      <c r="J6" s="54">
        <f t="shared" si="0"/>
        <v>4.4081660908397297E-2</v>
      </c>
      <c r="K6" s="47" t="s">
        <v>10</v>
      </c>
      <c r="L6" s="45"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v>0</v>
      </c>
      <c r="V6" s="13"/>
      <c r="W6" s="14"/>
      <c r="X6" s="14"/>
      <c r="Y6" s="14"/>
      <c r="Z6" s="14"/>
      <c r="AA6" s="14"/>
      <c r="AB6" s="54">
        <f t="shared" ref="AB6:AB69" si="8">SQRT((1.5*EXP(1.105*AA6))^2+(1.5*EXP(1.105*(W6-1)))^2+(1.5*EXP(1.105*(X6-1)))^2+(1.5*EXP(1.105*(Y6-1)))^2+(1.5*EXP(1.105*(Z6-1)))^2)/100*2.45</f>
        <v>4.4081660908397297E-2</v>
      </c>
      <c r="AC6" s="49" t="s">
        <v>12</v>
      </c>
      <c r="AD6" s="45">
        <v>0</v>
      </c>
      <c r="AE6" s="13"/>
      <c r="AF6" s="14"/>
      <c r="AG6" s="14"/>
      <c r="AH6" s="14"/>
      <c r="AI6" s="14"/>
      <c r="AJ6" s="14"/>
      <c r="AK6" s="54">
        <f t="shared" ref="AK6:AK69" si="9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68">
        <f t="shared" si="4"/>
        <v>1.005E-3</v>
      </c>
      <c r="AN6" s="69" t="s">
        <v>24</v>
      </c>
      <c r="AO6" s="70">
        <v>2</v>
      </c>
      <c r="AP6" s="70">
        <v>3</v>
      </c>
      <c r="AQ6" s="70">
        <v>1</v>
      </c>
      <c r="AR6" s="70">
        <v>1</v>
      </c>
      <c r="AS6" s="71">
        <v>2</v>
      </c>
      <c r="AT6" s="72">
        <f t="shared" si="5"/>
        <v>0.48935255543384243</v>
      </c>
      <c r="AU6" s="51" t="s">
        <v>14</v>
      </c>
      <c r="AV6" s="73">
        <f t="shared" si="6"/>
        <v>1E-4</v>
      </c>
      <c r="AW6" s="69" t="s">
        <v>25</v>
      </c>
      <c r="AX6" s="70">
        <v>2</v>
      </c>
      <c r="AY6" s="70">
        <v>3</v>
      </c>
      <c r="AZ6" s="70">
        <v>1</v>
      </c>
      <c r="BA6" s="70">
        <v>1</v>
      </c>
      <c r="BB6" s="71">
        <v>2</v>
      </c>
      <c r="BC6" s="72">
        <f t="shared" si="7"/>
        <v>0.48935255543384243</v>
      </c>
      <c r="BD6" s="52" t="s">
        <v>15</v>
      </c>
      <c r="BE6" s="45">
        <v>0</v>
      </c>
      <c r="BF6" s="13"/>
      <c r="BG6" s="14"/>
      <c r="BH6" s="14"/>
      <c r="BI6" s="14"/>
      <c r="BJ6" s="14"/>
      <c r="BK6" s="14"/>
      <c r="BL6" s="54">
        <f t="shared" ref="BL6:BL10" si="10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>
        <v>0</v>
      </c>
      <c r="BO6" s="13"/>
      <c r="BP6" s="14"/>
      <c r="BQ6" s="14"/>
      <c r="BR6" s="14"/>
      <c r="BS6" s="14"/>
      <c r="BT6" s="14"/>
      <c r="BU6" s="54">
        <f t="shared" ref="BU6:BU69" si="11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3"/>
      <c r="D7" s="64"/>
      <c r="E7" s="65"/>
      <c r="F7" s="65"/>
      <c r="G7" s="65"/>
      <c r="H7" s="65"/>
      <c r="I7" s="66"/>
      <c r="J7" s="54">
        <f t="shared" si="0"/>
        <v>4.4081660908397297E-2</v>
      </c>
      <c r="K7" s="47" t="s">
        <v>10</v>
      </c>
      <c r="L7" s="45"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v>0</v>
      </c>
      <c r="V7" s="13"/>
      <c r="W7" s="14"/>
      <c r="X7" s="14"/>
      <c r="Y7" s="14"/>
      <c r="Z7" s="14"/>
      <c r="AA7" s="14"/>
      <c r="AB7" s="54">
        <f t="shared" si="8"/>
        <v>4.4081660908397297E-2</v>
      </c>
      <c r="AC7" s="49" t="s">
        <v>12</v>
      </c>
      <c r="AD7" s="45">
        <v>0</v>
      </c>
      <c r="AE7" s="13"/>
      <c r="AF7" s="14"/>
      <c r="AG7" s="14"/>
      <c r="AH7" s="14"/>
      <c r="AI7" s="14"/>
      <c r="AJ7" s="14"/>
      <c r="AK7" s="54">
        <f t="shared" si="9"/>
        <v>4.4081660908397297E-2</v>
      </c>
      <c r="AL7" s="50" t="s">
        <v>13</v>
      </c>
      <c r="AM7" s="68">
        <f t="shared" si="4"/>
        <v>1.005E-3</v>
      </c>
      <c r="AN7" s="69" t="s">
        <v>24</v>
      </c>
      <c r="AO7" s="70">
        <v>2</v>
      </c>
      <c r="AP7" s="70">
        <v>3</v>
      </c>
      <c r="AQ7" s="70">
        <v>1</v>
      </c>
      <c r="AR7" s="70">
        <v>1</v>
      </c>
      <c r="AS7" s="71">
        <v>2</v>
      </c>
      <c r="AT7" s="72">
        <f t="shared" si="5"/>
        <v>0.48935255543384243</v>
      </c>
      <c r="AU7" s="51" t="s">
        <v>14</v>
      </c>
      <c r="AV7" s="73">
        <f t="shared" si="6"/>
        <v>1E-4</v>
      </c>
      <c r="AW7" s="69" t="s">
        <v>25</v>
      </c>
      <c r="AX7" s="70">
        <v>2</v>
      </c>
      <c r="AY7" s="70">
        <v>3</v>
      </c>
      <c r="AZ7" s="70">
        <v>1</v>
      </c>
      <c r="BA7" s="70">
        <v>1</v>
      </c>
      <c r="BB7" s="71">
        <v>2</v>
      </c>
      <c r="BC7" s="72">
        <f t="shared" si="7"/>
        <v>0.48935255543384243</v>
      </c>
      <c r="BD7" s="52" t="s">
        <v>15</v>
      </c>
      <c r="BE7" s="45">
        <v>0</v>
      </c>
      <c r="BF7" s="13"/>
      <c r="BG7" s="14"/>
      <c r="BH7" s="14"/>
      <c r="BI7" s="14"/>
      <c r="BJ7" s="14"/>
      <c r="BK7" s="14"/>
      <c r="BL7" s="54">
        <f t="shared" si="10"/>
        <v>4.4081660908397297E-2</v>
      </c>
      <c r="BM7" s="53" t="s">
        <v>16</v>
      </c>
      <c r="BN7" s="45">
        <v>0</v>
      </c>
      <c r="BO7" s="13"/>
      <c r="BP7" s="14"/>
      <c r="BQ7" s="14"/>
      <c r="BR7" s="14"/>
      <c r="BS7" s="14"/>
      <c r="BT7" s="14"/>
      <c r="BU7" s="54">
        <f t="shared" si="11"/>
        <v>4.4081660908397297E-2</v>
      </c>
    </row>
    <row r="8" spans="1:73">
      <c r="A8" s="11">
        <v>1954</v>
      </c>
      <c r="B8" s="44" t="s">
        <v>17</v>
      </c>
      <c r="C8" s="63"/>
      <c r="D8" s="64"/>
      <c r="E8" s="65"/>
      <c r="F8" s="65"/>
      <c r="G8" s="65"/>
      <c r="H8" s="65"/>
      <c r="I8" s="66"/>
      <c r="J8" s="54">
        <f t="shared" si="0"/>
        <v>4.4081660908397297E-2</v>
      </c>
      <c r="K8" s="47" t="s">
        <v>10</v>
      </c>
      <c r="L8" s="45"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v>0</v>
      </c>
      <c r="V8" s="13"/>
      <c r="W8" s="14"/>
      <c r="X8" s="14"/>
      <c r="Y8" s="14"/>
      <c r="Z8" s="14"/>
      <c r="AA8" s="14"/>
      <c r="AB8" s="54">
        <f t="shared" si="8"/>
        <v>4.4081660908397297E-2</v>
      </c>
      <c r="AC8" s="49" t="s">
        <v>12</v>
      </c>
      <c r="AD8" s="45">
        <v>0</v>
      </c>
      <c r="AE8" s="13"/>
      <c r="AF8" s="14"/>
      <c r="AG8" s="14"/>
      <c r="AH8" s="14"/>
      <c r="AI8" s="14"/>
      <c r="AJ8" s="14"/>
      <c r="AK8" s="54">
        <f t="shared" si="9"/>
        <v>4.4081660908397297E-2</v>
      </c>
      <c r="AL8" s="50" t="s">
        <v>13</v>
      </c>
      <c r="AM8" s="68">
        <f t="shared" si="4"/>
        <v>1.005E-3</v>
      </c>
      <c r="AN8" s="69" t="s">
        <v>24</v>
      </c>
      <c r="AO8" s="70">
        <v>2</v>
      </c>
      <c r="AP8" s="70">
        <v>3</v>
      </c>
      <c r="AQ8" s="70">
        <v>1</v>
      </c>
      <c r="AR8" s="70">
        <v>1</v>
      </c>
      <c r="AS8" s="71">
        <v>2</v>
      </c>
      <c r="AT8" s="72">
        <f t="shared" si="5"/>
        <v>0.48935255543384243</v>
      </c>
      <c r="AU8" s="51" t="s">
        <v>14</v>
      </c>
      <c r="AV8" s="73">
        <f t="shared" si="6"/>
        <v>1E-4</v>
      </c>
      <c r="AW8" s="69" t="s">
        <v>25</v>
      </c>
      <c r="AX8" s="70">
        <v>2</v>
      </c>
      <c r="AY8" s="70">
        <v>3</v>
      </c>
      <c r="AZ8" s="70">
        <v>1</v>
      </c>
      <c r="BA8" s="70">
        <v>1</v>
      </c>
      <c r="BB8" s="71">
        <v>2</v>
      </c>
      <c r="BC8" s="72">
        <f t="shared" si="7"/>
        <v>0.48935255543384243</v>
      </c>
      <c r="BD8" s="52" t="s">
        <v>15</v>
      </c>
      <c r="BE8" s="45">
        <v>0</v>
      </c>
      <c r="BF8" s="13"/>
      <c r="BG8" s="14"/>
      <c r="BH8" s="14"/>
      <c r="BI8" s="14"/>
      <c r="BJ8" s="14"/>
      <c r="BK8" s="14"/>
      <c r="BL8" s="54">
        <f t="shared" si="10"/>
        <v>4.4081660908397297E-2</v>
      </c>
      <c r="BM8" s="53" t="s">
        <v>16</v>
      </c>
      <c r="BN8" s="45">
        <v>0</v>
      </c>
      <c r="BO8" s="13"/>
      <c r="BP8" s="14"/>
      <c r="BQ8" s="14"/>
      <c r="BR8" s="14"/>
      <c r="BS8" s="14"/>
      <c r="BT8" s="14"/>
      <c r="BU8" s="54">
        <f t="shared" si="11"/>
        <v>4.4081660908397297E-2</v>
      </c>
    </row>
    <row r="9" spans="1:73">
      <c r="A9" s="11">
        <v>1955</v>
      </c>
      <c r="B9" s="44" t="s">
        <v>17</v>
      </c>
      <c r="C9" s="63"/>
      <c r="D9" s="64"/>
      <c r="E9" s="65"/>
      <c r="F9" s="65"/>
      <c r="G9" s="65"/>
      <c r="H9" s="65"/>
      <c r="I9" s="66"/>
      <c r="J9" s="54">
        <f t="shared" si="0"/>
        <v>4.4081660908397297E-2</v>
      </c>
      <c r="K9" s="47" t="s">
        <v>10</v>
      </c>
      <c r="L9" s="45"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v>0</v>
      </c>
      <c r="V9" s="13"/>
      <c r="W9" s="14"/>
      <c r="X9" s="14"/>
      <c r="Y9" s="14"/>
      <c r="Z9" s="14"/>
      <c r="AA9" s="14"/>
      <c r="AB9" s="54">
        <f t="shared" si="8"/>
        <v>4.4081660908397297E-2</v>
      </c>
      <c r="AC9" s="49" t="s">
        <v>12</v>
      </c>
      <c r="AD9" s="45">
        <v>0</v>
      </c>
      <c r="AE9" s="13"/>
      <c r="AF9" s="14"/>
      <c r="AG9" s="14"/>
      <c r="AH9" s="14"/>
      <c r="AI9" s="14"/>
      <c r="AJ9" s="14"/>
      <c r="AK9" s="54">
        <f t="shared" si="9"/>
        <v>4.4081660908397297E-2</v>
      </c>
      <c r="AL9" s="50" t="s">
        <v>13</v>
      </c>
      <c r="AM9" s="68">
        <f t="shared" si="4"/>
        <v>1.005E-3</v>
      </c>
      <c r="AN9" s="69" t="s">
        <v>24</v>
      </c>
      <c r="AO9" s="70">
        <v>2</v>
      </c>
      <c r="AP9" s="70">
        <v>3</v>
      </c>
      <c r="AQ9" s="70">
        <v>1</v>
      </c>
      <c r="AR9" s="70">
        <v>1</v>
      </c>
      <c r="AS9" s="71">
        <v>2</v>
      </c>
      <c r="AT9" s="72">
        <f t="shared" si="5"/>
        <v>0.48935255543384243</v>
      </c>
      <c r="AU9" s="51" t="s">
        <v>14</v>
      </c>
      <c r="AV9" s="73">
        <f t="shared" si="6"/>
        <v>1E-4</v>
      </c>
      <c r="AW9" s="69" t="s">
        <v>25</v>
      </c>
      <c r="AX9" s="70">
        <v>2</v>
      </c>
      <c r="AY9" s="70">
        <v>3</v>
      </c>
      <c r="AZ9" s="70">
        <v>1</v>
      </c>
      <c r="BA9" s="70">
        <v>1</v>
      </c>
      <c r="BB9" s="71">
        <v>2</v>
      </c>
      <c r="BC9" s="72">
        <f t="shared" si="7"/>
        <v>0.48935255543384243</v>
      </c>
      <c r="BD9" s="52" t="s">
        <v>15</v>
      </c>
      <c r="BE9" s="45">
        <v>0</v>
      </c>
      <c r="BF9" s="13"/>
      <c r="BG9" s="14"/>
      <c r="BH9" s="14"/>
      <c r="BI9" s="14"/>
      <c r="BJ9" s="14"/>
      <c r="BK9" s="14"/>
      <c r="BL9" s="54">
        <f t="shared" si="10"/>
        <v>4.4081660908397297E-2</v>
      </c>
      <c r="BM9" s="53" t="s">
        <v>16</v>
      </c>
      <c r="BN9" s="45">
        <v>0</v>
      </c>
      <c r="BO9" s="13"/>
      <c r="BP9" s="14"/>
      <c r="BQ9" s="14"/>
      <c r="BR9" s="14"/>
      <c r="BS9" s="14"/>
      <c r="BT9" s="14"/>
      <c r="BU9" s="54">
        <f t="shared" si="11"/>
        <v>4.4081660908397297E-2</v>
      </c>
    </row>
    <row r="10" spans="1:73">
      <c r="A10" s="11">
        <v>1956</v>
      </c>
      <c r="B10" s="44" t="s">
        <v>17</v>
      </c>
      <c r="C10" s="63"/>
      <c r="D10" s="64"/>
      <c r="E10" s="65"/>
      <c r="F10" s="65"/>
      <c r="G10" s="65"/>
      <c r="H10" s="65"/>
      <c r="I10" s="66"/>
      <c r="J10" s="54">
        <f t="shared" si="0"/>
        <v>4.4081660908397297E-2</v>
      </c>
      <c r="K10" s="47" t="s">
        <v>10</v>
      </c>
      <c r="L10" s="45"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v>0</v>
      </c>
      <c r="V10" s="13"/>
      <c r="W10" s="14"/>
      <c r="X10" s="14"/>
      <c r="Y10" s="14"/>
      <c r="Z10" s="14"/>
      <c r="AA10" s="14"/>
      <c r="AB10" s="54">
        <f t="shared" si="8"/>
        <v>4.4081660908397297E-2</v>
      </c>
      <c r="AC10" s="49" t="s">
        <v>12</v>
      </c>
      <c r="AD10" s="45">
        <v>0</v>
      </c>
      <c r="AE10" s="13"/>
      <c r="AF10" s="14"/>
      <c r="AG10" s="14"/>
      <c r="AH10" s="14"/>
      <c r="AI10" s="14"/>
      <c r="AJ10" s="14"/>
      <c r="AK10" s="54">
        <f t="shared" si="9"/>
        <v>4.4081660908397297E-2</v>
      </c>
      <c r="AL10" s="50" t="s">
        <v>13</v>
      </c>
      <c r="AM10" s="68">
        <f t="shared" si="4"/>
        <v>1.005E-3</v>
      </c>
      <c r="AN10" s="69" t="s">
        <v>24</v>
      </c>
      <c r="AO10" s="70">
        <v>2</v>
      </c>
      <c r="AP10" s="70">
        <v>3</v>
      </c>
      <c r="AQ10" s="70">
        <v>1</v>
      </c>
      <c r="AR10" s="70">
        <v>1</v>
      </c>
      <c r="AS10" s="71">
        <v>2</v>
      </c>
      <c r="AT10" s="72">
        <f t="shared" si="5"/>
        <v>0.48935255543384243</v>
      </c>
      <c r="AU10" s="51" t="s">
        <v>14</v>
      </c>
      <c r="AV10" s="73">
        <f t="shared" si="6"/>
        <v>1E-4</v>
      </c>
      <c r="AW10" s="69" t="s">
        <v>25</v>
      </c>
      <c r="AX10" s="70">
        <v>2</v>
      </c>
      <c r="AY10" s="70">
        <v>3</v>
      </c>
      <c r="AZ10" s="70">
        <v>1</v>
      </c>
      <c r="BA10" s="70">
        <v>1</v>
      </c>
      <c r="BB10" s="71">
        <v>2</v>
      </c>
      <c r="BC10" s="72">
        <f t="shared" si="7"/>
        <v>0.48935255543384243</v>
      </c>
      <c r="BD10" s="52" t="s">
        <v>15</v>
      </c>
      <c r="BE10" s="45">
        <v>0</v>
      </c>
      <c r="BF10" s="13"/>
      <c r="BG10" s="14"/>
      <c r="BH10" s="14"/>
      <c r="BI10" s="14"/>
      <c r="BJ10" s="14"/>
      <c r="BK10" s="14"/>
      <c r="BL10" s="54">
        <f t="shared" si="10"/>
        <v>4.4081660908397297E-2</v>
      </c>
      <c r="BM10" s="53" t="s">
        <v>16</v>
      </c>
      <c r="BN10" s="45">
        <v>0</v>
      </c>
      <c r="BO10" s="13"/>
      <c r="BP10" s="14"/>
      <c r="BQ10" s="14"/>
      <c r="BR10" s="14"/>
      <c r="BS10" s="14"/>
      <c r="BT10" s="14"/>
      <c r="BU10" s="54">
        <f t="shared" si="11"/>
        <v>4.4081660908397297E-2</v>
      </c>
    </row>
    <row r="11" spans="1:73">
      <c r="A11" s="11">
        <v>1957</v>
      </c>
      <c r="B11" s="44" t="s">
        <v>17</v>
      </c>
      <c r="C11" s="63"/>
      <c r="D11" s="64"/>
      <c r="E11" s="65"/>
      <c r="F11" s="65"/>
      <c r="G11" s="65"/>
      <c r="H11" s="65"/>
      <c r="I11" s="66"/>
      <c r="J11" s="54">
        <f t="shared" si="0"/>
        <v>4.4081660908397297E-2</v>
      </c>
      <c r="K11" s="47" t="s">
        <v>10</v>
      </c>
      <c r="L11" s="45"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v>0</v>
      </c>
      <c r="V11" s="13"/>
      <c r="W11" s="14"/>
      <c r="X11" s="14"/>
      <c r="Y11" s="14"/>
      <c r="Z11" s="14"/>
      <c r="AA11" s="14"/>
      <c r="AB11" s="54">
        <f t="shared" si="8"/>
        <v>4.4081660908397297E-2</v>
      </c>
      <c r="AC11" s="49" t="s">
        <v>12</v>
      </c>
      <c r="AD11" s="45">
        <v>0</v>
      </c>
      <c r="AE11" s="13"/>
      <c r="AF11" s="14"/>
      <c r="AG11" s="14"/>
      <c r="AH11" s="14"/>
      <c r="AI11" s="14"/>
      <c r="AJ11" s="14"/>
      <c r="AK11" s="54">
        <f t="shared" si="9"/>
        <v>4.4081660908397297E-2</v>
      </c>
      <c r="AL11" s="50" t="s">
        <v>13</v>
      </c>
      <c r="AM11" s="68">
        <f t="shared" si="4"/>
        <v>1.005E-3</v>
      </c>
      <c r="AN11" s="69" t="s">
        <v>24</v>
      </c>
      <c r="AO11" s="70">
        <v>2</v>
      </c>
      <c r="AP11" s="70">
        <v>3</v>
      </c>
      <c r="AQ11" s="70">
        <v>1</v>
      </c>
      <c r="AR11" s="70">
        <v>1</v>
      </c>
      <c r="AS11" s="71">
        <v>2</v>
      </c>
      <c r="AT11" s="72">
        <f t="shared" si="5"/>
        <v>0.48935255543384243</v>
      </c>
      <c r="AU11" s="51" t="s">
        <v>14</v>
      </c>
      <c r="AV11" s="73">
        <f t="shared" si="6"/>
        <v>1E-4</v>
      </c>
      <c r="AW11" s="69" t="s">
        <v>25</v>
      </c>
      <c r="AX11" s="70">
        <v>2</v>
      </c>
      <c r="AY11" s="70">
        <v>3</v>
      </c>
      <c r="AZ11" s="70">
        <v>1</v>
      </c>
      <c r="BA11" s="70">
        <v>1</v>
      </c>
      <c r="BB11" s="71">
        <v>2</v>
      </c>
      <c r="BC11" s="72">
        <f t="shared" si="7"/>
        <v>0.48935255543384243</v>
      </c>
      <c r="BD11" s="52" t="s">
        <v>15</v>
      </c>
      <c r="BE11" s="45">
        <v>0</v>
      </c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>
        <v>0</v>
      </c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3"/>
      <c r="D12" s="64"/>
      <c r="E12" s="65"/>
      <c r="F12" s="65"/>
      <c r="G12" s="65"/>
      <c r="H12" s="65"/>
      <c r="I12" s="66"/>
      <c r="J12" s="54">
        <f t="shared" si="0"/>
        <v>4.4081660908397297E-2</v>
      </c>
      <c r="K12" s="47" t="s">
        <v>10</v>
      </c>
      <c r="L12" s="45"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v>0</v>
      </c>
      <c r="V12" s="13"/>
      <c r="W12" s="14"/>
      <c r="X12" s="14"/>
      <c r="Y12" s="14"/>
      <c r="Z12" s="14"/>
      <c r="AA12" s="14"/>
      <c r="AB12" s="54">
        <f t="shared" si="8"/>
        <v>4.4081660908397297E-2</v>
      </c>
      <c r="AC12" s="49" t="s">
        <v>12</v>
      </c>
      <c r="AD12" s="45">
        <v>0</v>
      </c>
      <c r="AE12" s="13"/>
      <c r="AF12" s="14"/>
      <c r="AG12" s="14"/>
      <c r="AH12" s="14"/>
      <c r="AI12" s="14"/>
      <c r="AJ12" s="14"/>
      <c r="AK12" s="54">
        <f t="shared" si="9"/>
        <v>4.4081660908397297E-2</v>
      </c>
      <c r="AL12" s="50" t="s">
        <v>13</v>
      </c>
      <c r="AM12" s="68">
        <f t="shared" si="4"/>
        <v>1.005E-3</v>
      </c>
      <c r="AN12" s="69" t="s">
        <v>24</v>
      </c>
      <c r="AO12" s="70">
        <v>2</v>
      </c>
      <c r="AP12" s="70">
        <v>3</v>
      </c>
      <c r="AQ12" s="70">
        <v>1</v>
      </c>
      <c r="AR12" s="70">
        <v>1</v>
      </c>
      <c r="AS12" s="71">
        <v>2</v>
      </c>
      <c r="AT12" s="72">
        <f t="shared" si="5"/>
        <v>0.48935255543384243</v>
      </c>
      <c r="AU12" s="51" t="s">
        <v>14</v>
      </c>
      <c r="AV12" s="73">
        <f t="shared" si="6"/>
        <v>1E-4</v>
      </c>
      <c r="AW12" s="69" t="s">
        <v>25</v>
      </c>
      <c r="AX12" s="70">
        <v>2</v>
      </c>
      <c r="AY12" s="70">
        <v>3</v>
      </c>
      <c r="AZ12" s="70">
        <v>1</v>
      </c>
      <c r="BA12" s="70">
        <v>1</v>
      </c>
      <c r="BB12" s="71">
        <v>2</v>
      </c>
      <c r="BC12" s="72">
        <f t="shared" si="7"/>
        <v>0.48935255543384243</v>
      </c>
      <c r="BD12" s="52" t="s">
        <v>15</v>
      </c>
      <c r="BE12" s="45">
        <v>0</v>
      </c>
      <c r="BF12" s="13"/>
      <c r="BG12" s="14"/>
      <c r="BH12" s="14"/>
      <c r="BI12" s="14"/>
      <c r="BJ12" s="14"/>
      <c r="BK12" s="14"/>
      <c r="BL12" s="54">
        <f t="shared" ref="BL12:BL73" si="12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>
        <v>0</v>
      </c>
      <c r="BO12" s="13"/>
      <c r="BP12" s="14"/>
      <c r="BQ12" s="14"/>
      <c r="BR12" s="14"/>
      <c r="BS12" s="14"/>
      <c r="BT12" s="14"/>
      <c r="BU12" s="54">
        <f t="shared" si="11"/>
        <v>4.4081660908397297E-2</v>
      </c>
    </row>
    <row r="13" spans="1:73">
      <c r="A13" s="11">
        <v>1959</v>
      </c>
      <c r="B13" s="44" t="s">
        <v>17</v>
      </c>
      <c r="C13" s="63"/>
      <c r="D13" s="64"/>
      <c r="E13" s="65"/>
      <c r="F13" s="65"/>
      <c r="G13" s="65"/>
      <c r="H13" s="65"/>
      <c r="I13" s="66"/>
      <c r="J13" s="54">
        <f t="shared" si="0"/>
        <v>4.4081660908397297E-2</v>
      </c>
      <c r="K13" s="47" t="s">
        <v>10</v>
      </c>
      <c r="L13" s="45"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v>0</v>
      </c>
      <c r="V13" s="13"/>
      <c r="W13" s="14"/>
      <c r="X13" s="14"/>
      <c r="Y13" s="14"/>
      <c r="Z13" s="14"/>
      <c r="AA13" s="14"/>
      <c r="AB13" s="54">
        <f t="shared" si="8"/>
        <v>4.4081660908397297E-2</v>
      </c>
      <c r="AC13" s="49" t="s">
        <v>12</v>
      </c>
      <c r="AD13" s="45">
        <v>0</v>
      </c>
      <c r="AE13" s="13"/>
      <c r="AF13" s="14"/>
      <c r="AG13" s="14"/>
      <c r="AH13" s="14"/>
      <c r="AI13" s="14"/>
      <c r="AJ13" s="14"/>
      <c r="AK13" s="54">
        <f t="shared" si="9"/>
        <v>4.4081660908397297E-2</v>
      </c>
      <c r="AL13" s="50" t="s">
        <v>13</v>
      </c>
      <c r="AM13" s="68">
        <f t="shared" si="4"/>
        <v>1.005E-3</v>
      </c>
      <c r="AN13" s="69" t="s">
        <v>24</v>
      </c>
      <c r="AO13" s="70">
        <v>2</v>
      </c>
      <c r="AP13" s="70">
        <v>3</v>
      </c>
      <c r="AQ13" s="70">
        <v>1</v>
      </c>
      <c r="AR13" s="70">
        <v>1</v>
      </c>
      <c r="AS13" s="71">
        <v>2</v>
      </c>
      <c r="AT13" s="72">
        <f t="shared" si="5"/>
        <v>0.48935255543384243</v>
      </c>
      <c r="AU13" s="51" t="s">
        <v>14</v>
      </c>
      <c r="AV13" s="73">
        <f t="shared" si="6"/>
        <v>1E-4</v>
      </c>
      <c r="AW13" s="69" t="s">
        <v>25</v>
      </c>
      <c r="AX13" s="70">
        <v>2</v>
      </c>
      <c r="AY13" s="70">
        <v>3</v>
      </c>
      <c r="AZ13" s="70">
        <v>1</v>
      </c>
      <c r="BA13" s="70">
        <v>1</v>
      </c>
      <c r="BB13" s="71">
        <v>2</v>
      </c>
      <c r="BC13" s="72">
        <f t="shared" si="7"/>
        <v>0.48935255543384243</v>
      </c>
      <c r="BD13" s="52" t="s">
        <v>15</v>
      </c>
      <c r="BE13" s="45">
        <v>0</v>
      </c>
      <c r="BF13" s="13"/>
      <c r="BG13" s="14"/>
      <c r="BH13" s="14"/>
      <c r="BI13" s="14"/>
      <c r="BJ13" s="14"/>
      <c r="BK13" s="14"/>
      <c r="BL13" s="54">
        <f t="shared" si="12"/>
        <v>4.4081660908397297E-2</v>
      </c>
      <c r="BM13" s="53" t="s">
        <v>16</v>
      </c>
      <c r="BN13" s="45">
        <v>0</v>
      </c>
      <c r="BO13" s="13"/>
      <c r="BP13" s="14"/>
      <c r="BQ13" s="14"/>
      <c r="BR13" s="14"/>
      <c r="BS13" s="14"/>
      <c r="BT13" s="14"/>
      <c r="BU13" s="54">
        <f t="shared" si="11"/>
        <v>4.4081660908397297E-2</v>
      </c>
    </row>
    <row r="14" spans="1:73">
      <c r="A14" s="11">
        <v>1960</v>
      </c>
      <c r="B14" s="44" t="s">
        <v>17</v>
      </c>
      <c r="C14" s="63"/>
      <c r="D14" s="64"/>
      <c r="E14" s="65"/>
      <c r="F14" s="65"/>
      <c r="G14" s="65"/>
      <c r="H14" s="65"/>
      <c r="I14" s="66"/>
      <c r="J14" s="54">
        <f t="shared" si="0"/>
        <v>4.4081660908397297E-2</v>
      </c>
      <c r="K14" s="47" t="s">
        <v>10</v>
      </c>
      <c r="L14" s="45"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v>0</v>
      </c>
      <c r="V14" s="13"/>
      <c r="W14" s="14"/>
      <c r="X14" s="14"/>
      <c r="Y14" s="14"/>
      <c r="Z14" s="14"/>
      <c r="AA14" s="14"/>
      <c r="AB14" s="54">
        <f t="shared" si="8"/>
        <v>4.4081660908397297E-2</v>
      </c>
      <c r="AC14" s="49" t="s">
        <v>12</v>
      </c>
      <c r="AD14" s="45">
        <v>0</v>
      </c>
      <c r="AE14" s="13"/>
      <c r="AF14" s="14"/>
      <c r="AG14" s="14"/>
      <c r="AH14" s="14"/>
      <c r="AI14" s="14"/>
      <c r="AJ14" s="14"/>
      <c r="AK14" s="54">
        <f t="shared" si="9"/>
        <v>4.4081660908397297E-2</v>
      </c>
      <c r="AL14" s="50" t="s">
        <v>13</v>
      </c>
      <c r="AM14" s="68">
        <f t="shared" si="4"/>
        <v>1.005E-3</v>
      </c>
      <c r="AN14" s="69" t="s">
        <v>24</v>
      </c>
      <c r="AO14" s="70">
        <v>2</v>
      </c>
      <c r="AP14" s="70">
        <v>3</v>
      </c>
      <c r="AQ14" s="70">
        <v>1</v>
      </c>
      <c r="AR14" s="70">
        <v>1</v>
      </c>
      <c r="AS14" s="71">
        <v>2</v>
      </c>
      <c r="AT14" s="72">
        <f t="shared" si="5"/>
        <v>0.48935255543384243</v>
      </c>
      <c r="AU14" s="51" t="s">
        <v>14</v>
      </c>
      <c r="AV14" s="73">
        <f t="shared" si="6"/>
        <v>1E-4</v>
      </c>
      <c r="AW14" s="69" t="s">
        <v>25</v>
      </c>
      <c r="AX14" s="70">
        <v>2</v>
      </c>
      <c r="AY14" s="70">
        <v>3</v>
      </c>
      <c r="AZ14" s="70">
        <v>1</v>
      </c>
      <c r="BA14" s="70">
        <v>1</v>
      </c>
      <c r="BB14" s="71">
        <v>2</v>
      </c>
      <c r="BC14" s="72">
        <f t="shared" si="7"/>
        <v>0.48935255543384243</v>
      </c>
      <c r="BD14" s="52" t="s">
        <v>15</v>
      </c>
      <c r="BE14" s="45">
        <v>0</v>
      </c>
      <c r="BF14" s="13"/>
      <c r="BG14" s="14"/>
      <c r="BH14" s="14"/>
      <c r="BI14" s="14"/>
      <c r="BJ14" s="14"/>
      <c r="BK14" s="14"/>
      <c r="BL14" s="54">
        <f t="shared" si="12"/>
        <v>4.4081660908397297E-2</v>
      </c>
      <c r="BM14" s="53" t="s">
        <v>16</v>
      </c>
      <c r="BN14" s="45">
        <v>0</v>
      </c>
      <c r="BO14" s="13"/>
      <c r="BP14" s="14"/>
      <c r="BQ14" s="14"/>
      <c r="BR14" s="14"/>
      <c r="BS14" s="14"/>
      <c r="BT14" s="14"/>
      <c r="BU14" s="54">
        <f t="shared" si="11"/>
        <v>4.4081660908397297E-2</v>
      </c>
    </row>
    <row r="15" spans="1:73">
      <c r="A15" s="11">
        <v>1961</v>
      </c>
      <c r="B15" s="44" t="s">
        <v>17</v>
      </c>
      <c r="C15" s="63"/>
      <c r="D15" s="64"/>
      <c r="E15" s="65"/>
      <c r="F15" s="65"/>
      <c r="G15" s="65"/>
      <c r="H15" s="65"/>
      <c r="I15" s="66"/>
      <c r="J15" s="54">
        <f t="shared" si="0"/>
        <v>4.4081660908397297E-2</v>
      </c>
      <c r="K15" s="47" t="s">
        <v>10</v>
      </c>
      <c r="L15" s="45"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v>0</v>
      </c>
      <c r="V15" s="13"/>
      <c r="W15" s="14"/>
      <c r="X15" s="14"/>
      <c r="Y15" s="14"/>
      <c r="Z15" s="14"/>
      <c r="AA15" s="14"/>
      <c r="AB15" s="54">
        <f t="shared" si="8"/>
        <v>4.4081660908397297E-2</v>
      </c>
      <c r="AC15" s="49" t="s">
        <v>12</v>
      </c>
      <c r="AD15" s="45">
        <v>0</v>
      </c>
      <c r="AE15" s="13"/>
      <c r="AF15" s="14"/>
      <c r="AG15" s="14"/>
      <c r="AH15" s="14"/>
      <c r="AI15" s="14"/>
      <c r="AJ15" s="14"/>
      <c r="AK15" s="54">
        <f t="shared" si="9"/>
        <v>4.4081660908397297E-2</v>
      </c>
      <c r="AL15" s="50" t="s">
        <v>13</v>
      </c>
      <c r="AM15" s="68">
        <f t="shared" si="4"/>
        <v>1.005E-3</v>
      </c>
      <c r="AN15" s="69" t="s">
        <v>24</v>
      </c>
      <c r="AO15" s="70">
        <v>2</v>
      </c>
      <c r="AP15" s="70">
        <v>3</v>
      </c>
      <c r="AQ15" s="70">
        <v>1</v>
      </c>
      <c r="AR15" s="70">
        <v>1</v>
      </c>
      <c r="AS15" s="71">
        <v>2</v>
      </c>
      <c r="AT15" s="72">
        <f t="shared" si="5"/>
        <v>0.48935255543384243</v>
      </c>
      <c r="AU15" s="51" t="s">
        <v>14</v>
      </c>
      <c r="AV15" s="73">
        <f t="shared" si="6"/>
        <v>1E-4</v>
      </c>
      <c r="AW15" s="69" t="s">
        <v>25</v>
      </c>
      <c r="AX15" s="70">
        <v>2</v>
      </c>
      <c r="AY15" s="70">
        <v>3</v>
      </c>
      <c r="AZ15" s="70">
        <v>1</v>
      </c>
      <c r="BA15" s="70">
        <v>1</v>
      </c>
      <c r="BB15" s="71">
        <v>2</v>
      </c>
      <c r="BC15" s="72">
        <f t="shared" si="7"/>
        <v>0.48935255543384243</v>
      </c>
      <c r="BD15" s="52" t="s">
        <v>15</v>
      </c>
      <c r="BE15" s="45">
        <v>0</v>
      </c>
      <c r="BF15" s="13"/>
      <c r="BG15" s="14"/>
      <c r="BH15" s="14"/>
      <c r="BI15" s="14"/>
      <c r="BJ15" s="14"/>
      <c r="BK15" s="14"/>
      <c r="BL15" s="54">
        <f t="shared" si="12"/>
        <v>4.4081660908397297E-2</v>
      </c>
      <c r="BM15" s="53" t="s">
        <v>16</v>
      </c>
      <c r="BN15" s="45">
        <v>0</v>
      </c>
      <c r="BO15" s="13"/>
      <c r="BP15" s="14"/>
      <c r="BQ15" s="14"/>
      <c r="BR15" s="14"/>
      <c r="BS15" s="14"/>
      <c r="BT15" s="14"/>
      <c r="BU15" s="54">
        <f t="shared" si="11"/>
        <v>4.4081660908397297E-2</v>
      </c>
    </row>
    <row r="16" spans="1:73">
      <c r="A16" s="11">
        <v>1962</v>
      </c>
      <c r="B16" s="44" t="s">
        <v>17</v>
      </c>
      <c r="C16" s="63"/>
      <c r="D16" s="64"/>
      <c r="E16" s="65"/>
      <c r="F16" s="65"/>
      <c r="G16" s="65"/>
      <c r="H16" s="65"/>
      <c r="I16" s="66"/>
      <c r="J16" s="54">
        <f t="shared" si="0"/>
        <v>4.4081660908397297E-2</v>
      </c>
      <c r="K16" s="47" t="s">
        <v>10</v>
      </c>
      <c r="L16" s="45"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v>0</v>
      </c>
      <c r="V16" s="13"/>
      <c r="W16" s="14"/>
      <c r="X16" s="14"/>
      <c r="Y16" s="14"/>
      <c r="Z16" s="14"/>
      <c r="AA16" s="14"/>
      <c r="AB16" s="54">
        <f t="shared" si="8"/>
        <v>4.4081660908397297E-2</v>
      </c>
      <c r="AC16" s="49" t="s">
        <v>12</v>
      </c>
      <c r="AD16" s="45">
        <v>0</v>
      </c>
      <c r="AE16" s="13"/>
      <c r="AF16" s="14"/>
      <c r="AG16" s="14"/>
      <c r="AH16" s="14"/>
      <c r="AI16" s="14"/>
      <c r="AJ16" s="14"/>
      <c r="AK16" s="54">
        <f t="shared" si="9"/>
        <v>4.4081660908397297E-2</v>
      </c>
      <c r="AL16" s="50" t="s">
        <v>13</v>
      </c>
      <c r="AM16" s="68">
        <f t="shared" si="4"/>
        <v>1.005E-3</v>
      </c>
      <c r="AN16" s="69" t="s">
        <v>24</v>
      </c>
      <c r="AO16" s="70">
        <v>2</v>
      </c>
      <c r="AP16" s="70">
        <v>3</v>
      </c>
      <c r="AQ16" s="70">
        <v>1</v>
      </c>
      <c r="AR16" s="70">
        <v>1</v>
      </c>
      <c r="AS16" s="71">
        <v>2</v>
      </c>
      <c r="AT16" s="72">
        <f t="shared" si="5"/>
        <v>0.48935255543384243</v>
      </c>
      <c r="AU16" s="51" t="s">
        <v>14</v>
      </c>
      <c r="AV16" s="73">
        <f t="shared" si="6"/>
        <v>1E-4</v>
      </c>
      <c r="AW16" s="69" t="s">
        <v>25</v>
      </c>
      <c r="AX16" s="70">
        <v>2</v>
      </c>
      <c r="AY16" s="70">
        <v>3</v>
      </c>
      <c r="AZ16" s="70">
        <v>1</v>
      </c>
      <c r="BA16" s="70">
        <v>1</v>
      </c>
      <c r="BB16" s="71">
        <v>2</v>
      </c>
      <c r="BC16" s="72">
        <f t="shared" si="7"/>
        <v>0.48935255543384243</v>
      </c>
      <c r="BD16" s="52" t="s">
        <v>15</v>
      </c>
      <c r="BE16" s="45">
        <v>0</v>
      </c>
      <c r="BF16" s="13"/>
      <c r="BG16" s="14"/>
      <c r="BH16" s="14"/>
      <c r="BI16" s="14"/>
      <c r="BJ16" s="14"/>
      <c r="BK16" s="14"/>
      <c r="BL16" s="54">
        <f t="shared" si="12"/>
        <v>4.4081660908397297E-2</v>
      </c>
      <c r="BM16" s="53" t="s">
        <v>16</v>
      </c>
      <c r="BN16" s="45">
        <v>0</v>
      </c>
      <c r="BO16" s="13"/>
      <c r="BP16" s="14"/>
      <c r="BQ16" s="14"/>
      <c r="BR16" s="14"/>
      <c r="BS16" s="14"/>
      <c r="BT16" s="14"/>
      <c r="BU16" s="54">
        <f t="shared" si="11"/>
        <v>4.4081660908397297E-2</v>
      </c>
    </row>
    <row r="17" spans="1:73">
      <c r="A17" s="11">
        <v>1963</v>
      </c>
      <c r="B17" s="44" t="s">
        <v>17</v>
      </c>
      <c r="C17" s="63"/>
      <c r="D17" s="64"/>
      <c r="E17" s="65"/>
      <c r="F17" s="65"/>
      <c r="G17" s="65"/>
      <c r="H17" s="65"/>
      <c r="I17" s="66"/>
      <c r="J17" s="54">
        <f t="shared" si="0"/>
        <v>4.4081660908397297E-2</v>
      </c>
      <c r="K17" s="47" t="s">
        <v>10</v>
      </c>
      <c r="L17" s="45"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v>0</v>
      </c>
      <c r="V17" s="13"/>
      <c r="W17" s="14"/>
      <c r="X17" s="14"/>
      <c r="Y17" s="14"/>
      <c r="Z17" s="14"/>
      <c r="AA17" s="14"/>
      <c r="AB17" s="54">
        <f t="shared" si="8"/>
        <v>4.4081660908397297E-2</v>
      </c>
      <c r="AC17" s="49" t="s">
        <v>12</v>
      </c>
      <c r="AD17" s="45">
        <v>0</v>
      </c>
      <c r="AE17" s="13"/>
      <c r="AF17" s="14"/>
      <c r="AG17" s="14"/>
      <c r="AH17" s="14"/>
      <c r="AI17" s="14"/>
      <c r="AJ17" s="14"/>
      <c r="AK17" s="54">
        <f t="shared" si="9"/>
        <v>4.4081660908397297E-2</v>
      </c>
      <c r="AL17" s="50" t="s">
        <v>13</v>
      </c>
      <c r="AM17" s="68">
        <f t="shared" si="4"/>
        <v>1.005E-3</v>
      </c>
      <c r="AN17" s="69" t="s">
        <v>24</v>
      </c>
      <c r="AO17" s="70">
        <v>2</v>
      </c>
      <c r="AP17" s="70">
        <v>3</v>
      </c>
      <c r="AQ17" s="70">
        <v>1</v>
      </c>
      <c r="AR17" s="70">
        <v>1</v>
      </c>
      <c r="AS17" s="71">
        <v>2</v>
      </c>
      <c r="AT17" s="72">
        <f t="shared" si="5"/>
        <v>0.48935255543384243</v>
      </c>
      <c r="AU17" s="51" t="s">
        <v>14</v>
      </c>
      <c r="AV17" s="73">
        <f t="shared" si="6"/>
        <v>1E-4</v>
      </c>
      <c r="AW17" s="69" t="s">
        <v>25</v>
      </c>
      <c r="AX17" s="70">
        <v>2</v>
      </c>
      <c r="AY17" s="70">
        <v>3</v>
      </c>
      <c r="AZ17" s="70">
        <v>1</v>
      </c>
      <c r="BA17" s="70">
        <v>1</v>
      </c>
      <c r="BB17" s="71">
        <v>2</v>
      </c>
      <c r="BC17" s="72">
        <f t="shared" si="7"/>
        <v>0.48935255543384243</v>
      </c>
      <c r="BD17" s="52" t="s">
        <v>15</v>
      </c>
      <c r="BE17" s="45">
        <v>0</v>
      </c>
      <c r="BF17" s="13"/>
      <c r="BG17" s="14"/>
      <c r="BH17" s="14"/>
      <c r="BI17" s="14"/>
      <c r="BJ17" s="14"/>
      <c r="BK17" s="14"/>
      <c r="BL17" s="54">
        <f t="shared" si="12"/>
        <v>4.4081660908397297E-2</v>
      </c>
      <c r="BM17" s="53" t="s">
        <v>16</v>
      </c>
      <c r="BN17" s="45">
        <v>0</v>
      </c>
      <c r="BO17" s="13"/>
      <c r="BP17" s="14"/>
      <c r="BQ17" s="14"/>
      <c r="BR17" s="14"/>
      <c r="BS17" s="14"/>
      <c r="BT17" s="14"/>
      <c r="BU17" s="54">
        <f t="shared" si="11"/>
        <v>4.4081660908397297E-2</v>
      </c>
    </row>
    <row r="18" spans="1:73">
      <c r="A18" s="11">
        <v>1964</v>
      </c>
      <c r="B18" s="44" t="s">
        <v>17</v>
      </c>
      <c r="C18" s="63"/>
      <c r="D18" s="64"/>
      <c r="E18" s="65"/>
      <c r="F18" s="65"/>
      <c r="G18" s="65"/>
      <c r="H18" s="65"/>
      <c r="I18" s="66"/>
      <c r="J18" s="54">
        <f t="shared" si="0"/>
        <v>4.4081660908397297E-2</v>
      </c>
      <c r="K18" s="47" t="s">
        <v>10</v>
      </c>
      <c r="L18" s="45"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v>0</v>
      </c>
      <c r="V18" s="13"/>
      <c r="W18" s="14"/>
      <c r="X18" s="14"/>
      <c r="Y18" s="14"/>
      <c r="Z18" s="14"/>
      <c r="AA18" s="14"/>
      <c r="AB18" s="54">
        <f t="shared" si="8"/>
        <v>4.4081660908397297E-2</v>
      </c>
      <c r="AC18" s="49" t="s">
        <v>12</v>
      </c>
      <c r="AD18" s="45">
        <v>0</v>
      </c>
      <c r="AE18" s="13"/>
      <c r="AF18" s="14"/>
      <c r="AG18" s="14"/>
      <c r="AH18" s="14"/>
      <c r="AI18" s="14"/>
      <c r="AJ18" s="14"/>
      <c r="AK18" s="54">
        <f t="shared" si="9"/>
        <v>4.4081660908397297E-2</v>
      </c>
      <c r="AL18" s="50" t="s">
        <v>13</v>
      </c>
      <c r="AM18" s="68">
        <f t="shared" si="4"/>
        <v>1.005E-3</v>
      </c>
      <c r="AN18" s="69" t="s">
        <v>24</v>
      </c>
      <c r="AO18" s="70">
        <v>2</v>
      </c>
      <c r="AP18" s="70">
        <v>3</v>
      </c>
      <c r="AQ18" s="70">
        <v>1</v>
      </c>
      <c r="AR18" s="70">
        <v>1</v>
      </c>
      <c r="AS18" s="71">
        <v>2</v>
      </c>
      <c r="AT18" s="72">
        <f t="shared" si="5"/>
        <v>0.48935255543384243</v>
      </c>
      <c r="AU18" s="51" t="s">
        <v>14</v>
      </c>
      <c r="AV18" s="73">
        <f t="shared" si="6"/>
        <v>1E-4</v>
      </c>
      <c r="AW18" s="69" t="s">
        <v>25</v>
      </c>
      <c r="AX18" s="70">
        <v>2</v>
      </c>
      <c r="AY18" s="70">
        <v>3</v>
      </c>
      <c r="AZ18" s="70">
        <v>1</v>
      </c>
      <c r="BA18" s="70">
        <v>1</v>
      </c>
      <c r="BB18" s="71">
        <v>2</v>
      </c>
      <c r="BC18" s="72">
        <f t="shared" si="7"/>
        <v>0.48935255543384243</v>
      </c>
      <c r="BD18" s="52" t="s">
        <v>15</v>
      </c>
      <c r="BE18" s="45">
        <v>0</v>
      </c>
      <c r="BF18" s="13"/>
      <c r="BG18" s="14"/>
      <c r="BH18" s="14"/>
      <c r="BI18" s="14"/>
      <c r="BJ18" s="14"/>
      <c r="BK18" s="14"/>
      <c r="BL18" s="54">
        <f t="shared" si="12"/>
        <v>4.4081660908397297E-2</v>
      </c>
      <c r="BM18" s="53" t="s">
        <v>16</v>
      </c>
      <c r="BN18" s="45">
        <v>0</v>
      </c>
      <c r="BO18" s="13"/>
      <c r="BP18" s="14"/>
      <c r="BQ18" s="14"/>
      <c r="BR18" s="14"/>
      <c r="BS18" s="14"/>
      <c r="BT18" s="14"/>
      <c r="BU18" s="54">
        <f t="shared" si="11"/>
        <v>4.4081660908397297E-2</v>
      </c>
    </row>
    <row r="19" spans="1:73">
      <c r="A19" s="11">
        <v>1965</v>
      </c>
      <c r="B19" s="44" t="s">
        <v>17</v>
      </c>
      <c r="C19" s="63"/>
      <c r="D19" s="64"/>
      <c r="E19" s="65"/>
      <c r="F19" s="65"/>
      <c r="G19" s="65"/>
      <c r="H19" s="65"/>
      <c r="I19" s="66"/>
      <c r="J19" s="54">
        <f t="shared" si="0"/>
        <v>4.4081660908397297E-2</v>
      </c>
      <c r="K19" s="47" t="s">
        <v>10</v>
      </c>
      <c r="L19" s="45"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v>0</v>
      </c>
      <c r="V19" s="13"/>
      <c r="W19" s="14"/>
      <c r="X19" s="14"/>
      <c r="Y19" s="14"/>
      <c r="Z19" s="14"/>
      <c r="AA19" s="14"/>
      <c r="AB19" s="54">
        <f t="shared" si="8"/>
        <v>4.4081660908397297E-2</v>
      </c>
      <c r="AC19" s="49" t="s">
        <v>12</v>
      </c>
      <c r="AD19" s="45">
        <v>0</v>
      </c>
      <c r="AE19" s="13"/>
      <c r="AF19" s="14"/>
      <c r="AG19" s="14"/>
      <c r="AH19" s="14"/>
      <c r="AI19" s="14"/>
      <c r="AJ19" s="14"/>
      <c r="AK19" s="54">
        <f t="shared" si="9"/>
        <v>4.4081660908397297E-2</v>
      </c>
      <c r="AL19" s="50" t="s">
        <v>13</v>
      </c>
      <c r="AM19" s="68">
        <f t="shared" si="4"/>
        <v>1.005E-3</v>
      </c>
      <c r="AN19" s="69" t="s">
        <v>24</v>
      </c>
      <c r="AO19" s="70">
        <v>2</v>
      </c>
      <c r="AP19" s="70">
        <v>3</v>
      </c>
      <c r="AQ19" s="70">
        <v>1</v>
      </c>
      <c r="AR19" s="70">
        <v>1</v>
      </c>
      <c r="AS19" s="71">
        <v>2</v>
      </c>
      <c r="AT19" s="72">
        <f t="shared" si="5"/>
        <v>0.48935255543384243</v>
      </c>
      <c r="AU19" s="51" t="s">
        <v>14</v>
      </c>
      <c r="AV19" s="73">
        <f t="shared" si="6"/>
        <v>1E-4</v>
      </c>
      <c r="AW19" s="69" t="s">
        <v>25</v>
      </c>
      <c r="AX19" s="70">
        <v>2</v>
      </c>
      <c r="AY19" s="70">
        <v>3</v>
      </c>
      <c r="AZ19" s="70">
        <v>1</v>
      </c>
      <c r="BA19" s="70">
        <v>1</v>
      </c>
      <c r="BB19" s="71">
        <v>2</v>
      </c>
      <c r="BC19" s="72">
        <f t="shared" si="7"/>
        <v>0.48935255543384243</v>
      </c>
      <c r="BD19" s="52" t="s">
        <v>15</v>
      </c>
      <c r="BE19" s="45">
        <v>0</v>
      </c>
      <c r="BF19" s="13"/>
      <c r="BG19" s="14"/>
      <c r="BH19" s="14"/>
      <c r="BI19" s="14"/>
      <c r="BJ19" s="14"/>
      <c r="BK19" s="14"/>
      <c r="BL19" s="54">
        <f t="shared" si="12"/>
        <v>4.4081660908397297E-2</v>
      </c>
      <c r="BM19" s="53" t="s">
        <v>16</v>
      </c>
      <c r="BN19" s="45">
        <v>0</v>
      </c>
      <c r="BO19" s="13"/>
      <c r="BP19" s="14"/>
      <c r="BQ19" s="14"/>
      <c r="BR19" s="14"/>
      <c r="BS19" s="14"/>
      <c r="BT19" s="14"/>
      <c r="BU19" s="54">
        <f t="shared" si="11"/>
        <v>4.4081660908397297E-2</v>
      </c>
    </row>
    <row r="20" spans="1:73">
      <c r="A20" s="11">
        <v>1966</v>
      </c>
      <c r="B20" s="44" t="s">
        <v>17</v>
      </c>
      <c r="C20" s="63"/>
      <c r="D20" s="64"/>
      <c r="E20" s="65"/>
      <c r="F20" s="65"/>
      <c r="G20" s="65"/>
      <c r="H20" s="65"/>
      <c r="I20" s="66"/>
      <c r="J20" s="54">
        <f t="shared" si="0"/>
        <v>4.4081660908397297E-2</v>
      </c>
      <c r="K20" s="47" t="s">
        <v>10</v>
      </c>
      <c r="L20" s="45"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v>0</v>
      </c>
      <c r="V20" s="13"/>
      <c r="W20" s="14"/>
      <c r="X20" s="14"/>
      <c r="Y20" s="14"/>
      <c r="Z20" s="14"/>
      <c r="AA20" s="14"/>
      <c r="AB20" s="54">
        <f t="shared" si="8"/>
        <v>4.4081660908397297E-2</v>
      </c>
      <c r="AC20" s="49" t="s">
        <v>12</v>
      </c>
      <c r="AD20" s="45">
        <v>0</v>
      </c>
      <c r="AE20" s="13"/>
      <c r="AF20" s="14"/>
      <c r="AG20" s="14"/>
      <c r="AH20" s="14"/>
      <c r="AI20" s="14"/>
      <c r="AJ20" s="14"/>
      <c r="AK20" s="54">
        <f t="shared" si="9"/>
        <v>4.4081660908397297E-2</v>
      </c>
      <c r="AL20" s="50" t="s">
        <v>13</v>
      </c>
      <c r="AM20" s="68">
        <f t="shared" si="4"/>
        <v>1.005E-3</v>
      </c>
      <c r="AN20" s="69" t="s">
        <v>24</v>
      </c>
      <c r="AO20" s="70">
        <v>2</v>
      </c>
      <c r="AP20" s="70">
        <v>3</v>
      </c>
      <c r="AQ20" s="70">
        <v>1</v>
      </c>
      <c r="AR20" s="70">
        <v>1</v>
      </c>
      <c r="AS20" s="71">
        <v>2</v>
      </c>
      <c r="AT20" s="72">
        <f t="shared" si="5"/>
        <v>0.48935255543384243</v>
      </c>
      <c r="AU20" s="51" t="s">
        <v>14</v>
      </c>
      <c r="AV20" s="73">
        <f t="shared" si="6"/>
        <v>1E-4</v>
      </c>
      <c r="AW20" s="69" t="s">
        <v>25</v>
      </c>
      <c r="AX20" s="70">
        <v>2</v>
      </c>
      <c r="AY20" s="70">
        <v>3</v>
      </c>
      <c r="AZ20" s="70">
        <v>1</v>
      </c>
      <c r="BA20" s="70">
        <v>1</v>
      </c>
      <c r="BB20" s="71">
        <v>2</v>
      </c>
      <c r="BC20" s="72">
        <f t="shared" si="7"/>
        <v>0.48935255543384243</v>
      </c>
      <c r="BD20" s="52" t="s">
        <v>15</v>
      </c>
      <c r="BE20" s="45">
        <v>0</v>
      </c>
      <c r="BF20" s="13"/>
      <c r="BG20" s="14"/>
      <c r="BH20" s="14"/>
      <c r="BI20" s="14"/>
      <c r="BJ20" s="14"/>
      <c r="BK20" s="14"/>
      <c r="BL20" s="54">
        <f t="shared" si="12"/>
        <v>4.4081660908397297E-2</v>
      </c>
      <c r="BM20" s="53" t="s">
        <v>16</v>
      </c>
      <c r="BN20" s="45">
        <v>0</v>
      </c>
      <c r="BO20" s="13"/>
      <c r="BP20" s="14"/>
      <c r="BQ20" s="14"/>
      <c r="BR20" s="14"/>
      <c r="BS20" s="14"/>
      <c r="BT20" s="14"/>
      <c r="BU20" s="54">
        <f t="shared" si="11"/>
        <v>4.4081660908397297E-2</v>
      </c>
    </row>
    <row r="21" spans="1:73">
      <c r="A21" s="11">
        <v>1967</v>
      </c>
      <c r="B21" s="44" t="s">
        <v>17</v>
      </c>
      <c r="C21" s="63"/>
      <c r="D21" s="64"/>
      <c r="E21" s="65"/>
      <c r="F21" s="65"/>
      <c r="G21" s="65"/>
      <c r="H21" s="65"/>
      <c r="I21" s="66"/>
      <c r="J21" s="54">
        <f t="shared" si="0"/>
        <v>4.4081660908397297E-2</v>
      </c>
      <c r="K21" s="47" t="s">
        <v>10</v>
      </c>
      <c r="L21" s="45"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v>0</v>
      </c>
      <c r="V21" s="13"/>
      <c r="W21" s="14"/>
      <c r="X21" s="14"/>
      <c r="Y21" s="14"/>
      <c r="Z21" s="14"/>
      <c r="AA21" s="14"/>
      <c r="AB21" s="54">
        <f t="shared" si="8"/>
        <v>4.4081660908397297E-2</v>
      </c>
      <c r="AC21" s="49" t="s">
        <v>12</v>
      </c>
      <c r="AD21" s="45">
        <v>0</v>
      </c>
      <c r="AE21" s="13"/>
      <c r="AF21" s="14"/>
      <c r="AG21" s="14"/>
      <c r="AH21" s="14"/>
      <c r="AI21" s="14"/>
      <c r="AJ21" s="14"/>
      <c r="AK21" s="54">
        <f t="shared" si="9"/>
        <v>4.4081660908397297E-2</v>
      </c>
      <c r="AL21" s="50" t="s">
        <v>13</v>
      </c>
      <c r="AM21" s="68">
        <f t="shared" si="4"/>
        <v>1.005E-3</v>
      </c>
      <c r="AN21" s="69" t="s">
        <v>24</v>
      </c>
      <c r="AO21" s="70">
        <v>2</v>
      </c>
      <c r="AP21" s="70">
        <v>3</v>
      </c>
      <c r="AQ21" s="70">
        <v>1</v>
      </c>
      <c r="AR21" s="70">
        <v>1</v>
      </c>
      <c r="AS21" s="71">
        <v>2</v>
      </c>
      <c r="AT21" s="72">
        <f t="shared" si="5"/>
        <v>0.48935255543384243</v>
      </c>
      <c r="AU21" s="51" t="s">
        <v>14</v>
      </c>
      <c r="AV21" s="73">
        <f t="shared" si="6"/>
        <v>1E-4</v>
      </c>
      <c r="AW21" s="69" t="s">
        <v>25</v>
      </c>
      <c r="AX21" s="70">
        <v>2</v>
      </c>
      <c r="AY21" s="70">
        <v>3</v>
      </c>
      <c r="AZ21" s="70">
        <v>1</v>
      </c>
      <c r="BA21" s="70">
        <v>1</v>
      </c>
      <c r="BB21" s="71">
        <v>2</v>
      </c>
      <c r="BC21" s="72">
        <f t="shared" si="7"/>
        <v>0.48935255543384243</v>
      </c>
      <c r="BD21" s="52" t="s">
        <v>15</v>
      </c>
      <c r="BE21" s="45">
        <v>0</v>
      </c>
      <c r="BF21" s="13"/>
      <c r="BG21" s="14"/>
      <c r="BH21" s="14"/>
      <c r="BI21" s="14"/>
      <c r="BJ21" s="14"/>
      <c r="BK21" s="14"/>
      <c r="BL21" s="54">
        <f t="shared" si="12"/>
        <v>4.4081660908397297E-2</v>
      </c>
      <c r="BM21" s="53" t="s">
        <v>16</v>
      </c>
      <c r="BN21" s="45">
        <v>0</v>
      </c>
      <c r="BO21" s="13"/>
      <c r="BP21" s="14"/>
      <c r="BQ21" s="14"/>
      <c r="BR21" s="14"/>
      <c r="BS21" s="14"/>
      <c r="BT21" s="14"/>
      <c r="BU21" s="54">
        <f t="shared" si="11"/>
        <v>4.4081660908397297E-2</v>
      </c>
    </row>
    <row r="22" spans="1:73">
      <c r="A22" s="11">
        <v>1968</v>
      </c>
      <c r="B22" s="44" t="s">
        <v>17</v>
      </c>
      <c r="C22" s="63"/>
      <c r="D22" s="64"/>
      <c r="E22" s="65"/>
      <c r="F22" s="65"/>
      <c r="G22" s="65"/>
      <c r="H22" s="65"/>
      <c r="I22" s="66"/>
      <c r="J22" s="54">
        <f t="shared" si="0"/>
        <v>4.4081660908397297E-2</v>
      </c>
      <c r="K22" s="47" t="s">
        <v>10</v>
      </c>
      <c r="L22" s="45"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v>0</v>
      </c>
      <c r="V22" s="13"/>
      <c r="W22" s="14"/>
      <c r="X22" s="14"/>
      <c r="Y22" s="14"/>
      <c r="Z22" s="14"/>
      <c r="AA22" s="14"/>
      <c r="AB22" s="54">
        <f t="shared" si="8"/>
        <v>4.4081660908397297E-2</v>
      </c>
      <c r="AC22" s="49" t="s">
        <v>12</v>
      </c>
      <c r="AD22" s="45">
        <v>0</v>
      </c>
      <c r="AE22" s="13"/>
      <c r="AF22" s="14"/>
      <c r="AG22" s="14"/>
      <c r="AH22" s="14"/>
      <c r="AI22" s="14"/>
      <c r="AJ22" s="14"/>
      <c r="AK22" s="54">
        <f t="shared" si="9"/>
        <v>4.4081660908397297E-2</v>
      </c>
      <c r="AL22" s="50" t="s">
        <v>13</v>
      </c>
      <c r="AM22" s="68">
        <f t="shared" si="4"/>
        <v>1.005E-3</v>
      </c>
      <c r="AN22" s="69" t="s">
        <v>24</v>
      </c>
      <c r="AO22" s="70">
        <v>2</v>
      </c>
      <c r="AP22" s="70">
        <v>3</v>
      </c>
      <c r="AQ22" s="70">
        <v>1</v>
      </c>
      <c r="AR22" s="70">
        <v>1</v>
      </c>
      <c r="AS22" s="71">
        <v>2</v>
      </c>
      <c r="AT22" s="72">
        <f t="shared" si="5"/>
        <v>0.48935255543384243</v>
      </c>
      <c r="AU22" s="51" t="s">
        <v>14</v>
      </c>
      <c r="AV22" s="73">
        <f t="shared" si="6"/>
        <v>1E-4</v>
      </c>
      <c r="AW22" s="69" t="s">
        <v>25</v>
      </c>
      <c r="AX22" s="70">
        <v>2</v>
      </c>
      <c r="AY22" s="70">
        <v>3</v>
      </c>
      <c r="AZ22" s="70">
        <v>1</v>
      </c>
      <c r="BA22" s="70">
        <v>1</v>
      </c>
      <c r="BB22" s="71">
        <v>2</v>
      </c>
      <c r="BC22" s="72">
        <f t="shared" si="7"/>
        <v>0.48935255543384243</v>
      </c>
      <c r="BD22" s="52" t="s">
        <v>15</v>
      </c>
      <c r="BE22" s="45">
        <v>0</v>
      </c>
      <c r="BF22" s="13"/>
      <c r="BG22" s="14"/>
      <c r="BH22" s="14"/>
      <c r="BI22" s="14"/>
      <c r="BJ22" s="14"/>
      <c r="BK22" s="14"/>
      <c r="BL22" s="54">
        <f t="shared" si="12"/>
        <v>4.4081660908397297E-2</v>
      </c>
      <c r="BM22" s="53" t="s">
        <v>16</v>
      </c>
      <c r="BN22" s="45">
        <v>0</v>
      </c>
      <c r="BO22" s="13"/>
      <c r="BP22" s="14"/>
      <c r="BQ22" s="14"/>
      <c r="BR22" s="14"/>
      <c r="BS22" s="14"/>
      <c r="BT22" s="14"/>
      <c r="BU22" s="54">
        <f t="shared" si="11"/>
        <v>4.4081660908397297E-2</v>
      </c>
    </row>
    <row r="23" spans="1:73">
      <c r="A23" s="11">
        <v>1969</v>
      </c>
      <c r="B23" s="44" t="s">
        <v>17</v>
      </c>
      <c r="C23" s="63"/>
      <c r="D23" s="64"/>
      <c r="E23" s="65"/>
      <c r="F23" s="65"/>
      <c r="G23" s="65"/>
      <c r="H23" s="65"/>
      <c r="I23" s="66"/>
      <c r="J23" s="54">
        <f t="shared" si="0"/>
        <v>4.4081660908397297E-2</v>
      </c>
      <c r="K23" s="47" t="s">
        <v>10</v>
      </c>
      <c r="L23" s="45"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v>0</v>
      </c>
      <c r="V23" s="13"/>
      <c r="W23" s="14"/>
      <c r="X23" s="14"/>
      <c r="Y23" s="14"/>
      <c r="Z23" s="14"/>
      <c r="AA23" s="14"/>
      <c r="AB23" s="54">
        <f t="shared" si="8"/>
        <v>4.4081660908397297E-2</v>
      </c>
      <c r="AC23" s="49" t="s">
        <v>12</v>
      </c>
      <c r="AD23" s="45">
        <v>0</v>
      </c>
      <c r="AE23" s="13"/>
      <c r="AF23" s="14"/>
      <c r="AG23" s="14"/>
      <c r="AH23" s="14"/>
      <c r="AI23" s="14"/>
      <c r="AJ23" s="14"/>
      <c r="AK23" s="54">
        <f t="shared" si="9"/>
        <v>4.4081660908397297E-2</v>
      </c>
      <c r="AL23" s="50" t="s">
        <v>13</v>
      </c>
      <c r="AM23" s="68">
        <f t="shared" si="4"/>
        <v>1.005E-3</v>
      </c>
      <c r="AN23" s="69" t="s">
        <v>24</v>
      </c>
      <c r="AO23" s="70">
        <v>2</v>
      </c>
      <c r="AP23" s="70">
        <v>3</v>
      </c>
      <c r="AQ23" s="70">
        <v>1</v>
      </c>
      <c r="AR23" s="70">
        <v>1</v>
      </c>
      <c r="AS23" s="71">
        <v>2</v>
      </c>
      <c r="AT23" s="72">
        <f t="shared" si="5"/>
        <v>0.48935255543384243</v>
      </c>
      <c r="AU23" s="51" t="s">
        <v>14</v>
      </c>
      <c r="AV23" s="73">
        <f t="shared" si="6"/>
        <v>1E-4</v>
      </c>
      <c r="AW23" s="69" t="s">
        <v>25</v>
      </c>
      <c r="AX23" s="70">
        <v>2</v>
      </c>
      <c r="AY23" s="70">
        <v>3</v>
      </c>
      <c r="AZ23" s="70">
        <v>1</v>
      </c>
      <c r="BA23" s="70">
        <v>1</v>
      </c>
      <c r="BB23" s="71">
        <v>2</v>
      </c>
      <c r="BC23" s="72">
        <f t="shared" si="7"/>
        <v>0.48935255543384243</v>
      </c>
      <c r="BD23" s="52" t="s">
        <v>15</v>
      </c>
      <c r="BE23" s="45">
        <v>0</v>
      </c>
      <c r="BF23" s="13"/>
      <c r="BG23" s="14"/>
      <c r="BH23" s="14"/>
      <c r="BI23" s="14"/>
      <c r="BJ23" s="14"/>
      <c r="BK23" s="14"/>
      <c r="BL23" s="54">
        <f t="shared" si="12"/>
        <v>4.4081660908397297E-2</v>
      </c>
      <c r="BM23" s="53" t="s">
        <v>16</v>
      </c>
      <c r="BN23" s="45">
        <v>0</v>
      </c>
      <c r="BO23" s="13"/>
      <c r="BP23" s="14"/>
      <c r="BQ23" s="14"/>
      <c r="BR23" s="14"/>
      <c r="BS23" s="14"/>
      <c r="BT23" s="14"/>
      <c r="BU23" s="54">
        <f t="shared" si="11"/>
        <v>4.4081660908397297E-2</v>
      </c>
    </row>
    <row r="24" spans="1:73">
      <c r="A24" s="11">
        <v>1970</v>
      </c>
      <c r="B24" s="44" t="s">
        <v>17</v>
      </c>
      <c r="C24" s="63"/>
      <c r="D24" s="64"/>
      <c r="E24" s="65"/>
      <c r="F24" s="65"/>
      <c r="G24" s="65"/>
      <c r="H24" s="65"/>
      <c r="I24" s="66"/>
      <c r="J24" s="54">
        <f t="shared" si="0"/>
        <v>4.4081660908397297E-2</v>
      </c>
      <c r="K24" s="47" t="s">
        <v>10</v>
      </c>
      <c r="L24" s="45"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v>0</v>
      </c>
      <c r="V24" s="13"/>
      <c r="W24" s="14"/>
      <c r="X24" s="14"/>
      <c r="Y24" s="14"/>
      <c r="Z24" s="14"/>
      <c r="AA24" s="14"/>
      <c r="AB24" s="54">
        <f t="shared" si="8"/>
        <v>4.4081660908397297E-2</v>
      </c>
      <c r="AC24" s="49" t="s">
        <v>12</v>
      </c>
      <c r="AD24" s="45">
        <v>0</v>
      </c>
      <c r="AE24" s="13"/>
      <c r="AF24" s="14"/>
      <c r="AG24" s="14"/>
      <c r="AH24" s="14"/>
      <c r="AI24" s="14"/>
      <c r="AJ24" s="14"/>
      <c r="AK24" s="54">
        <f t="shared" si="9"/>
        <v>4.4081660908397297E-2</v>
      </c>
      <c r="AL24" s="50" t="s">
        <v>13</v>
      </c>
      <c r="AM24" s="68">
        <f t="shared" si="4"/>
        <v>1.005E-3</v>
      </c>
      <c r="AN24" s="69" t="s">
        <v>24</v>
      </c>
      <c r="AO24" s="70">
        <v>2</v>
      </c>
      <c r="AP24" s="70">
        <v>3</v>
      </c>
      <c r="AQ24" s="70">
        <v>1</v>
      </c>
      <c r="AR24" s="70">
        <v>1</v>
      </c>
      <c r="AS24" s="71">
        <v>2</v>
      </c>
      <c r="AT24" s="72">
        <f t="shared" si="5"/>
        <v>0.48935255543384243</v>
      </c>
      <c r="AU24" s="51" t="s">
        <v>14</v>
      </c>
      <c r="AV24" s="73">
        <f t="shared" si="6"/>
        <v>1E-4</v>
      </c>
      <c r="AW24" s="69" t="s">
        <v>25</v>
      </c>
      <c r="AX24" s="70">
        <v>2</v>
      </c>
      <c r="AY24" s="70">
        <v>3</v>
      </c>
      <c r="AZ24" s="70">
        <v>1</v>
      </c>
      <c r="BA24" s="70">
        <v>1</v>
      </c>
      <c r="BB24" s="71">
        <v>2</v>
      </c>
      <c r="BC24" s="72">
        <f t="shared" si="7"/>
        <v>0.48935255543384243</v>
      </c>
      <c r="BD24" s="52" t="s">
        <v>15</v>
      </c>
      <c r="BE24" s="45">
        <v>0</v>
      </c>
      <c r="BF24" s="13"/>
      <c r="BG24" s="14"/>
      <c r="BH24" s="14"/>
      <c r="BI24" s="14"/>
      <c r="BJ24" s="14"/>
      <c r="BK24" s="14"/>
      <c r="BL24" s="54">
        <f t="shared" si="12"/>
        <v>4.4081660908397297E-2</v>
      </c>
      <c r="BM24" s="53" t="s">
        <v>16</v>
      </c>
      <c r="BN24" s="45">
        <v>0</v>
      </c>
      <c r="BO24" s="13"/>
      <c r="BP24" s="14"/>
      <c r="BQ24" s="14"/>
      <c r="BR24" s="14"/>
      <c r="BS24" s="14"/>
      <c r="BT24" s="14"/>
      <c r="BU24" s="54">
        <f t="shared" si="11"/>
        <v>4.4081660908397297E-2</v>
      </c>
    </row>
    <row r="25" spans="1:73">
      <c r="A25" s="11">
        <v>1971</v>
      </c>
      <c r="B25" s="44" t="s">
        <v>17</v>
      </c>
      <c r="C25" s="63"/>
      <c r="D25" s="64"/>
      <c r="E25" s="65"/>
      <c r="F25" s="65"/>
      <c r="G25" s="65"/>
      <c r="H25" s="65"/>
      <c r="I25" s="66"/>
      <c r="J25" s="54">
        <f t="shared" si="0"/>
        <v>4.4081660908397297E-2</v>
      </c>
      <c r="K25" s="47" t="s">
        <v>10</v>
      </c>
      <c r="L25" s="45"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v>0</v>
      </c>
      <c r="V25" s="13"/>
      <c r="W25" s="14"/>
      <c r="X25" s="14"/>
      <c r="Y25" s="14"/>
      <c r="Z25" s="14"/>
      <c r="AA25" s="14"/>
      <c r="AB25" s="54">
        <f t="shared" si="8"/>
        <v>4.4081660908397297E-2</v>
      </c>
      <c r="AC25" s="49" t="s">
        <v>12</v>
      </c>
      <c r="AD25" s="45">
        <v>0</v>
      </c>
      <c r="AE25" s="13"/>
      <c r="AF25" s="14"/>
      <c r="AG25" s="14"/>
      <c r="AH25" s="14"/>
      <c r="AI25" s="14"/>
      <c r="AJ25" s="14"/>
      <c r="AK25" s="54">
        <f t="shared" si="9"/>
        <v>4.4081660908397297E-2</v>
      </c>
      <c r="AL25" s="50" t="s">
        <v>13</v>
      </c>
      <c r="AM25" s="68">
        <f t="shared" si="4"/>
        <v>1.005E-3</v>
      </c>
      <c r="AN25" s="69" t="s">
        <v>24</v>
      </c>
      <c r="AO25" s="70">
        <v>2</v>
      </c>
      <c r="AP25" s="70">
        <v>3</v>
      </c>
      <c r="AQ25" s="70">
        <v>1</v>
      </c>
      <c r="AR25" s="70">
        <v>1</v>
      </c>
      <c r="AS25" s="71">
        <v>2</v>
      </c>
      <c r="AT25" s="72">
        <f t="shared" si="5"/>
        <v>0.48935255543384243</v>
      </c>
      <c r="AU25" s="51" t="s">
        <v>14</v>
      </c>
      <c r="AV25" s="73">
        <f t="shared" si="6"/>
        <v>1E-4</v>
      </c>
      <c r="AW25" s="69" t="s">
        <v>25</v>
      </c>
      <c r="AX25" s="70">
        <v>2</v>
      </c>
      <c r="AY25" s="70">
        <v>3</v>
      </c>
      <c r="AZ25" s="70">
        <v>1</v>
      </c>
      <c r="BA25" s="70">
        <v>1</v>
      </c>
      <c r="BB25" s="71">
        <v>2</v>
      </c>
      <c r="BC25" s="72">
        <f t="shared" si="7"/>
        <v>0.48935255543384243</v>
      </c>
      <c r="BD25" s="52" t="s">
        <v>15</v>
      </c>
      <c r="BE25" s="45">
        <v>0</v>
      </c>
      <c r="BF25" s="13"/>
      <c r="BG25" s="14"/>
      <c r="BH25" s="14"/>
      <c r="BI25" s="14"/>
      <c r="BJ25" s="14"/>
      <c r="BK25" s="14"/>
      <c r="BL25" s="54">
        <f t="shared" si="12"/>
        <v>4.4081660908397297E-2</v>
      </c>
      <c r="BM25" s="53" t="s">
        <v>16</v>
      </c>
      <c r="BN25" s="45">
        <v>0</v>
      </c>
      <c r="BO25" s="13"/>
      <c r="BP25" s="14"/>
      <c r="BQ25" s="14"/>
      <c r="BR25" s="14"/>
      <c r="BS25" s="14"/>
      <c r="BT25" s="14"/>
      <c r="BU25" s="54">
        <f t="shared" si="11"/>
        <v>4.4081660908397297E-2</v>
      </c>
    </row>
    <row r="26" spans="1:73">
      <c r="A26" s="11">
        <v>1972</v>
      </c>
      <c r="B26" s="44" t="s">
        <v>17</v>
      </c>
      <c r="C26" s="63"/>
      <c r="D26" s="64"/>
      <c r="E26" s="65"/>
      <c r="F26" s="65"/>
      <c r="G26" s="65"/>
      <c r="H26" s="65"/>
      <c r="I26" s="66"/>
      <c r="J26" s="54">
        <f t="shared" si="0"/>
        <v>4.4081660908397297E-2</v>
      </c>
      <c r="K26" s="47" t="s">
        <v>10</v>
      </c>
      <c r="L26" s="45"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v>0</v>
      </c>
      <c r="V26" s="13"/>
      <c r="W26" s="14"/>
      <c r="X26" s="14"/>
      <c r="Y26" s="14"/>
      <c r="Z26" s="14"/>
      <c r="AA26" s="14"/>
      <c r="AB26" s="54">
        <f t="shared" si="8"/>
        <v>4.4081660908397297E-2</v>
      </c>
      <c r="AC26" s="49" t="s">
        <v>12</v>
      </c>
      <c r="AD26" s="45">
        <v>0</v>
      </c>
      <c r="AE26" s="13"/>
      <c r="AF26" s="14"/>
      <c r="AG26" s="14"/>
      <c r="AH26" s="14"/>
      <c r="AI26" s="14"/>
      <c r="AJ26" s="14"/>
      <c r="AK26" s="54">
        <f t="shared" si="9"/>
        <v>4.4081660908397297E-2</v>
      </c>
      <c r="AL26" s="50" t="s">
        <v>13</v>
      </c>
      <c r="AM26" s="68">
        <f t="shared" si="4"/>
        <v>1.005E-3</v>
      </c>
      <c r="AN26" s="69" t="s">
        <v>24</v>
      </c>
      <c r="AO26" s="70">
        <v>2</v>
      </c>
      <c r="AP26" s="70">
        <v>3</v>
      </c>
      <c r="AQ26" s="70">
        <v>1</v>
      </c>
      <c r="AR26" s="70">
        <v>1</v>
      </c>
      <c r="AS26" s="71">
        <v>2</v>
      </c>
      <c r="AT26" s="72">
        <f t="shared" si="5"/>
        <v>0.48935255543384243</v>
      </c>
      <c r="AU26" s="51" t="s">
        <v>14</v>
      </c>
      <c r="AV26" s="73">
        <f t="shared" si="6"/>
        <v>1E-4</v>
      </c>
      <c r="AW26" s="69" t="s">
        <v>25</v>
      </c>
      <c r="AX26" s="70">
        <v>2</v>
      </c>
      <c r="AY26" s="70">
        <v>3</v>
      </c>
      <c r="AZ26" s="70">
        <v>1</v>
      </c>
      <c r="BA26" s="70">
        <v>1</v>
      </c>
      <c r="BB26" s="71">
        <v>2</v>
      </c>
      <c r="BC26" s="72">
        <f t="shared" si="7"/>
        <v>0.48935255543384243</v>
      </c>
      <c r="BD26" s="52" t="s">
        <v>15</v>
      </c>
      <c r="BE26" s="45">
        <v>0</v>
      </c>
      <c r="BF26" s="13"/>
      <c r="BG26" s="14"/>
      <c r="BH26" s="14"/>
      <c r="BI26" s="14"/>
      <c r="BJ26" s="14"/>
      <c r="BK26" s="14"/>
      <c r="BL26" s="54">
        <f t="shared" si="12"/>
        <v>4.4081660908397297E-2</v>
      </c>
      <c r="BM26" s="53" t="s">
        <v>16</v>
      </c>
      <c r="BN26" s="45">
        <v>0</v>
      </c>
      <c r="BO26" s="13"/>
      <c r="BP26" s="14"/>
      <c r="BQ26" s="14"/>
      <c r="BR26" s="14"/>
      <c r="BS26" s="14"/>
      <c r="BT26" s="14"/>
      <c r="BU26" s="54">
        <f t="shared" si="11"/>
        <v>4.4081660908397297E-2</v>
      </c>
    </row>
    <row r="27" spans="1:73">
      <c r="A27" s="11">
        <v>1973</v>
      </c>
      <c r="B27" s="44" t="s">
        <v>17</v>
      </c>
      <c r="C27" s="63"/>
      <c r="D27" s="64"/>
      <c r="E27" s="65"/>
      <c r="F27" s="65"/>
      <c r="G27" s="65"/>
      <c r="H27" s="65"/>
      <c r="I27" s="66"/>
      <c r="J27" s="54">
        <f t="shared" si="0"/>
        <v>4.4081660908397297E-2</v>
      </c>
      <c r="K27" s="47" t="s">
        <v>10</v>
      </c>
      <c r="L27" s="45"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v>0</v>
      </c>
      <c r="V27" s="13"/>
      <c r="W27" s="14"/>
      <c r="X27" s="14"/>
      <c r="Y27" s="14"/>
      <c r="Z27" s="14"/>
      <c r="AA27" s="14"/>
      <c r="AB27" s="54">
        <f t="shared" si="8"/>
        <v>4.4081660908397297E-2</v>
      </c>
      <c r="AC27" s="49" t="s">
        <v>12</v>
      </c>
      <c r="AD27" s="45">
        <v>0</v>
      </c>
      <c r="AE27" s="13"/>
      <c r="AF27" s="14"/>
      <c r="AG27" s="14"/>
      <c r="AH27" s="14"/>
      <c r="AI27" s="14"/>
      <c r="AJ27" s="14"/>
      <c r="AK27" s="54">
        <f t="shared" si="9"/>
        <v>4.4081660908397297E-2</v>
      </c>
      <c r="AL27" s="50" t="s">
        <v>13</v>
      </c>
      <c r="AM27" s="68">
        <f t="shared" si="4"/>
        <v>1.005E-3</v>
      </c>
      <c r="AN27" s="69" t="s">
        <v>24</v>
      </c>
      <c r="AO27" s="70">
        <v>2</v>
      </c>
      <c r="AP27" s="70">
        <v>3</v>
      </c>
      <c r="AQ27" s="70">
        <v>1</v>
      </c>
      <c r="AR27" s="70">
        <v>1</v>
      </c>
      <c r="AS27" s="71">
        <v>2</v>
      </c>
      <c r="AT27" s="72">
        <f t="shared" si="5"/>
        <v>0.48935255543384243</v>
      </c>
      <c r="AU27" s="51" t="s">
        <v>14</v>
      </c>
      <c r="AV27" s="73">
        <f t="shared" si="6"/>
        <v>1E-4</v>
      </c>
      <c r="AW27" s="69" t="s">
        <v>25</v>
      </c>
      <c r="AX27" s="70">
        <v>2</v>
      </c>
      <c r="AY27" s="70">
        <v>3</v>
      </c>
      <c r="AZ27" s="70">
        <v>1</v>
      </c>
      <c r="BA27" s="70">
        <v>1</v>
      </c>
      <c r="BB27" s="71">
        <v>2</v>
      </c>
      <c r="BC27" s="72">
        <f t="shared" si="7"/>
        <v>0.48935255543384243</v>
      </c>
      <c r="BD27" s="52" t="s">
        <v>15</v>
      </c>
      <c r="BE27" s="45">
        <v>0</v>
      </c>
      <c r="BF27" s="13"/>
      <c r="BG27" s="14"/>
      <c r="BH27" s="14"/>
      <c r="BI27" s="14"/>
      <c r="BJ27" s="14"/>
      <c r="BK27" s="14"/>
      <c r="BL27" s="54">
        <f t="shared" si="12"/>
        <v>4.4081660908397297E-2</v>
      </c>
      <c r="BM27" s="53" t="s">
        <v>16</v>
      </c>
      <c r="BN27" s="45">
        <v>0</v>
      </c>
      <c r="BO27" s="13"/>
      <c r="BP27" s="14"/>
      <c r="BQ27" s="14"/>
      <c r="BR27" s="14"/>
      <c r="BS27" s="14"/>
      <c r="BT27" s="14"/>
      <c r="BU27" s="54">
        <f t="shared" si="11"/>
        <v>4.4081660908397297E-2</v>
      </c>
    </row>
    <row r="28" spans="1:73">
      <c r="A28" s="11">
        <v>1974</v>
      </c>
      <c r="B28" s="44" t="s">
        <v>17</v>
      </c>
      <c r="C28" s="63"/>
      <c r="D28" s="64"/>
      <c r="E28" s="65"/>
      <c r="F28" s="65"/>
      <c r="G28" s="65"/>
      <c r="H28" s="65"/>
      <c r="I28" s="66"/>
      <c r="J28" s="54">
        <f t="shared" si="0"/>
        <v>4.4081660908397297E-2</v>
      </c>
      <c r="K28" s="47" t="s">
        <v>10</v>
      </c>
      <c r="L28" s="45"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v>0</v>
      </c>
      <c r="V28" s="13"/>
      <c r="W28" s="14"/>
      <c r="X28" s="14"/>
      <c r="Y28" s="14"/>
      <c r="Z28" s="14"/>
      <c r="AA28" s="14"/>
      <c r="AB28" s="54">
        <f t="shared" si="8"/>
        <v>4.4081660908397297E-2</v>
      </c>
      <c r="AC28" s="49" t="s">
        <v>12</v>
      </c>
      <c r="AD28" s="45">
        <v>0</v>
      </c>
      <c r="AE28" s="13"/>
      <c r="AF28" s="14"/>
      <c r="AG28" s="14"/>
      <c r="AH28" s="14"/>
      <c r="AI28" s="14"/>
      <c r="AJ28" s="14"/>
      <c r="AK28" s="54">
        <f t="shared" si="9"/>
        <v>4.4081660908397297E-2</v>
      </c>
      <c r="AL28" s="50" t="s">
        <v>13</v>
      </c>
      <c r="AM28" s="68">
        <f t="shared" si="4"/>
        <v>1.005E-3</v>
      </c>
      <c r="AN28" s="69" t="s">
        <v>24</v>
      </c>
      <c r="AO28" s="70">
        <v>2</v>
      </c>
      <c r="AP28" s="70">
        <v>3</v>
      </c>
      <c r="AQ28" s="70">
        <v>1</v>
      </c>
      <c r="AR28" s="70">
        <v>1</v>
      </c>
      <c r="AS28" s="71">
        <v>2</v>
      </c>
      <c r="AT28" s="72">
        <f t="shared" si="5"/>
        <v>0.48935255543384243</v>
      </c>
      <c r="AU28" s="51" t="s">
        <v>14</v>
      </c>
      <c r="AV28" s="73">
        <f t="shared" si="6"/>
        <v>1E-4</v>
      </c>
      <c r="AW28" s="69" t="s">
        <v>25</v>
      </c>
      <c r="AX28" s="70">
        <v>2</v>
      </c>
      <c r="AY28" s="70">
        <v>3</v>
      </c>
      <c r="AZ28" s="70">
        <v>1</v>
      </c>
      <c r="BA28" s="70">
        <v>1</v>
      </c>
      <c r="BB28" s="71">
        <v>2</v>
      </c>
      <c r="BC28" s="72">
        <f t="shared" si="7"/>
        <v>0.48935255543384243</v>
      </c>
      <c r="BD28" s="52" t="s">
        <v>15</v>
      </c>
      <c r="BE28" s="45">
        <v>0</v>
      </c>
      <c r="BF28" s="13"/>
      <c r="BG28" s="14"/>
      <c r="BH28" s="14"/>
      <c r="BI28" s="14"/>
      <c r="BJ28" s="14"/>
      <c r="BK28" s="14"/>
      <c r="BL28" s="54">
        <f t="shared" si="12"/>
        <v>4.4081660908397297E-2</v>
      </c>
      <c r="BM28" s="53" t="s">
        <v>16</v>
      </c>
      <c r="BN28" s="45">
        <v>0</v>
      </c>
      <c r="BO28" s="13"/>
      <c r="BP28" s="14"/>
      <c r="BQ28" s="14"/>
      <c r="BR28" s="14"/>
      <c r="BS28" s="14"/>
      <c r="BT28" s="14"/>
      <c r="BU28" s="54">
        <f t="shared" si="11"/>
        <v>4.4081660908397297E-2</v>
      </c>
    </row>
    <row r="29" spans="1:73">
      <c r="A29" s="11">
        <v>1975</v>
      </c>
      <c r="B29" s="44" t="s">
        <v>17</v>
      </c>
      <c r="C29" s="63"/>
      <c r="D29" s="64"/>
      <c r="E29" s="65"/>
      <c r="F29" s="65"/>
      <c r="G29" s="65"/>
      <c r="H29" s="65"/>
      <c r="I29" s="66"/>
      <c r="J29" s="54">
        <f t="shared" si="0"/>
        <v>4.4081660908397297E-2</v>
      </c>
      <c r="K29" s="47" t="s">
        <v>10</v>
      </c>
      <c r="L29" s="45"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v>0</v>
      </c>
      <c r="V29" s="13"/>
      <c r="W29" s="14"/>
      <c r="X29" s="14"/>
      <c r="Y29" s="14"/>
      <c r="Z29" s="14"/>
      <c r="AA29" s="14"/>
      <c r="AB29" s="54">
        <f t="shared" si="8"/>
        <v>4.4081660908397297E-2</v>
      </c>
      <c r="AC29" s="49" t="s">
        <v>12</v>
      </c>
      <c r="AD29" s="45">
        <v>0</v>
      </c>
      <c r="AE29" s="13"/>
      <c r="AF29" s="14"/>
      <c r="AG29" s="14"/>
      <c r="AH29" s="14"/>
      <c r="AI29" s="14"/>
      <c r="AJ29" s="14"/>
      <c r="AK29" s="54">
        <f t="shared" si="9"/>
        <v>4.4081660908397297E-2</v>
      </c>
      <c r="AL29" s="50" t="s">
        <v>13</v>
      </c>
      <c r="AM29" s="68">
        <f t="shared" si="4"/>
        <v>1.005E-3</v>
      </c>
      <c r="AN29" s="69" t="s">
        <v>24</v>
      </c>
      <c r="AO29" s="70">
        <v>2</v>
      </c>
      <c r="AP29" s="70">
        <v>3</v>
      </c>
      <c r="AQ29" s="70">
        <v>1</v>
      </c>
      <c r="AR29" s="70">
        <v>1</v>
      </c>
      <c r="AS29" s="71">
        <v>2</v>
      </c>
      <c r="AT29" s="72">
        <f t="shared" si="5"/>
        <v>0.48935255543384243</v>
      </c>
      <c r="AU29" s="51" t="s">
        <v>14</v>
      </c>
      <c r="AV29" s="73">
        <f t="shared" si="6"/>
        <v>1E-4</v>
      </c>
      <c r="AW29" s="69" t="s">
        <v>25</v>
      </c>
      <c r="AX29" s="70">
        <v>2</v>
      </c>
      <c r="AY29" s="70">
        <v>3</v>
      </c>
      <c r="AZ29" s="70">
        <v>1</v>
      </c>
      <c r="BA29" s="70">
        <v>1</v>
      </c>
      <c r="BB29" s="71">
        <v>2</v>
      </c>
      <c r="BC29" s="72">
        <f t="shared" si="7"/>
        <v>0.48935255543384243</v>
      </c>
      <c r="BD29" s="52" t="s">
        <v>15</v>
      </c>
      <c r="BE29" s="45">
        <v>0</v>
      </c>
      <c r="BF29" s="13"/>
      <c r="BG29" s="14"/>
      <c r="BH29" s="14"/>
      <c r="BI29" s="14"/>
      <c r="BJ29" s="14"/>
      <c r="BK29" s="14"/>
      <c r="BL29" s="54">
        <f t="shared" si="12"/>
        <v>4.4081660908397297E-2</v>
      </c>
      <c r="BM29" s="53" t="s">
        <v>16</v>
      </c>
      <c r="BN29" s="45">
        <v>0</v>
      </c>
      <c r="BO29" s="13"/>
      <c r="BP29" s="14"/>
      <c r="BQ29" s="14"/>
      <c r="BR29" s="14"/>
      <c r="BS29" s="14"/>
      <c r="BT29" s="14"/>
      <c r="BU29" s="54">
        <f t="shared" si="11"/>
        <v>4.4081660908397297E-2</v>
      </c>
    </row>
    <row r="30" spans="1:73">
      <c r="A30" s="11">
        <v>1976</v>
      </c>
      <c r="B30" s="44" t="s">
        <v>17</v>
      </c>
      <c r="C30" s="63"/>
      <c r="D30" s="64"/>
      <c r="E30" s="65"/>
      <c r="F30" s="65"/>
      <c r="G30" s="65"/>
      <c r="H30" s="65"/>
      <c r="I30" s="66"/>
      <c r="J30" s="54">
        <f t="shared" si="0"/>
        <v>4.4081660908397297E-2</v>
      </c>
      <c r="K30" s="47" t="s">
        <v>10</v>
      </c>
      <c r="L30" s="45"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v>0</v>
      </c>
      <c r="V30" s="13"/>
      <c r="W30" s="14"/>
      <c r="X30" s="14"/>
      <c r="Y30" s="14"/>
      <c r="Z30" s="14"/>
      <c r="AA30" s="14"/>
      <c r="AB30" s="54">
        <f t="shared" si="8"/>
        <v>4.4081660908397297E-2</v>
      </c>
      <c r="AC30" s="49" t="s">
        <v>12</v>
      </c>
      <c r="AD30" s="45">
        <v>0</v>
      </c>
      <c r="AE30" s="13"/>
      <c r="AF30" s="14"/>
      <c r="AG30" s="14"/>
      <c r="AH30" s="14"/>
      <c r="AI30" s="14"/>
      <c r="AJ30" s="14"/>
      <c r="AK30" s="54">
        <f t="shared" si="9"/>
        <v>4.4081660908397297E-2</v>
      </c>
      <c r="AL30" s="50" t="s">
        <v>13</v>
      </c>
      <c r="AM30" s="68">
        <f t="shared" si="4"/>
        <v>1.005E-3</v>
      </c>
      <c r="AN30" s="69" t="s">
        <v>24</v>
      </c>
      <c r="AO30" s="70">
        <v>2</v>
      </c>
      <c r="AP30" s="70">
        <v>3</v>
      </c>
      <c r="AQ30" s="70">
        <v>1</v>
      </c>
      <c r="AR30" s="70">
        <v>1</v>
      </c>
      <c r="AS30" s="71">
        <v>2</v>
      </c>
      <c r="AT30" s="72">
        <f t="shared" si="5"/>
        <v>0.48935255543384243</v>
      </c>
      <c r="AU30" s="51" t="s">
        <v>14</v>
      </c>
      <c r="AV30" s="73">
        <f t="shared" si="6"/>
        <v>1E-4</v>
      </c>
      <c r="AW30" s="69" t="s">
        <v>25</v>
      </c>
      <c r="AX30" s="70">
        <v>2</v>
      </c>
      <c r="AY30" s="70">
        <v>3</v>
      </c>
      <c r="AZ30" s="70">
        <v>1</v>
      </c>
      <c r="BA30" s="70">
        <v>1</v>
      </c>
      <c r="BB30" s="71">
        <v>2</v>
      </c>
      <c r="BC30" s="72">
        <f t="shared" si="7"/>
        <v>0.48935255543384243</v>
      </c>
      <c r="BD30" s="52" t="s">
        <v>15</v>
      </c>
      <c r="BE30" s="45">
        <v>0</v>
      </c>
      <c r="BF30" s="13"/>
      <c r="BG30" s="14"/>
      <c r="BH30" s="14"/>
      <c r="BI30" s="14"/>
      <c r="BJ30" s="14"/>
      <c r="BK30" s="14"/>
      <c r="BL30" s="54">
        <f t="shared" si="12"/>
        <v>4.4081660908397297E-2</v>
      </c>
      <c r="BM30" s="53" t="s">
        <v>16</v>
      </c>
      <c r="BN30" s="45">
        <v>0</v>
      </c>
      <c r="BO30" s="13"/>
      <c r="BP30" s="14"/>
      <c r="BQ30" s="14"/>
      <c r="BR30" s="14"/>
      <c r="BS30" s="14"/>
      <c r="BT30" s="14"/>
      <c r="BU30" s="54">
        <f t="shared" si="11"/>
        <v>4.4081660908397297E-2</v>
      </c>
    </row>
    <row r="31" spans="1:73">
      <c r="A31" s="11">
        <v>1977</v>
      </c>
      <c r="B31" s="44" t="s">
        <v>17</v>
      </c>
      <c r="C31" s="63"/>
      <c r="D31" s="64"/>
      <c r="E31" s="65"/>
      <c r="F31" s="65"/>
      <c r="G31" s="65"/>
      <c r="H31" s="65"/>
      <c r="I31" s="66"/>
      <c r="J31" s="54">
        <f t="shared" si="0"/>
        <v>4.4081660908397297E-2</v>
      </c>
      <c r="K31" s="47" t="s">
        <v>10</v>
      </c>
      <c r="L31" s="45"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v>0</v>
      </c>
      <c r="V31" s="13"/>
      <c r="W31" s="14"/>
      <c r="X31" s="14"/>
      <c r="Y31" s="14"/>
      <c r="Z31" s="14"/>
      <c r="AA31" s="14"/>
      <c r="AB31" s="54">
        <f t="shared" si="8"/>
        <v>4.4081660908397297E-2</v>
      </c>
      <c r="AC31" s="49" t="s">
        <v>12</v>
      </c>
      <c r="AD31" s="45">
        <v>0</v>
      </c>
      <c r="AE31" s="13"/>
      <c r="AF31" s="14"/>
      <c r="AG31" s="14"/>
      <c r="AH31" s="14"/>
      <c r="AI31" s="14"/>
      <c r="AJ31" s="14"/>
      <c r="AK31" s="54">
        <f t="shared" si="9"/>
        <v>4.4081660908397297E-2</v>
      </c>
      <c r="AL31" s="50" t="s">
        <v>13</v>
      </c>
      <c r="AM31" s="68">
        <f t="shared" si="4"/>
        <v>1.005E-3</v>
      </c>
      <c r="AN31" s="69" t="s">
        <v>24</v>
      </c>
      <c r="AO31" s="70">
        <v>2</v>
      </c>
      <c r="AP31" s="70">
        <v>3</v>
      </c>
      <c r="AQ31" s="70">
        <v>1</v>
      </c>
      <c r="AR31" s="70">
        <v>1</v>
      </c>
      <c r="AS31" s="71">
        <v>2</v>
      </c>
      <c r="AT31" s="72">
        <f t="shared" si="5"/>
        <v>0.48935255543384243</v>
      </c>
      <c r="AU31" s="51" t="s">
        <v>14</v>
      </c>
      <c r="AV31" s="73">
        <f t="shared" si="6"/>
        <v>1E-4</v>
      </c>
      <c r="AW31" s="69" t="s">
        <v>25</v>
      </c>
      <c r="AX31" s="70">
        <v>2</v>
      </c>
      <c r="AY31" s="70">
        <v>3</v>
      </c>
      <c r="AZ31" s="70">
        <v>1</v>
      </c>
      <c r="BA31" s="70">
        <v>1</v>
      </c>
      <c r="BB31" s="71">
        <v>2</v>
      </c>
      <c r="BC31" s="72">
        <f t="shared" si="7"/>
        <v>0.48935255543384243</v>
      </c>
      <c r="BD31" s="52" t="s">
        <v>15</v>
      </c>
      <c r="BE31" s="45">
        <v>0</v>
      </c>
      <c r="BF31" s="13"/>
      <c r="BG31" s="14"/>
      <c r="BH31" s="14"/>
      <c r="BI31" s="14"/>
      <c r="BJ31" s="14"/>
      <c r="BK31" s="14"/>
      <c r="BL31" s="54">
        <f t="shared" si="12"/>
        <v>4.4081660908397297E-2</v>
      </c>
      <c r="BM31" s="53" t="s">
        <v>16</v>
      </c>
      <c r="BN31" s="45">
        <v>0</v>
      </c>
      <c r="BO31" s="13"/>
      <c r="BP31" s="14"/>
      <c r="BQ31" s="14"/>
      <c r="BR31" s="14"/>
      <c r="BS31" s="14"/>
      <c r="BT31" s="14"/>
      <c r="BU31" s="54">
        <f t="shared" si="11"/>
        <v>4.4081660908397297E-2</v>
      </c>
    </row>
    <row r="32" spans="1:73">
      <c r="A32" s="11">
        <v>1978</v>
      </c>
      <c r="B32" s="44" t="s">
        <v>17</v>
      </c>
      <c r="C32" s="63"/>
      <c r="D32" s="64"/>
      <c r="E32" s="65"/>
      <c r="F32" s="65"/>
      <c r="G32" s="65"/>
      <c r="H32" s="65"/>
      <c r="I32" s="66"/>
      <c r="J32" s="54">
        <f t="shared" si="0"/>
        <v>4.4081660908397297E-2</v>
      </c>
      <c r="K32" s="47" t="s">
        <v>10</v>
      </c>
      <c r="L32" s="45"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v>0</v>
      </c>
      <c r="V32" s="13"/>
      <c r="W32" s="14"/>
      <c r="X32" s="14"/>
      <c r="Y32" s="14"/>
      <c r="Z32" s="14"/>
      <c r="AA32" s="14"/>
      <c r="AB32" s="54">
        <f t="shared" si="8"/>
        <v>4.4081660908397297E-2</v>
      </c>
      <c r="AC32" s="49" t="s">
        <v>12</v>
      </c>
      <c r="AD32" s="45">
        <v>0</v>
      </c>
      <c r="AE32" s="13"/>
      <c r="AF32" s="14"/>
      <c r="AG32" s="14"/>
      <c r="AH32" s="14"/>
      <c r="AI32" s="14"/>
      <c r="AJ32" s="14"/>
      <c r="AK32" s="54">
        <f t="shared" si="9"/>
        <v>4.4081660908397297E-2</v>
      </c>
      <c r="AL32" s="50" t="s">
        <v>13</v>
      </c>
      <c r="AM32" s="68">
        <f t="shared" si="4"/>
        <v>1.005E-3</v>
      </c>
      <c r="AN32" s="69" t="s">
        <v>24</v>
      </c>
      <c r="AO32" s="70">
        <v>2</v>
      </c>
      <c r="AP32" s="70">
        <v>3</v>
      </c>
      <c r="AQ32" s="70">
        <v>1</v>
      </c>
      <c r="AR32" s="70">
        <v>1</v>
      </c>
      <c r="AS32" s="71">
        <v>2</v>
      </c>
      <c r="AT32" s="72">
        <f t="shared" si="5"/>
        <v>0.48935255543384243</v>
      </c>
      <c r="AU32" s="51" t="s">
        <v>14</v>
      </c>
      <c r="AV32" s="73">
        <f t="shared" si="6"/>
        <v>1E-4</v>
      </c>
      <c r="AW32" s="69" t="s">
        <v>25</v>
      </c>
      <c r="AX32" s="70">
        <v>2</v>
      </c>
      <c r="AY32" s="70">
        <v>3</v>
      </c>
      <c r="AZ32" s="70">
        <v>1</v>
      </c>
      <c r="BA32" s="70">
        <v>1</v>
      </c>
      <c r="BB32" s="71">
        <v>2</v>
      </c>
      <c r="BC32" s="72">
        <f t="shared" si="7"/>
        <v>0.48935255543384243</v>
      </c>
      <c r="BD32" s="52" t="s">
        <v>15</v>
      </c>
      <c r="BE32" s="45">
        <v>0</v>
      </c>
      <c r="BF32" s="13"/>
      <c r="BG32" s="14"/>
      <c r="BH32" s="14"/>
      <c r="BI32" s="14"/>
      <c r="BJ32" s="14"/>
      <c r="BK32" s="14"/>
      <c r="BL32" s="54">
        <f t="shared" si="12"/>
        <v>4.4081660908397297E-2</v>
      </c>
      <c r="BM32" s="53" t="s">
        <v>16</v>
      </c>
      <c r="BN32" s="45">
        <v>0</v>
      </c>
      <c r="BO32" s="13"/>
      <c r="BP32" s="14"/>
      <c r="BQ32" s="14"/>
      <c r="BR32" s="14"/>
      <c r="BS32" s="14"/>
      <c r="BT32" s="14"/>
      <c r="BU32" s="54">
        <f t="shared" si="11"/>
        <v>4.4081660908397297E-2</v>
      </c>
    </row>
    <row r="33" spans="1:73">
      <c r="A33" s="11">
        <v>1979</v>
      </c>
      <c r="B33" s="44" t="s">
        <v>17</v>
      </c>
      <c r="C33" s="63"/>
      <c r="D33" s="64"/>
      <c r="E33" s="65"/>
      <c r="F33" s="65"/>
      <c r="G33" s="65"/>
      <c r="H33" s="65"/>
      <c r="I33" s="66"/>
      <c r="J33" s="54">
        <f t="shared" si="0"/>
        <v>4.4081660908397297E-2</v>
      </c>
      <c r="K33" s="47" t="s">
        <v>10</v>
      </c>
      <c r="L33" s="45"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v>0</v>
      </c>
      <c r="V33" s="13"/>
      <c r="W33" s="14"/>
      <c r="X33" s="14"/>
      <c r="Y33" s="14"/>
      <c r="Z33" s="14"/>
      <c r="AA33" s="14"/>
      <c r="AB33" s="54">
        <f t="shared" si="8"/>
        <v>4.4081660908397297E-2</v>
      </c>
      <c r="AC33" s="49" t="s">
        <v>12</v>
      </c>
      <c r="AD33" s="45">
        <v>0</v>
      </c>
      <c r="AE33" s="13"/>
      <c r="AF33" s="14"/>
      <c r="AG33" s="14"/>
      <c r="AH33" s="14"/>
      <c r="AI33" s="14"/>
      <c r="AJ33" s="14"/>
      <c r="AK33" s="54">
        <f t="shared" si="9"/>
        <v>4.4081660908397297E-2</v>
      </c>
      <c r="AL33" s="50" t="s">
        <v>13</v>
      </c>
      <c r="AM33" s="68">
        <f t="shared" si="4"/>
        <v>1.005E-3</v>
      </c>
      <c r="AN33" s="69" t="s">
        <v>24</v>
      </c>
      <c r="AO33" s="70">
        <v>2</v>
      </c>
      <c r="AP33" s="70">
        <v>3</v>
      </c>
      <c r="AQ33" s="70">
        <v>1</v>
      </c>
      <c r="AR33" s="70">
        <v>1</v>
      </c>
      <c r="AS33" s="71">
        <v>2</v>
      </c>
      <c r="AT33" s="72">
        <f t="shared" si="5"/>
        <v>0.48935255543384243</v>
      </c>
      <c r="AU33" s="51" t="s">
        <v>14</v>
      </c>
      <c r="AV33" s="73">
        <f t="shared" si="6"/>
        <v>1E-4</v>
      </c>
      <c r="AW33" s="69" t="s">
        <v>25</v>
      </c>
      <c r="AX33" s="70">
        <v>2</v>
      </c>
      <c r="AY33" s="70">
        <v>3</v>
      </c>
      <c r="AZ33" s="70">
        <v>1</v>
      </c>
      <c r="BA33" s="70">
        <v>1</v>
      </c>
      <c r="BB33" s="71">
        <v>2</v>
      </c>
      <c r="BC33" s="72">
        <f t="shared" si="7"/>
        <v>0.48935255543384243</v>
      </c>
      <c r="BD33" s="52" t="s">
        <v>15</v>
      </c>
      <c r="BE33" s="45">
        <v>0</v>
      </c>
      <c r="BF33" s="13"/>
      <c r="BG33" s="14"/>
      <c r="BH33" s="14"/>
      <c r="BI33" s="14"/>
      <c r="BJ33" s="14"/>
      <c r="BK33" s="14"/>
      <c r="BL33" s="54">
        <f t="shared" si="12"/>
        <v>4.4081660908397297E-2</v>
      </c>
      <c r="BM33" s="53" t="s">
        <v>16</v>
      </c>
      <c r="BN33" s="45">
        <v>0</v>
      </c>
      <c r="BO33" s="13"/>
      <c r="BP33" s="14"/>
      <c r="BQ33" s="14"/>
      <c r="BR33" s="14"/>
      <c r="BS33" s="14"/>
      <c r="BT33" s="14"/>
      <c r="BU33" s="54">
        <f t="shared" si="11"/>
        <v>4.4081660908397297E-2</v>
      </c>
    </row>
    <row r="34" spans="1:73">
      <c r="A34" s="11">
        <v>1980</v>
      </c>
      <c r="B34" s="44" t="s">
        <v>17</v>
      </c>
      <c r="C34" s="63"/>
      <c r="D34" s="64"/>
      <c r="E34" s="65"/>
      <c r="F34" s="65"/>
      <c r="G34" s="65"/>
      <c r="H34" s="65"/>
      <c r="I34" s="66"/>
      <c r="J34" s="54">
        <f t="shared" si="0"/>
        <v>4.4081660908397297E-2</v>
      </c>
      <c r="K34" s="47" t="s">
        <v>10</v>
      </c>
      <c r="L34" s="45"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v>0</v>
      </c>
      <c r="V34" s="13"/>
      <c r="W34" s="14"/>
      <c r="X34" s="14"/>
      <c r="Y34" s="14"/>
      <c r="Z34" s="14"/>
      <c r="AA34" s="14"/>
      <c r="AB34" s="54">
        <f t="shared" si="8"/>
        <v>4.4081660908397297E-2</v>
      </c>
      <c r="AC34" s="49" t="s">
        <v>12</v>
      </c>
      <c r="AD34" s="45">
        <v>0</v>
      </c>
      <c r="AE34" s="13"/>
      <c r="AF34" s="14"/>
      <c r="AG34" s="14"/>
      <c r="AH34" s="14"/>
      <c r="AI34" s="14"/>
      <c r="AJ34" s="14"/>
      <c r="AK34" s="54">
        <f t="shared" si="9"/>
        <v>4.4081660908397297E-2</v>
      </c>
      <c r="AL34" s="50" t="s">
        <v>13</v>
      </c>
      <c r="AM34" s="68">
        <f t="shared" si="4"/>
        <v>1.005E-3</v>
      </c>
      <c r="AN34" s="69" t="s">
        <v>24</v>
      </c>
      <c r="AO34" s="70">
        <v>2</v>
      </c>
      <c r="AP34" s="70">
        <v>3</v>
      </c>
      <c r="AQ34" s="70">
        <v>1</v>
      </c>
      <c r="AR34" s="70">
        <v>1</v>
      </c>
      <c r="AS34" s="71">
        <v>2</v>
      </c>
      <c r="AT34" s="72">
        <f t="shared" si="5"/>
        <v>0.48935255543384243</v>
      </c>
      <c r="AU34" s="51" t="s">
        <v>14</v>
      </c>
      <c r="AV34" s="73">
        <f t="shared" si="6"/>
        <v>1E-4</v>
      </c>
      <c r="AW34" s="69" t="s">
        <v>25</v>
      </c>
      <c r="AX34" s="70">
        <v>2</v>
      </c>
      <c r="AY34" s="70">
        <v>3</v>
      </c>
      <c r="AZ34" s="70">
        <v>1</v>
      </c>
      <c r="BA34" s="70">
        <v>1</v>
      </c>
      <c r="BB34" s="71">
        <v>2</v>
      </c>
      <c r="BC34" s="72">
        <f t="shared" si="7"/>
        <v>0.48935255543384243</v>
      </c>
      <c r="BD34" s="52" t="s">
        <v>15</v>
      </c>
      <c r="BE34" s="45">
        <v>0</v>
      </c>
      <c r="BF34" s="13"/>
      <c r="BG34" s="14"/>
      <c r="BH34" s="14"/>
      <c r="BI34" s="14"/>
      <c r="BJ34" s="14"/>
      <c r="BK34" s="14"/>
      <c r="BL34" s="54">
        <f t="shared" si="12"/>
        <v>4.4081660908397297E-2</v>
      </c>
      <c r="BM34" s="53" t="s">
        <v>16</v>
      </c>
      <c r="BN34" s="45">
        <v>0</v>
      </c>
      <c r="BO34" s="13"/>
      <c r="BP34" s="14"/>
      <c r="BQ34" s="14"/>
      <c r="BR34" s="14"/>
      <c r="BS34" s="14"/>
      <c r="BT34" s="14"/>
      <c r="BU34" s="54">
        <f t="shared" si="11"/>
        <v>4.4081660908397297E-2</v>
      </c>
    </row>
    <row r="35" spans="1:73">
      <c r="A35" s="11">
        <v>1981</v>
      </c>
      <c r="B35" s="44" t="s">
        <v>17</v>
      </c>
      <c r="C35" s="63"/>
      <c r="D35" s="64"/>
      <c r="E35" s="65"/>
      <c r="F35" s="65"/>
      <c r="G35" s="65"/>
      <c r="H35" s="65"/>
      <c r="I35" s="66"/>
      <c r="J35" s="54">
        <f t="shared" si="0"/>
        <v>4.4081660908397297E-2</v>
      </c>
      <c r="K35" s="47" t="s">
        <v>10</v>
      </c>
      <c r="L35" s="45"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v>0</v>
      </c>
      <c r="V35" s="13"/>
      <c r="W35" s="14"/>
      <c r="X35" s="14"/>
      <c r="Y35" s="14"/>
      <c r="Z35" s="14"/>
      <c r="AA35" s="14"/>
      <c r="AB35" s="54">
        <f t="shared" si="8"/>
        <v>4.4081660908397297E-2</v>
      </c>
      <c r="AC35" s="49" t="s">
        <v>12</v>
      </c>
      <c r="AD35" s="45">
        <v>0</v>
      </c>
      <c r="AE35" s="13"/>
      <c r="AF35" s="14"/>
      <c r="AG35" s="14"/>
      <c r="AH35" s="14"/>
      <c r="AI35" s="14"/>
      <c r="AJ35" s="14"/>
      <c r="AK35" s="54">
        <f t="shared" si="9"/>
        <v>4.4081660908397297E-2</v>
      </c>
      <c r="AL35" s="50" t="s">
        <v>13</v>
      </c>
      <c r="AM35" s="68">
        <f t="shared" si="4"/>
        <v>1.005E-3</v>
      </c>
      <c r="AN35" s="69" t="s">
        <v>24</v>
      </c>
      <c r="AO35" s="70">
        <v>2</v>
      </c>
      <c r="AP35" s="70">
        <v>3</v>
      </c>
      <c r="AQ35" s="70">
        <v>1</v>
      </c>
      <c r="AR35" s="70">
        <v>1</v>
      </c>
      <c r="AS35" s="71">
        <v>2</v>
      </c>
      <c r="AT35" s="72">
        <f t="shared" si="5"/>
        <v>0.48935255543384243</v>
      </c>
      <c r="AU35" s="51" t="s">
        <v>14</v>
      </c>
      <c r="AV35" s="73">
        <f t="shared" si="6"/>
        <v>1E-4</v>
      </c>
      <c r="AW35" s="69" t="s">
        <v>25</v>
      </c>
      <c r="AX35" s="70">
        <v>2</v>
      </c>
      <c r="AY35" s="70">
        <v>3</v>
      </c>
      <c r="AZ35" s="70">
        <v>1</v>
      </c>
      <c r="BA35" s="70">
        <v>1</v>
      </c>
      <c r="BB35" s="71">
        <v>2</v>
      </c>
      <c r="BC35" s="72">
        <f t="shared" si="7"/>
        <v>0.48935255543384243</v>
      </c>
      <c r="BD35" s="52" t="s">
        <v>15</v>
      </c>
      <c r="BE35" s="45">
        <v>0</v>
      </c>
      <c r="BF35" s="13"/>
      <c r="BG35" s="14"/>
      <c r="BH35" s="14"/>
      <c r="BI35" s="14"/>
      <c r="BJ35" s="14"/>
      <c r="BK35" s="14"/>
      <c r="BL35" s="54">
        <f t="shared" si="12"/>
        <v>4.4081660908397297E-2</v>
      </c>
      <c r="BM35" s="53" t="s">
        <v>16</v>
      </c>
      <c r="BN35" s="45">
        <v>0</v>
      </c>
      <c r="BO35" s="13"/>
      <c r="BP35" s="14"/>
      <c r="BQ35" s="14"/>
      <c r="BR35" s="14"/>
      <c r="BS35" s="14"/>
      <c r="BT35" s="14"/>
      <c r="BU35" s="54">
        <f t="shared" si="11"/>
        <v>4.4081660908397297E-2</v>
      </c>
    </row>
    <row r="36" spans="1:73">
      <c r="A36" s="11">
        <v>1982</v>
      </c>
      <c r="B36" s="44" t="s">
        <v>17</v>
      </c>
      <c r="C36" s="63"/>
      <c r="D36" s="64"/>
      <c r="E36" s="65"/>
      <c r="F36" s="65"/>
      <c r="G36" s="65"/>
      <c r="H36" s="65"/>
      <c r="I36" s="66"/>
      <c r="J36" s="54">
        <f t="shared" si="0"/>
        <v>4.4081660908397297E-2</v>
      </c>
      <c r="K36" s="47" t="s">
        <v>10</v>
      </c>
      <c r="L36" s="45"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v>0</v>
      </c>
      <c r="V36" s="13"/>
      <c r="W36" s="14"/>
      <c r="X36" s="14"/>
      <c r="Y36" s="14"/>
      <c r="Z36" s="14"/>
      <c r="AA36" s="14"/>
      <c r="AB36" s="54">
        <f t="shared" si="8"/>
        <v>4.4081660908397297E-2</v>
      </c>
      <c r="AC36" s="49" t="s">
        <v>12</v>
      </c>
      <c r="AD36" s="45">
        <v>0</v>
      </c>
      <c r="AE36" s="13"/>
      <c r="AF36" s="14"/>
      <c r="AG36" s="14"/>
      <c r="AH36" s="14"/>
      <c r="AI36" s="14"/>
      <c r="AJ36" s="14"/>
      <c r="AK36" s="54">
        <f t="shared" si="9"/>
        <v>4.4081660908397297E-2</v>
      </c>
      <c r="AL36" s="50" t="s">
        <v>13</v>
      </c>
      <c r="AM36" s="68">
        <f t="shared" si="4"/>
        <v>1.005E-3</v>
      </c>
      <c r="AN36" s="69" t="s">
        <v>24</v>
      </c>
      <c r="AO36" s="70">
        <v>2</v>
      </c>
      <c r="AP36" s="70">
        <v>3</v>
      </c>
      <c r="AQ36" s="70">
        <v>1</v>
      </c>
      <c r="AR36" s="70">
        <v>1</v>
      </c>
      <c r="AS36" s="71">
        <v>2</v>
      </c>
      <c r="AT36" s="72">
        <f t="shared" si="5"/>
        <v>0.48935255543384243</v>
      </c>
      <c r="AU36" s="51" t="s">
        <v>14</v>
      </c>
      <c r="AV36" s="73">
        <f t="shared" si="6"/>
        <v>1E-4</v>
      </c>
      <c r="AW36" s="69" t="s">
        <v>25</v>
      </c>
      <c r="AX36" s="70">
        <v>2</v>
      </c>
      <c r="AY36" s="70">
        <v>3</v>
      </c>
      <c r="AZ36" s="70">
        <v>1</v>
      </c>
      <c r="BA36" s="70">
        <v>1</v>
      </c>
      <c r="BB36" s="71">
        <v>2</v>
      </c>
      <c r="BC36" s="72">
        <f t="shared" si="7"/>
        <v>0.48935255543384243</v>
      </c>
      <c r="BD36" s="52" t="s">
        <v>15</v>
      </c>
      <c r="BE36" s="45">
        <v>0</v>
      </c>
      <c r="BF36" s="13"/>
      <c r="BG36" s="14"/>
      <c r="BH36" s="14"/>
      <c r="BI36" s="14"/>
      <c r="BJ36" s="14"/>
      <c r="BK36" s="14"/>
      <c r="BL36" s="54">
        <f t="shared" si="12"/>
        <v>4.4081660908397297E-2</v>
      </c>
      <c r="BM36" s="53" t="s">
        <v>16</v>
      </c>
      <c r="BN36" s="45">
        <v>0</v>
      </c>
      <c r="BO36" s="13"/>
      <c r="BP36" s="14"/>
      <c r="BQ36" s="14"/>
      <c r="BR36" s="14"/>
      <c r="BS36" s="14"/>
      <c r="BT36" s="14"/>
      <c r="BU36" s="54">
        <f t="shared" si="11"/>
        <v>4.4081660908397297E-2</v>
      </c>
    </row>
    <row r="37" spans="1:73">
      <c r="A37" s="11">
        <v>1983</v>
      </c>
      <c r="B37" s="44" t="s">
        <v>17</v>
      </c>
      <c r="C37" s="63"/>
      <c r="D37" s="64"/>
      <c r="E37" s="65"/>
      <c r="F37" s="65"/>
      <c r="G37" s="65"/>
      <c r="H37" s="65"/>
      <c r="I37" s="66"/>
      <c r="J37" s="54">
        <f t="shared" si="0"/>
        <v>4.4081660908397297E-2</v>
      </c>
      <c r="K37" s="47" t="s">
        <v>10</v>
      </c>
      <c r="L37" s="45"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v>0</v>
      </c>
      <c r="V37" s="13"/>
      <c r="W37" s="14"/>
      <c r="X37" s="14"/>
      <c r="Y37" s="14"/>
      <c r="Z37" s="14"/>
      <c r="AA37" s="14"/>
      <c r="AB37" s="54">
        <f t="shared" si="8"/>
        <v>4.4081660908397297E-2</v>
      </c>
      <c r="AC37" s="49" t="s">
        <v>12</v>
      </c>
      <c r="AD37" s="45">
        <v>0</v>
      </c>
      <c r="AE37" s="13"/>
      <c r="AF37" s="14"/>
      <c r="AG37" s="14"/>
      <c r="AH37" s="14"/>
      <c r="AI37" s="14"/>
      <c r="AJ37" s="14"/>
      <c r="AK37" s="54">
        <f t="shared" si="9"/>
        <v>4.4081660908397297E-2</v>
      </c>
      <c r="AL37" s="50" t="s">
        <v>13</v>
      </c>
      <c r="AM37" s="68">
        <f t="shared" si="4"/>
        <v>1.005E-3</v>
      </c>
      <c r="AN37" s="69" t="s">
        <v>24</v>
      </c>
      <c r="AO37" s="70">
        <v>2</v>
      </c>
      <c r="AP37" s="70">
        <v>3</v>
      </c>
      <c r="AQ37" s="70">
        <v>1</v>
      </c>
      <c r="AR37" s="70">
        <v>1</v>
      </c>
      <c r="AS37" s="71">
        <v>2</v>
      </c>
      <c r="AT37" s="72">
        <f t="shared" si="5"/>
        <v>0.48935255543384243</v>
      </c>
      <c r="AU37" s="51" t="s">
        <v>14</v>
      </c>
      <c r="AV37" s="73">
        <f t="shared" si="6"/>
        <v>1E-4</v>
      </c>
      <c r="AW37" s="69" t="s">
        <v>25</v>
      </c>
      <c r="AX37" s="70">
        <v>2</v>
      </c>
      <c r="AY37" s="70">
        <v>3</v>
      </c>
      <c r="AZ37" s="70">
        <v>1</v>
      </c>
      <c r="BA37" s="70">
        <v>1</v>
      </c>
      <c r="BB37" s="71">
        <v>2</v>
      </c>
      <c r="BC37" s="72">
        <f t="shared" si="7"/>
        <v>0.48935255543384243</v>
      </c>
      <c r="BD37" s="52" t="s">
        <v>15</v>
      </c>
      <c r="BE37" s="45">
        <v>0</v>
      </c>
      <c r="BF37" s="13"/>
      <c r="BG37" s="14"/>
      <c r="BH37" s="14"/>
      <c r="BI37" s="14"/>
      <c r="BJ37" s="14"/>
      <c r="BK37" s="14"/>
      <c r="BL37" s="54">
        <f t="shared" si="12"/>
        <v>4.4081660908397297E-2</v>
      </c>
      <c r="BM37" s="53" t="s">
        <v>16</v>
      </c>
      <c r="BN37" s="45">
        <v>0</v>
      </c>
      <c r="BO37" s="13"/>
      <c r="BP37" s="14"/>
      <c r="BQ37" s="14"/>
      <c r="BR37" s="14"/>
      <c r="BS37" s="14"/>
      <c r="BT37" s="14"/>
      <c r="BU37" s="54">
        <f t="shared" si="11"/>
        <v>4.4081660908397297E-2</v>
      </c>
    </row>
    <row r="38" spans="1:73">
      <c r="A38" s="11">
        <v>1984</v>
      </c>
      <c r="B38" s="44" t="s">
        <v>17</v>
      </c>
      <c r="C38" s="63"/>
      <c r="D38" s="64"/>
      <c r="E38" s="65"/>
      <c r="F38" s="65"/>
      <c r="G38" s="65"/>
      <c r="H38" s="65"/>
      <c r="I38" s="66"/>
      <c r="J38" s="54">
        <f t="shared" si="0"/>
        <v>4.4081660908397297E-2</v>
      </c>
      <c r="K38" s="47" t="s">
        <v>10</v>
      </c>
      <c r="L38" s="45"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v>0</v>
      </c>
      <c r="V38" s="13"/>
      <c r="W38" s="14"/>
      <c r="X38" s="14"/>
      <c r="Y38" s="14"/>
      <c r="Z38" s="14"/>
      <c r="AA38" s="14"/>
      <c r="AB38" s="54">
        <f t="shared" si="8"/>
        <v>4.4081660908397297E-2</v>
      </c>
      <c r="AC38" s="49" t="s">
        <v>12</v>
      </c>
      <c r="AD38" s="45">
        <v>0</v>
      </c>
      <c r="AE38" s="13"/>
      <c r="AF38" s="14"/>
      <c r="AG38" s="14"/>
      <c r="AH38" s="14"/>
      <c r="AI38" s="14"/>
      <c r="AJ38" s="14"/>
      <c r="AK38" s="54">
        <f t="shared" si="9"/>
        <v>4.4081660908397297E-2</v>
      </c>
      <c r="AL38" s="50" t="s">
        <v>13</v>
      </c>
      <c r="AM38" s="68">
        <f t="shared" si="4"/>
        <v>1.005E-3</v>
      </c>
      <c r="AN38" s="69" t="s">
        <v>24</v>
      </c>
      <c r="AO38" s="70">
        <v>2</v>
      </c>
      <c r="AP38" s="70">
        <v>3</v>
      </c>
      <c r="AQ38" s="70">
        <v>1</v>
      </c>
      <c r="AR38" s="70">
        <v>1</v>
      </c>
      <c r="AS38" s="71">
        <v>2</v>
      </c>
      <c r="AT38" s="72">
        <f t="shared" si="5"/>
        <v>0.48935255543384243</v>
      </c>
      <c r="AU38" s="51" t="s">
        <v>14</v>
      </c>
      <c r="AV38" s="73">
        <f t="shared" si="6"/>
        <v>1E-4</v>
      </c>
      <c r="AW38" s="69" t="s">
        <v>25</v>
      </c>
      <c r="AX38" s="70">
        <v>2</v>
      </c>
      <c r="AY38" s="70">
        <v>3</v>
      </c>
      <c r="AZ38" s="70">
        <v>1</v>
      </c>
      <c r="BA38" s="70">
        <v>1</v>
      </c>
      <c r="BB38" s="71">
        <v>2</v>
      </c>
      <c r="BC38" s="72">
        <f t="shared" si="7"/>
        <v>0.48935255543384243</v>
      </c>
      <c r="BD38" s="52" t="s">
        <v>15</v>
      </c>
      <c r="BE38" s="45">
        <v>0</v>
      </c>
      <c r="BF38" s="13"/>
      <c r="BG38" s="14"/>
      <c r="BH38" s="14"/>
      <c r="BI38" s="14"/>
      <c r="BJ38" s="14"/>
      <c r="BK38" s="14"/>
      <c r="BL38" s="54">
        <f t="shared" si="12"/>
        <v>4.4081660908397297E-2</v>
      </c>
      <c r="BM38" s="53" t="s">
        <v>16</v>
      </c>
      <c r="BN38" s="45">
        <v>0</v>
      </c>
      <c r="BO38" s="13"/>
      <c r="BP38" s="14"/>
      <c r="BQ38" s="14"/>
      <c r="BR38" s="14"/>
      <c r="BS38" s="14"/>
      <c r="BT38" s="14"/>
      <c r="BU38" s="54">
        <f t="shared" si="11"/>
        <v>4.4081660908397297E-2</v>
      </c>
    </row>
    <row r="39" spans="1:73">
      <c r="A39" s="11">
        <v>1985</v>
      </c>
      <c r="B39" s="44" t="s">
        <v>17</v>
      </c>
      <c r="C39" s="63"/>
      <c r="D39" s="64"/>
      <c r="E39" s="65"/>
      <c r="F39" s="65"/>
      <c r="G39" s="65"/>
      <c r="H39" s="65"/>
      <c r="I39" s="66"/>
      <c r="J39" s="54">
        <f t="shared" si="0"/>
        <v>4.4081660908397297E-2</v>
      </c>
      <c r="K39" s="47" t="s">
        <v>10</v>
      </c>
      <c r="L39" s="45"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v>0</v>
      </c>
      <c r="V39" s="13"/>
      <c r="W39" s="14"/>
      <c r="X39" s="14"/>
      <c r="Y39" s="14"/>
      <c r="Z39" s="14"/>
      <c r="AA39" s="14"/>
      <c r="AB39" s="54">
        <f t="shared" si="8"/>
        <v>4.4081660908397297E-2</v>
      </c>
      <c r="AC39" s="49" t="s">
        <v>12</v>
      </c>
      <c r="AD39" s="45">
        <v>0</v>
      </c>
      <c r="AE39" s="13"/>
      <c r="AF39" s="14"/>
      <c r="AG39" s="14"/>
      <c r="AH39" s="14"/>
      <c r="AI39" s="14"/>
      <c r="AJ39" s="14"/>
      <c r="AK39" s="54">
        <f t="shared" si="9"/>
        <v>4.4081660908397297E-2</v>
      </c>
      <c r="AL39" s="50" t="s">
        <v>13</v>
      </c>
      <c r="AM39" s="68">
        <f t="shared" si="4"/>
        <v>1.005E-3</v>
      </c>
      <c r="AN39" s="69" t="s">
        <v>24</v>
      </c>
      <c r="AO39" s="70">
        <v>2</v>
      </c>
      <c r="AP39" s="70">
        <v>3</v>
      </c>
      <c r="AQ39" s="70">
        <v>1</v>
      </c>
      <c r="AR39" s="70">
        <v>1</v>
      </c>
      <c r="AS39" s="71">
        <v>2</v>
      </c>
      <c r="AT39" s="72">
        <f t="shared" si="5"/>
        <v>0.48935255543384243</v>
      </c>
      <c r="AU39" s="51" t="s">
        <v>14</v>
      </c>
      <c r="AV39" s="73">
        <f t="shared" si="6"/>
        <v>1E-4</v>
      </c>
      <c r="AW39" s="69" t="s">
        <v>25</v>
      </c>
      <c r="AX39" s="70">
        <v>2</v>
      </c>
      <c r="AY39" s="70">
        <v>3</v>
      </c>
      <c r="AZ39" s="70">
        <v>1</v>
      </c>
      <c r="BA39" s="70">
        <v>1</v>
      </c>
      <c r="BB39" s="71">
        <v>2</v>
      </c>
      <c r="BC39" s="72">
        <f t="shared" si="7"/>
        <v>0.48935255543384243</v>
      </c>
      <c r="BD39" s="52" t="s">
        <v>15</v>
      </c>
      <c r="BE39" s="45">
        <v>0</v>
      </c>
      <c r="BF39" s="13"/>
      <c r="BG39" s="14"/>
      <c r="BH39" s="14"/>
      <c r="BI39" s="14"/>
      <c r="BJ39" s="14"/>
      <c r="BK39" s="14"/>
      <c r="BL39" s="54">
        <f t="shared" si="12"/>
        <v>4.4081660908397297E-2</v>
      </c>
      <c r="BM39" s="53" t="s">
        <v>16</v>
      </c>
      <c r="BN39" s="45">
        <v>0</v>
      </c>
      <c r="BO39" s="13"/>
      <c r="BP39" s="14"/>
      <c r="BQ39" s="14"/>
      <c r="BR39" s="14"/>
      <c r="BS39" s="14"/>
      <c r="BT39" s="14"/>
      <c r="BU39" s="54">
        <f t="shared" si="11"/>
        <v>4.4081660908397297E-2</v>
      </c>
    </row>
    <row r="40" spans="1:73">
      <c r="A40" s="11">
        <v>1986</v>
      </c>
      <c r="B40" s="44" t="s">
        <v>17</v>
      </c>
      <c r="C40" s="63"/>
      <c r="D40" s="64"/>
      <c r="E40" s="65"/>
      <c r="F40" s="65"/>
      <c r="G40" s="65"/>
      <c r="H40" s="65"/>
      <c r="I40" s="66"/>
      <c r="J40" s="54">
        <f t="shared" si="0"/>
        <v>4.4081660908397297E-2</v>
      </c>
      <c r="K40" s="47" t="s">
        <v>10</v>
      </c>
      <c r="L40" s="45"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v>0</v>
      </c>
      <c r="V40" s="13"/>
      <c r="W40" s="14"/>
      <c r="X40" s="14"/>
      <c r="Y40" s="14"/>
      <c r="Z40" s="14"/>
      <c r="AA40" s="14"/>
      <c r="AB40" s="54">
        <f t="shared" si="8"/>
        <v>4.4081660908397297E-2</v>
      </c>
      <c r="AC40" s="49" t="s">
        <v>12</v>
      </c>
      <c r="AD40" s="45">
        <v>0</v>
      </c>
      <c r="AE40" s="13"/>
      <c r="AF40" s="14"/>
      <c r="AG40" s="14"/>
      <c r="AH40" s="14"/>
      <c r="AI40" s="14"/>
      <c r="AJ40" s="14"/>
      <c r="AK40" s="54">
        <f t="shared" si="9"/>
        <v>4.4081660908397297E-2</v>
      </c>
      <c r="AL40" s="50" t="s">
        <v>13</v>
      </c>
      <c r="AM40" s="68">
        <f t="shared" si="4"/>
        <v>1.005E-3</v>
      </c>
      <c r="AN40" s="69" t="s">
        <v>24</v>
      </c>
      <c r="AO40" s="70">
        <v>2</v>
      </c>
      <c r="AP40" s="70">
        <v>3</v>
      </c>
      <c r="AQ40" s="70">
        <v>1</v>
      </c>
      <c r="AR40" s="70">
        <v>1</v>
      </c>
      <c r="AS40" s="71">
        <v>2</v>
      </c>
      <c r="AT40" s="72">
        <f t="shared" si="5"/>
        <v>0.48935255543384243</v>
      </c>
      <c r="AU40" s="51" t="s">
        <v>14</v>
      </c>
      <c r="AV40" s="73">
        <f t="shared" si="6"/>
        <v>1E-4</v>
      </c>
      <c r="AW40" s="69" t="s">
        <v>25</v>
      </c>
      <c r="AX40" s="70">
        <v>2</v>
      </c>
      <c r="AY40" s="70">
        <v>3</v>
      </c>
      <c r="AZ40" s="70">
        <v>1</v>
      </c>
      <c r="BA40" s="70">
        <v>1</v>
      </c>
      <c r="BB40" s="71">
        <v>2</v>
      </c>
      <c r="BC40" s="72">
        <f t="shared" si="7"/>
        <v>0.48935255543384243</v>
      </c>
      <c r="BD40" s="52" t="s">
        <v>15</v>
      </c>
      <c r="BE40" s="45">
        <v>0</v>
      </c>
      <c r="BF40" s="13"/>
      <c r="BG40" s="14"/>
      <c r="BH40" s="14"/>
      <c r="BI40" s="14"/>
      <c r="BJ40" s="14"/>
      <c r="BK40" s="14"/>
      <c r="BL40" s="54">
        <f t="shared" si="12"/>
        <v>4.4081660908397297E-2</v>
      </c>
      <c r="BM40" s="53" t="s">
        <v>16</v>
      </c>
      <c r="BN40" s="45">
        <v>0</v>
      </c>
      <c r="BO40" s="13"/>
      <c r="BP40" s="14"/>
      <c r="BQ40" s="14"/>
      <c r="BR40" s="14"/>
      <c r="BS40" s="14"/>
      <c r="BT40" s="14"/>
      <c r="BU40" s="54">
        <f t="shared" si="11"/>
        <v>4.4081660908397297E-2</v>
      </c>
    </row>
    <row r="41" spans="1:73">
      <c r="A41" s="11">
        <v>1987</v>
      </c>
      <c r="B41" s="44" t="s">
        <v>17</v>
      </c>
      <c r="C41" s="63"/>
      <c r="D41" s="64"/>
      <c r="E41" s="65"/>
      <c r="F41" s="65"/>
      <c r="G41" s="65"/>
      <c r="H41" s="65"/>
      <c r="I41" s="66"/>
      <c r="J41" s="54">
        <f t="shared" si="0"/>
        <v>4.4081660908397297E-2</v>
      </c>
      <c r="K41" s="47" t="s">
        <v>10</v>
      </c>
      <c r="L41" s="45"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v>0</v>
      </c>
      <c r="V41" s="13"/>
      <c r="W41" s="14"/>
      <c r="X41" s="14"/>
      <c r="Y41" s="14"/>
      <c r="Z41" s="14"/>
      <c r="AA41" s="14"/>
      <c r="AB41" s="54">
        <f t="shared" si="8"/>
        <v>4.4081660908397297E-2</v>
      </c>
      <c r="AC41" s="49" t="s">
        <v>12</v>
      </c>
      <c r="AD41" s="45">
        <v>0</v>
      </c>
      <c r="AE41" s="13"/>
      <c r="AF41" s="14"/>
      <c r="AG41" s="14"/>
      <c r="AH41" s="14"/>
      <c r="AI41" s="14"/>
      <c r="AJ41" s="14"/>
      <c r="AK41" s="54">
        <f t="shared" si="9"/>
        <v>4.4081660908397297E-2</v>
      </c>
      <c r="AL41" s="50" t="s">
        <v>13</v>
      </c>
      <c r="AM41" s="68">
        <f t="shared" si="4"/>
        <v>1.005E-3</v>
      </c>
      <c r="AN41" s="69" t="s">
        <v>24</v>
      </c>
      <c r="AO41" s="70">
        <v>2</v>
      </c>
      <c r="AP41" s="70">
        <v>3</v>
      </c>
      <c r="AQ41" s="70">
        <v>1</v>
      </c>
      <c r="AR41" s="70">
        <v>1</v>
      </c>
      <c r="AS41" s="71">
        <v>2</v>
      </c>
      <c r="AT41" s="72">
        <f t="shared" si="5"/>
        <v>0.48935255543384243</v>
      </c>
      <c r="AU41" s="51" t="s">
        <v>14</v>
      </c>
      <c r="AV41" s="73">
        <f t="shared" si="6"/>
        <v>1E-4</v>
      </c>
      <c r="AW41" s="69" t="s">
        <v>25</v>
      </c>
      <c r="AX41" s="70">
        <v>2</v>
      </c>
      <c r="AY41" s="70">
        <v>3</v>
      </c>
      <c r="AZ41" s="70">
        <v>1</v>
      </c>
      <c r="BA41" s="70">
        <v>1</v>
      </c>
      <c r="BB41" s="71">
        <v>2</v>
      </c>
      <c r="BC41" s="72">
        <f t="shared" si="7"/>
        <v>0.48935255543384243</v>
      </c>
      <c r="BD41" s="52" t="s">
        <v>15</v>
      </c>
      <c r="BE41" s="45">
        <v>0</v>
      </c>
      <c r="BF41" s="13"/>
      <c r="BG41" s="14"/>
      <c r="BH41" s="14"/>
      <c r="BI41" s="14"/>
      <c r="BJ41" s="14"/>
      <c r="BK41" s="14"/>
      <c r="BL41" s="54">
        <f t="shared" si="12"/>
        <v>4.4081660908397297E-2</v>
      </c>
      <c r="BM41" s="53" t="s">
        <v>16</v>
      </c>
      <c r="BN41" s="45">
        <v>0</v>
      </c>
      <c r="BO41" s="13"/>
      <c r="BP41" s="14"/>
      <c r="BQ41" s="14"/>
      <c r="BR41" s="14"/>
      <c r="BS41" s="14"/>
      <c r="BT41" s="14"/>
      <c r="BU41" s="54">
        <f t="shared" si="11"/>
        <v>4.4081660908397297E-2</v>
      </c>
    </row>
    <row r="42" spans="1:73">
      <c r="A42" s="11">
        <v>1988</v>
      </c>
      <c r="B42" s="44" t="s">
        <v>17</v>
      </c>
      <c r="C42" s="63"/>
      <c r="D42" s="64"/>
      <c r="E42" s="65"/>
      <c r="F42" s="65"/>
      <c r="G42" s="65"/>
      <c r="H42" s="65"/>
      <c r="I42" s="66"/>
      <c r="J42" s="54">
        <f t="shared" si="0"/>
        <v>4.4081660908397297E-2</v>
      </c>
      <c r="K42" s="47" t="s">
        <v>10</v>
      </c>
      <c r="L42" s="45"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v>0</v>
      </c>
      <c r="V42" s="13"/>
      <c r="W42" s="14"/>
      <c r="X42" s="14"/>
      <c r="Y42" s="14"/>
      <c r="Z42" s="14"/>
      <c r="AA42" s="14"/>
      <c r="AB42" s="54">
        <f t="shared" si="8"/>
        <v>4.4081660908397297E-2</v>
      </c>
      <c r="AC42" s="49" t="s">
        <v>12</v>
      </c>
      <c r="AD42" s="45">
        <v>0</v>
      </c>
      <c r="AE42" s="13"/>
      <c r="AF42" s="14"/>
      <c r="AG42" s="14"/>
      <c r="AH42" s="14"/>
      <c r="AI42" s="14"/>
      <c r="AJ42" s="14"/>
      <c r="AK42" s="54">
        <f t="shared" si="9"/>
        <v>4.4081660908397297E-2</v>
      </c>
      <c r="AL42" s="50" t="s">
        <v>13</v>
      </c>
      <c r="AM42" s="68">
        <f t="shared" si="4"/>
        <v>1.005E-3</v>
      </c>
      <c r="AN42" s="69" t="s">
        <v>24</v>
      </c>
      <c r="AO42" s="70">
        <v>2</v>
      </c>
      <c r="AP42" s="70">
        <v>3</v>
      </c>
      <c r="AQ42" s="70">
        <v>1</v>
      </c>
      <c r="AR42" s="70">
        <v>1</v>
      </c>
      <c r="AS42" s="71">
        <v>2</v>
      </c>
      <c r="AT42" s="72">
        <f t="shared" si="5"/>
        <v>0.48935255543384243</v>
      </c>
      <c r="AU42" s="51" t="s">
        <v>14</v>
      </c>
      <c r="AV42" s="73">
        <f t="shared" si="6"/>
        <v>1E-4</v>
      </c>
      <c r="AW42" s="69" t="s">
        <v>25</v>
      </c>
      <c r="AX42" s="70">
        <v>2</v>
      </c>
      <c r="AY42" s="70">
        <v>3</v>
      </c>
      <c r="AZ42" s="70">
        <v>1</v>
      </c>
      <c r="BA42" s="70">
        <v>1</v>
      </c>
      <c r="BB42" s="71">
        <v>2</v>
      </c>
      <c r="BC42" s="72">
        <f t="shared" si="7"/>
        <v>0.48935255543384243</v>
      </c>
      <c r="BD42" s="52" t="s">
        <v>15</v>
      </c>
      <c r="BE42" s="45">
        <v>0</v>
      </c>
      <c r="BF42" s="13"/>
      <c r="BG42" s="14"/>
      <c r="BH42" s="14"/>
      <c r="BI42" s="14"/>
      <c r="BJ42" s="14"/>
      <c r="BK42" s="14"/>
      <c r="BL42" s="54">
        <f t="shared" si="12"/>
        <v>4.4081660908397297E-2</v>
      </c>
      <c r="BM42" s="53" t="s">
        <v>16</v>
      </c>
      <c r="BN42" s="45">
        <v>0</v>
      </c>
      <c r="BO42" s="13"/>
      <c r="BP42" s="14"/>
      <c r="BQ42" s="14"/>
      <c r="BR42" s="14"/>
      <c r="BS42" s="14"/>
      <c r="BT42" s="14"/>
      <c r="BU42" s="54">
        <f t="shared" si="11"/>
        <v>4.4081660908397297E-2</v>
      </c>
    </row>
    <row r="43" spans="1:73">
      <c r="A43" s="11">
        <v>1989</v>
      </c>
      <c r="B43" s="44" t="s">
        <v>17</v>
      </c>
      <c r="C43" s="63"/>
      <c r="D43" s="64"/>
      <c r="E43" s="65"/>
      <c r="F43" s="65"/>
      <c r="G43" s="65"/>
      <c r="H43" s="65"/>
      <c r="I43" s="66"/>
      <c r="J43" s="54">
        <f t="shared" si="0"/>
        <v>4.4081660908397297E-2</v>
      </c>
      <c r="K43" s="47" t="s">
        <v>10</v>
      </c>
      <c r="L43" s="45"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v>0</v>
      </c>
      <c r="V43" s="13"/>
      <c r="W43" s="14"/>
      <c r="X43" s="14"/>
      <c r="Y43" s="14"/>
      <c r="Z43" s="14"/>
      <c r="AA43" s="14"/>
      <c r="AB43" s="54">
        <f t="shared" si="8"/>
        <v>4.4081660908397297E-2</v>
      </c>
      <c r="AC43" s="49" t="s">
        <v>12</v>
      </c>
      <c r="AD43" s="45">
        <v>0</v>
      </c>
      <c r="AE43" s="13"/>
      <c r="AF43" s="14"/>
      <c r="AG43" s="14"/>
      <c r="AH43" s="14"/>
      <c r="AI43" s="14"/>
      <c r="AJ43" s="14"/>
      <c r="AK43" s="54">
        <f t="shared" si="9"/>
        <v>4.4081660908397297E-2</v>
      </c>
      <c r="AL43" s="50" t="s">
        <v>13</v>
      </c>
      <c r="AM43" s="68">
        <f t="shared" si="4"/>
        <v>1.005E-3</v>
      </c>
      <c r="AN43" s="69" t="s">
        <v>24</v>
      </c>
      <c r="AO43" s="70">
        <v>2</v>
      </c>
      <c r="AP43" s="70">
        <v>3</v>
      </c>
      <c r="AQ43" s="70">
        <v>1</v>
      </c>
      <c r="AR43" s="70">
        <v>1</v>
      </c>
      <c r="AS43" s="71">
        <v>2</v>
      </c>
      <c r="AT43" s="72">
        <f t="shared" si="5"/>
        <v>0.48935255543384243</v>
      </c>
      <c r="AU43" s="51" t="s">
        <v>14</v>
      </c>
      <c r="AV43" s="73">
        <f t="shared" si="6"/>
        <v>1E-4</v>
      </c>
      <c r="AW43" s="69" t="s">
        <v>25</v>
      </c>
      <c r="AX43" s="70">
        <v>2</v>
      </c>
      <c r="AY43" s="70">
        <v>3</v>
      </c>
      <c r="AZ43" s="70">
        <v>1</v>
      </c>
      <c r="BA43" s="70">
        <v>1</v>
      </c>
      <c r="BB43" s="71">
        <v>2</v>
      </c>
      <c r="BC43" s="72">
        <f t="shared" si="7"/>
        <v>0.48935255543384243</v>
      </c>
      <c r="BD43" s="52" t="s">
        <v>15</v>
      </c>
      <c r="BE43" s="45">
        <v>0</v>
      </c>
      <c r="BF43" s="13"/>
      <c r="BG43" s="14"/>
      <c r="BH43" s="14"/>
      <c r="BI43" s="14"/>
      <c r="BJ43" s="14"/>
      <c r="BK43" s="14"/>
      <c r="BL43" s="54">
        <f t="shared" si="12"/>
        <v>4.4081660908397297E-2</v>
      </c>
      <c r="BM43" s="53" t="s">
        <v>16</v>
      </c>
      <c r="BN43" s="45">
        <v>0</v>
      </c>
      <c r="BO43" s="13"/>
      <c r="BP43" s="14"/>
      <c r="BQ43" s="14"/>
      <c r="BR43" s="14"/>
      <c r="BS43" s="14"/>
      <c r="BT43" s="14"/>
      <c r="BU43" s="54">
        <f t="shared" si="11"/>
        <v>4.4081660908397297E-2</v>
      </c>
    </row>
    <row r="44" spans="1:73">
      <c r="A44" s="11">
        <v>1990</v>
      </c>
      <c r="B44" s="44" t="s">
        <v>17</v>
      </c>
      <c r="C44" s="63"/>
      <c r="D44" s="64"/>
      <c r="E44" s="65"/>
      <c r="F44" s="65"/>
      <c r="G44" s="65"/>
      <c r="H44" s="65"/>
      <c r="I44" s="66"/>
      <c r="J44" s="54">
        <f t="shared" si="0"/>
        <v>4.4081660908397297E-2</v>
      </c>
      <c r="K44" s="47" t="s">
        <v>10</v>
      </c>
      <c r="L44" s="45"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v>0</v>
      </c>
      <c r="V44" s="13"/>
      <c r="W44" s="14"/>
      <c r="X44" s="14"/>
      <c r="Y44" s="14"/>
      <c r="Z44" s="14"/>
      <c r="AA44" s="14"/>
      <c r="AB44" s="54">
        <f t="shared" si="8"/>
        <v>4.4081660908397297E-2</v>
      </c>
      <c r="AC44" s="49" t="s">
        <v>12</v>
      </c>
      <c r="AD44" s="45">
        <v>0</v>
      </c>
      <c r="AE44" s="13"/>
      <c r="AF44" s="14"/>
      <c r="AG44" s="14"/>
      <c r="AH44" s="14"/>
      <c r="AI44" s="14"/>
      <c r="AJ44" s="14"/>
      <c r="AK44" s="54">
        <f t="shared" si="9"/>
        <v>4.4081660908397297E-2</v>
      </c>
      <c r="AL44" s="50" t="s">
        <v>13</v>
      </c>
      <c r="AM44" s="68">
        <f t="shared" si="4"/>
        <v>1.005E-3</v>
      </c>
      <c r="AN44" s="69" t="s">
        <v>24</v>
      </c>
      <c r="AO44" s="70">
        <v>2</v>
      </c>
      <c r="AP44" s="70">
        <v>3</v>
      </c>
      <c r="AQ44" s="70">
        <v>1</v>
      </c>
      <c r="AR44" s="70">
        <v>1</v>
      </c>
      <c r="AS44" s="71">
        <v>2</v>
      </c>
      <c r="AT44" s="72">
        <f t="shared" si="5"/>
        <v>0.48935255543384243</v>
      </c>
      <c r="AU44" s="51" t="s">
        <v>14</v>
      </c>
      <c r="AV44" s="73">
        <f t="shared" si="6"/>
        <v>1E-4</v>
      </c>
      <c r="AW44" s="69" t="s">
        <v>25</v>
      </c>
      <c r="AX44" s="70">
        <v>2</v>
      </c>
      <c r="AY44" s="70">
        <v>3</v>
      </c>
      <c r="AZ44" s="70">
        <v>1</v>
      </c>
      <c r="BA44" s="70">
        <v>1</v>
      </c>
      <c r="BB44" s="71">
        <v>2</v>
      </c>
      <c r="BC44" s="72">
        <f t="shared" si="7"/>
        <v>0.48935255543384243</v>
      </c>
      <c r="BD44" s="52" t="s">
        <v>15</v>
      </c>
      <c r="BE44" s="45">
        <v>0</v>
      </c>
      <c r="BF44" s="13"/>
      <c r="BG44" s="14"/>
      <c r="BH44" s="14"/>
      <c r="BI44" s="14"/>
      <c r="BJ44" s="14"/>
      <c r="BK44" s="14"/>
      <c r="BL44" s="54">
        <f t="shared" si="12"/>
        <v>4.4081660908397297E-2</v>
      </c>
      <c r="BM44" s="53" t="s">
        <v>16</v>
      </c>
      <c r="BN44" s="45">
        <v>0</v>
      </c>
      <c r="BO44" s="13"/>
      <c r="BP44" s="14"/>
      <c r="BQ44" s="14"/>
      <c r="BR44" s="14"/>
      <c r="BS44" s="14"/>
      <c r="BT44" s="14"/>
      <c r="BU44" s="54">
        <f t="shared" si="11"/>
        <v>4.4081660908397297E-2</v>
      </c>
    </row>
    <row r="45" spans="1:73">
      <c r="A45" s="11">
        <v>1991</v>
      </c>
      <c r="B45" s="44" t="s">
        <v>17</v>
      </c>
      <c r="C45" s="63"/>
      <c r="D45" s="64"/>
      <c r="E45" s="65"/>
      <c r="F45" s="65"/>
      <c r="G45" s="65"/>
      <c r="H45" s="65"/>
      <c r="I45" s="66"/>
      <c r="J45" s="54">
        <f t="shared" si="0"/>
        <v>4.4081660908397297E-2</v>
      </c>
      <c r="K45" s="47" t="s">
        <v>10</v>
      </c>
      <c r="L45" s="45"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v>0</v>
      </c>
      <c r="V45" s="13"/>
      <c r="W45" s="14"/>
      <c r="X45" s="14"/>
      <c r="Y45" s="14"/>
      <c r="Z45" s="14"/>
      <c r="AA45" s="14"/>
      <c r="AB45" s="54">
        <f t="shared" si="8"/>
        <v>4.4081660908397297E-2</v>
      </c>
      <c r="AC45" s="49" t="s">
        <v>12</v>
      </c>
      <c r="AD45" s="45">
        <v>0</v>
      </c>
      <c r="AE45" s="13"/>
      <c r="AF45" s="14"/>
      <c r="AG45" s="14"/>
      <c r="AH45" s="14"/>
      <c r="AI45" s="14"/>
      <c r="AJ45" s="14"/>
      <c r="AK45" s="54">
        <f t="shared" si="9"/>
        <v>4.4081660908397297E-2</v>
      </c>
      <c r="AL45" s="50" t="s">
        <v>13</v>
      </c>
      <c r="AM45" s="68">
        <f t="shared" si="4"/>
        <v>1.005E-3</v>
      </c>
      <c r="AN45" s="69" t="s">
        <v>24</v>
      </c>
      <c r="AO45" s="70">
        <v>2</v>
      </c>
      <c r="AP45" s="70">
        <v>3</v>
      </c>
      <c r="AQ45" s="70">
        <v>1</v>
      </c>
      <c r="AR45" s="70">
        <v>1</v>
      </c>
      <c r="AS45" s="71">
        <v>2</v>
      </c>
      <c r="AT45" s="72">
        <f t="shared" si="5"/>
        <v>0.48935255543384243</v>
      </c>
      <c r="AU45" s="51" t="s">
        <v>14</v>
      </c>
      <c r="AV45" s="73">
        <f t="shared" si="6"/>
        <v>1E-4</v>
      </c>
      <c r="AW45" s="69" t="s">
        <v>25</v>
      </c>
      <c r="AX45" s="70">
        <v>2</v>
      </c>
      <c r="AY45" s="70">
        <v>3</v>
      </c>
      <c r="AZ45" s="70">
        <v>1</v>
      </c>
      <c r="BA45" s="70">
        <v>1</v>
      </c>
      <c r="BB45" s="71">
        <v>2</v>
      </c>
      <c r="BC45" s="72">
        <f t="shared" si="7"/>
        <v>0.48935255543384243</v>
      </c>
      <c r="BD45" s="52" t="s">
        <v>15</v>
      </c>
      <c r="BE45" s="45">
        <v>0</v>
      </c>
      <c r="BF45" s="13"/>
      <c r="BG45" s="14"/>
      <c r="BH45" s="14"/>
      <c r="BI45" s="14"/>
      <c r="BJ45" s="14"/>
      <c r="BK45" s="14"/>
      <c r="BL45" s="54">
        <f t="shared" si="12"/>
        <v>4.4081660908397297E-2</v>
      </c>
      <c r="BM45" s="53" t="s">
        <v>16</v>
      </c>
      <c r="BN45" s="45">
        <v>0</v>
      </c>
      <c r="BO45" s="13"/>
      <c r="BP45" s="14"/>
      <c r="BQ45" s="14"/>
      <c r="BR45" s="14"/>
      <c r="BS45" s="14"/>
      <c r="BT45" s="14"/>
      <c r="BU45" s="54">
        <f t="shared" si="11"/>
        <v>4.4081660908397297E-2</v>
      </c>
    </row>
    <row r="46" spans="1:73">
      <c r="A46" s="11">
        <v>1992</v>
      </c>
      <c r="B46" s="44" t="s">
        <v>17</v>
      </c>
      <c r="C46" s="63"/>
      <c r="D46" s="64"/>
      <c r="E46" s="65"/>
      <c r="F46" s="65"/>
      <c r="G46" s="65"/>
      <c r="H46" s="65"/>
      <c r="I46" s="66"/>
      <c r="J46" s="54">
        <f t="shared" si="0"/>
        <v>4.4081660908397297E-2</v>
      </c>
      <c r="K46" s="47" t="s">
        <v>10</v>
      </c>
      <c r="L46" s="45"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v>0</v>
      </c>
      <c r="V46" s="13"/>
      <c r="W46" s="14"/>
      <c r="X46" s="14"/>
      <c r="Y46" s="14"/>
      <c r="Z46" s="14"/>
      <c r="AA46" s="14"/>
      <c r="AB46" s="54">
        <f t="shared" si="8"/>
        <v>4.4081660908397297E-2</v>
      </c>
      <c r="AC46" s="49" t="s">
        <v>12</v>
      </c>
      <c r="AD46" s="45">
        <v>0</v>
      </c>
      <c r="AE46" s="13"/>
      <c r="AF46" s="14"/>
      <c r="AG46" s="14"/>
      <c r="AH46" s="14"/>
      <c r="AI46" s="14"/>
      <c r="AJ46" s="14"/>
      <c r="AK46" s="54">
        <f t="shared" si="9"/>
        <v>4.4081660908397297E-2</v>
      </c>
      <c r="AL46" s="50" t="s">
        <v>13</v>
      </c>
      <c r="AM46" s="68">
        <f t="shared" si="4"/>
        <v>1.005E-3</v>
      </c>
      <c r="AN46" s="69" t="s">
        <v>24</v>
      </c>
      <c r="AO46" s="70">
        <v>2</v>
      </c>
      <c r="AP46" s="70">
        <v>3</v>
      </c>
      <c r="AQ46" s="70">
        <v>1</v>
      </c>
      <c r="AR46" s="70">
        <v>1</v>
      </c>
      <c r="AS46" s="71">
        <v>2</v>
      </c>
      <c r="AT46" s="72">
        <f t="shared" si="5"/>
        <v>0.48935255543384243</v>
      </c>
      <c r="AU46" s="51" t="s">
        <v>14</v>
      </c>
      <c r="AV46" s="73">
        <f t="shared" si="6"/>
        <v>1E-4</v>
      </c>
      <c r="AW46" s="69" t="s">
        <v>25</v>
      </c>
      <c r="AX46" s="70">
        <v>2</v>
      </c>
      <c r="AY46" s="70">
        <v>3</v>
      </c>
      <c r="AZ46" s="70">
        <v>1</v>
      </c>
      <c r="BA46" s="70">
        <v>1</v>
      </c>
      <c r="BB46" s="71">
        <v>2</v>
      </c>
      <c r="BC46" s="72">
        <f t="shared" si="7"/>
        <v>0.48935255543384243</v>
      </c>
      <c r="BD46" s="52" t="s">
        <v>15</v>
      </c>
      <c r="BE46" s="45">
        <v>0</v>
      </c>
      <c r="BF46" s="13"/>
      <c r="BG46" s="14"/>
      <c r="BH46" s="14"/>
      <c r="BI46" s="14"/>
      <c r="BJ46" s="14"/>
      <c r="BK46" s="14"/>
      <c r="BL46" s="54">
        <f t="shared" si="12"/>
        <v>4.4081660908397297E-2</v>
      </c>
      <c r="BM46" s="53" t="s">
        <v>16</v>
      </c>
      <c r="BN46" s="45">
        <v>0</v>
      </c>
      <c r="BO46" s="13"/>
      <c r="BP46" s="14"/>
      <c r="BQ46" s="14"/>
      <c r="BR46" s="14"/>
      <c r="BS46" s="14"/>
      <c r="BT46" s="14"/>
      <c r="BU46" s="54">
        <f t="shared" si="11"/>
        <v>4.4081660908397297E-2</v>
      </c>
    </row>
    <row r="47" spans="1:73">
      <c r="A47" s="11">
        <v>1993</v>
      </c>
      <c r="B47" s="44" t="s">
        <v>17</v>
      </c>
      <c r="C47" s="63"/>
      <c r="D47" s="64"/>
      <c r="E47" s="65"/>
      <c r="F47" s="65"/>
      <c r="G47" s="65"/>
      <c r="H47" s="65"/>
      <c r="I47" s="66"/>
      <c r="J47" s="54">
        <f t="shared" si="0"/>
        <v>4.4081660908397297E-2</v>
      </c>
      <c r="K47" s="47" t="s">
        <v>10</v>
      </c>
      <c r="L47" s="45"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v>0</v>
      </c>
      <c r="V47" s="13"/>
      <c r="W47" s="14"/>
      <c r="X47" s="14"/>
      <c r="Y47" s="14"/>
      <c r="Z47" s="14"/>
      <c r="AA47" s="14"/>
      <c r="AB47" s="54">
        <f t="shared" si="8"/>
        <v>4.4081660908397297E-2</v>
      </c>
      <c r="AC47" s="49" t="s">
        <v>12</v>
      </c>
      <c r="AD47" s="45">
        <v>0</v>
      </c>
      <c r="AE47" s="13"/>
      <c r="AF47" s="14"/>
      <c r="AG47" s="14"/>
      <c r="AH47" s="14"/>
      <c r="AI47" s="14"/>
      <c r="AJ47" s="14"/>
      <c r="AK47" s="54">
        <f t="shared" si="9"/>
        <v>4.4081660908397297E-2</v>
      </c>
      <c r="AL47" s="50" t="s">
        <v>13</v>
      </c>
      <c r="AM47" s="68">
        <f t="shared" si="4"/>
        <v>1.005E-3</v>
      </c>
      <c r="AN47" s="69" t="s">
        <v>24</v>
      </c>
      <c r="AO47" s="70">
        <v>2</v>
      </c>
      <c r="AP47" s="70">
        <v>3</v>
      </c>
      <c r="AQ47" s="70">
        <v>1</v>
      </c>
      <c r="AR47" s="70">
        <v>1</v>
      </c>
      <c r="AS47" s="71">
        <v>2</v>
      </c>
      <c r="AT47" s="72">
        <f t="shared" si="5"/>
        <v>0.48935255543384243</v>
      </c>
      <c r="AU47" s="51" t="s">
        <v>14</v>
      </c>
      <c r="AV47" s="73">
        <f t="shared" si="6"/>
        <v>1E-4</v>
      </c>
      <c r="AW47" s="69" t="s">
        <v>25</v>
      </c>
      <c r="AX47" s="70">
        <v>2</v>
      </c>
      <c r="AY47" s="70">
        <v>3</v>
      </c>
      <c r="AZ47" s="70">
        <v>1</v>
      </c>
      <c r="BA47" s="70">
        <v>1</v>
      </c>
      <c r="BB47" s="71">
        <v>2</v>
      </c>
      <c r="BC47" s="72">
        <f t="shared" si="7"/>
        <v>0.48935255543384243</v>
      </c>
      <c r="BD47" s="52" t="s">
        <v>15</v>
      </c>
      <c r="BE47" s="45">
        <v>0</v>
      </c>
      <c r="BF47" s="13"/>
      <c r="BG47" s="14"/>
      <c r="BH47" s="14"/>
      <c r="BI47" s="14"/>
      <c r="BJ47" s="14"/>
      <c r="BK47" s="14"/>
      <c r="BL47" s="54">
        <f t="shared" si="12"/>
        <v>4.4081660908397297E-2</v>
      </c>
      <c r="BM47" s="53" t="s">
        <v>16</v>
      </c>
      <c r="BN47" s="45">
        <v>0</v>
      </c>
      <c r="BO47" s="13"/>
      <c r="BP47" s="14"/>
      <c r="BQ47" s="14"/>
      <c r="BR47" s="14"/>
      <c r="BS47" s="14"/>
      <c r="BT47" s="14"/>
      <c r="BU47" s="54">
        <f t="shared" si="11"/>
        <v>4.4081660908397297E-2</v>
      </c>
    </row>
    <row r="48" spans="1:73">
      <c r="A48" s="11">
        <v>1994</v>
      </c>
      <c r="B48" s="44" t="s">
        <v>17</v>
      </c>
      <c r="C48" s="63"/>
      <c r="D48" s="64"/>
      <c r="E48" s="65"/>
      <c r="F48" s="65"/>
      <c r="G48" s="65"/>
      <c r="H48" s="65"/>
      <c r="I48" s="66"/>
      <c r="J48" s="54">
        <f t="shared" si="0"/>
        <v>4.4081660908397297E-2</v>
      </c>
      <c r="K48" s="47" t="s">
        <v>10</v>
      </c>
      <c r="L48" s="45"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v>0</v>
      </c>
      <c r="V48" s="13"/>
      <c r="W48" s="14"/>
      <c r="X48" s="14"/>
      <c r="Y48" s="14"/>
      <c r="Z48" s="14"/>
      <c r="AA48" s="14"/>
      <c r="AB48" s="54">
        <f t="shared" si="8"/>
        <v>4.4081660908397297E-2</v>
      </c>
      <c r="AC48" s="49" t="s">
        <v>12</v>
      </c>
      <c r="AD48" s="45">
        <v>0</v>
      </c>
      <c r="AE48" s="13"/>
      <c r="AF48" s="14"/>
      <c r="AG48" s="14"/>
      <c r="AH48" s="14"/>
      <c r="AI48" s="14"/>
      <c r="AJ48" s="14"/>
      <c r="AK48" s="54">
        <f t="shared" si="9"/>
        <v>4.4081660908397297E-2</v>
      </c>
      <c r="AL48" s="50" t="s">
        <v>13</v>
      </c>
      <c r="AM48" s="68">
        <f t="shared" si="4"/>
        <v>1.005E-3</v>
      </c>
      <c r="AN48" s="69" t="s">
        <v>24</v>
      </c>
      <c r="AO48" s="70">
        <v>2</v>
      </c>
      <c r="AP48" s="70">
        <v>3</v>
      </c>
      <c r="AQ48" s="70">
        <v>1</v>
      </c>
      <c r="AR48" s="70">
        <v>1</v>
      </c>
      <c r="AS48" s="71">
        <v>2</v>
      </c>
      <c r="AT48" s="72">
        <f t="shared" si="5"/>
        <v>0.48935255543384243</v>
      </c>
      <c r="AU48" s="51" t="s">
        <v>14</v>
      </c>
      <c r="AV48" s="73">
        <f t="shared" si="6"/>
        <v>1E-4</v>
      </c>
      <c r="AW48" s="69" t="s">
        <v>25</v>
      </c>
      <c r="AX48" s="70">
        <v>2</v>
      </c>
      <c r="AY48" s="70">
        <v>3</v>
      </c>
      <c r="AZ48" s="70">
        <v>1</v>
      </c>
      <c r="BA48" s="70">
        <v>1</v>
      </c>
      <c r="BB48" s="71">
        <v>2</v>
      </c>
      <c r="BC48" s="72">
        <f t="shared" si="7"/>
        <v>0.48935255543384243</v>
      </c>
      <c r="BD48" s="52" t="s">
        <v>15</v>
      </c>
      <c r="BE48" s="45">
        <v>0</v>
      </c>
      <c r="BF48" s="13"/>
      <c r="BG48" s="14"/>
      <c r="BH48" s="14"/>
      <c r="BI48" s="14"/>
      <c r="BJ48" s="14"/>
      <c r="BK48" s="14"/>
      <c r="BL48" s="54">
        <f t="shared" si="12"/>
        <v>4.4081660908397297E-2</v>
      </c>
      <c r="BM48" s="53" t="s">
        <v>16</v>
      </c>
      <c r="BN48" s="45">
        <v>0</v>
      </c>
      <c r="BO48" s="13"/>
      <c r="BP48" s="14"/>
      <c r="BQ48" s="14"/>
      <c r="BR48" s="14"/>
      <c r="BS48" s="14"/>
      <c r="BT48" s="14"/>
      <c r="BU48" s="54">
        <f t="shared" si="11"/>
        <v>4.4081660908397297E-2</v>
      </c>
    </row>
    <row r="49" spans="1:73">
      <c r="A49" s="11">
        <v>1995</v>
      </c>
      <c r="B49" s="44" t="s">
        <v>17</v>
      </c>
      <c r="C49" s="63"/>
      <c r="D49" s="64"/>
      <c r="E49" s="65"/>
      <c r="F49" s="65"/>
      <c r="G49" s="65"/>
      <c r="H49" s="65"/>
      <c r="I49" s="66"/>
      <c r="J49" s="54">
        <f t="shared" si="0"/>
        <v>4.4081660908397297E-2</v>
      </c>
      <c r="K49" s="47" t="s">
        <v>10</v>
      </c>
      <c r="L49" s="45"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v>0</v>
      </c>
      <c r="V49" s="13"/>
      <c r="W49" s="14"/>
      <c r="X49" s="14"/>
      <c r="Y49" s="14"/>
      <c r="Z49" s="14"/>
      <c r="AA49" s="14"/>
      <c r="AB49" s="54">
        <f t="shared" si="8"/>
        <v>4.4081660908397297E-2</v>
      </c>
      <c r="AC49" s="49" t="s">
        <v>12</v>
      </c>
      <c r="AD49" s="45">
        <v>0</v>
      </c>
      <c r="AE49" s="13"/>
      <c r="AF49" s="14"/>
      <c r="AG49" s="14"/>
      <c r="AH49" s="14"/>
      <c r="AI49" s="14"/>
      <c r="AJ49" s="14"/>
      <c r="AK49" s="54">
        <f t="shared" si="9"/>
        <v>4.4081660908397297E-2</v>
      </c>
      <c r="AL49" s="50" t="s">
        <v>13</v>
      </c>
      <c r="AM49" s="68">
        <f t="shared" si="4"/>
        <v>1.005E-3</v>
      </c>
      <c r="AN49" s="69" t="s">
        <v>24</v>
      </c>
      <c r="AO49" s="70">
        <v>2</v>
      </c>
      <c r="AP49" s="70">
        <v>3</v>
      </c>
      <c r="AQ49" s="70">
        <v>1</v>
      </c>
      <c r="AR49" s="70">
        <v>1</v>
      </c>
      <c r="AS49" s="71">
        <v>2</v>
      </c>
      <c r="AT49" s="72">
        <f t="shared" si="5"/>
        <v>0.48935255543384243</v>
      </c>
      <c r="AU49" s="51" t="s">
        <v>14</v>
      </c>
      <c r="AV49" s="73">
        <f t="shared" si="6"/>
        <v>1E-4</v>
      </c>
      <c r="AW49" s="69" t="s">
        <v>25</v>
      </c>
      <c r="AX49" s="70">
        <v>2</v>
      </c>
      <c r="AY49" s="70">
        <v>3</v>
      </c>
      <c r="AZ49" s="70">
        <v>1</v>
      </c>
      <c r="BA49" s="70">
        <v>1</v>
      </c>
      <c r="BB49" s="71">
        <v>2</v>
      </c>
      <c r="BC49" s="72">
        <f t="shared" si="7"/>
        <v>0.48935255543384243</v>
      </c>
      <c r="BD49" s="52" t="s">
        <v>15</v>
      </c>
      <c r="BE49" s="45">
        <v>0</v>
      </c>
      <c r="BF49" s="13"/>
      <c r="BG49" s="14"/>
      <c r="BH49" s="14"/>
      <c r="BI49" s="14"/>
      <c r="BJ49" s="14"/>
      <c r="BK49" s="14"/>
      <c r="BL49" s="54">
        <f t="shared" si="12"/>
        <v>4.4081660908397297E-2</v>
      </c>
      <c r="BM49" s="53" t="s">
        <v>16</v>
      </c>
      <c r="BN49" s="45">
        <v>0</v>
      </c>
      <c r="BO49" s="13"/>
      <c r="BP49" s="14"/>
      <c r="BQ49" s="14"/>
      <c r="BR49" s="14"/>
      <c r="BS49" s="14"/>
      <c r="BT49" s="14"/>
      <c r="BU49" s="54">
        <f t="shared" si="11"/>
        <v>4.4081660908397297E-2</v>
      </c>
    </row>
    <row r="50" spans="1:73">
      <c r="A50" s="11">
        <v>1996</v>
      </c>
      <c r="B50" s="44" t="s">
        <v>17</v>
      </c>
      <c r="C50" s="63"/>
      <c r="D50" s="64"/>
      <c r="E50" s="65"/>
      <c r="F50" s="65"/>
      <c r="G50" s="65"/>
      <c r="H50" s="65"/>
      <c r="I50" s="66"/>
      <c r="J50" s="54">
        <f t="shared" si="0"/>
        <v>4.4081660908397297E-2</v>
      </c>
      <c r="K50" s="47" t="s">
        <v>10</v>
      </c>
      <c r="L50" s="45"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v>0</v>
      </c>
      <c r="V50" s="13"/>
      <c r="W50" s="14"/>
      <c r="X50" s="14"/>
      <c r="Y50" s="14"/>
      <c r="Z50" s="14"/>
      <c r="AA50" s="14"/>
      <c r="AB50" s="54">
        <f t="shared" si="8"/>
        <v>4.4081660908397297E-2</v>
      </c>
      <c r="AC50" s="49" t="s">
        <v>12</v>
      </c>
      <c r="AD50" s="45">
        <v>0</v>
      </c>
      <c r="AE50" s="13"/>
      <c r="AF50" s="14"/>
      <c r="AG50" s="14"/>
      <c r="AH50" s="14"/>
      <c r="AI50" s="14"/>
      <c r="AJ50" s="14"/>
      <c r="AK50" s="54">
        <f t="shared" si="9"/>
        <v>4.4081660908397297E-2</v>
      </c>
      <c r="AL50" s="50" t="s">
        <v>13</v>
      </c>
      <c r="AM50" s="68">
        <f t="shared" si="4"/>
        <v>1.005E-3</v>
      </c>
      <c r="AN50" s="69" t="s">
        <v>24</v>
      </c>
      <c r="AO50" s="70">
        <v>2</v>
      </c>
      <c r="AP50" s="70">
        <v>3</v>
      </c>
      <c r="AQ50" s="70">
        <v>1</v>
      </c>
      <c r="AR50" s="70">
        <v>1</v>
      </c>
      <c r="AS50" s="71">
        <v>2</v>
      </c>
      <c r="AT50" s="72">
        <f t="shared" si="5"/>
        <v>0.48935255543384243</v>
      </c>
      <c r="AU50" s="51" t="s">
        <v>14</v>
      </c>
      <c r="AV50" s="73">
        <f t="shared" si="6"/>
        <v>1E-4</v>
      </c>
      <c r="AW50" s="69" t="s">
        <v>25</v>
      </c>
      <c r="AX50" s="70">
        <v>2</v>
      </c>
      <c r="AY50" s="70">
        <v>3</v>
      </c>
      <c r="AZ50" s="70">
        <v>1</v>
      </c>
      <c r="BA50" s="70">
        <v>1</v>
      </c>
      <c r="BB50" s="71">
        <v>2</v>
      </c>
      <c r="BC50" s="72">
        <f t="shared" si="7"/>
        <v>0.48935255543384243</v>
      </c>
      <c r="BD50" s="52" t="s">
        <v>15</v>
      </c>
      <c r="BE50" s="45">
        <v>0</v>
      </c>
      <c r="BF50" s="13"/>
      <c r="BG50" s="14"/>
      <c r="BH50" s="14"/>
      <c r="BI50" s="14"/>
      <c r="BJ50" s="14"/>
      <c r="BK50" s="14"/>
      <c r="BL50" s="54">
        <f t="shared" si="12"/>
        <v>4.4081660908397297E-2</v>
      </c>
      <c r="BM50" s="53" t="s">
        <v>16</v>
      </c>
      <c r="BN50" s="45">
        <v>0</v>
      </c>
      <c r="BO50" s="13"/>
      <c r="BP50" s="14"/>
      <c r="BQ50" s="14"/>
      <c r="BR50" s="14"/>
      <c r="BS50" s="14"/>
      <c r="BT50" s="14"/>
      <c r="BU50" s="54">
        <f t="shared" si="11"/>
        <v>4.4081660908397297E-2</v>
      </c>
    </row>
    <row r="51" spans="1:73">
      <c r="A51" s="11">
        <v>1997</v>
      </c>
      <c r="B51" s="44" t="s">
        <v>17</v>
      </c>
      <c r="C51" s="63"/>
      <c r="D51" s="64"/>
      <c r="E51" s="65"/>
      <c r="F51" s="65"/>
      <c r="G51" s="65"/>
      <c r="H51" s="65"/>
      <c r="I51" s="66"/>
      <c r="J51" s="54">
        <f t="shared" si="0"/>
        <v>4.4081660908397297E-2</v>
      </c>
      <c r="K51" s="47" t="s">
        <v>10</v>
      </c>
      <c r="L51" s="45"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v>0</v>
      </c>
      <c r="V51" s="13"/>
      <c r="W51" s="14"/>
      <c r="X51" s="14"/>
      <c r="Y51" s="14"/>
      <c r="Z51" s="14"/>
      <c r="AA51" s="14"/>
      <c r="AB51" s="54">
        <f t="shared" si="8"/>
        <v>4.4081660908397297E-2</v>
      </c>
      <c r="AC51" s="49" t="s">
        <v>12</v>
      </c>
      <c r="AD51" s="45">
        <v>0</v>
      </c>
      <c r="AE51" s="13"/>
      <c r="AF51" s="14"/>
      <c r="AG51" s="14"/>
      <c r="AH51" s="14"/>
      <c r="AI51" s="14"/>
      <c r="AJ51" s="14"/>
      <c r="AK51" s="54">
        <f t="shared" si="9"/>
        <v>4.4081660908397297E-2</v>
      </c>
      <c r="AL51" s="50" t="s">
        <v>13</v>
      </c>
      <c r="AM51" s="68">
        <f t="shared" si="4"/>
        <v>1.005E-3</v>
      </c>
      <c r="AN51" s="69" t="s">
        <v>24</v>
      </c>
      <c r="AO51" s="70">
        <v>2</v>
      </c>
      <c r="AP51" s="70">
        <v>3</v>
      </c>
      <c r="AQ51" s="70">
        <v>1</v>
      </c>
      <c r="AR51" s="70">
        <v>1</v>
      </c>
      <c r="AS51" s="71">
        <v>2</v>
      </c>
      <c r="AT51" s="72">
        <f t="shared" si="5"/>
        <v>0.48935255543384243</v>
      </c>
      <c r="AU51" s="51" t="s">
        <v>14</v>
      </c>
      <c r="AV51" s="73">
        <f t="shared" si="6"/>
        <v>1E-4</v>
      </c>
      <c r="AW51" s="69" t="s">
        <v>25</v>
      </c>
      <c r="AX51" s="70">
        <v>2</v>
      </c>
      <c r="AY51" s="70">
        <v>3</v>
      </c>
      <c r="AZ51" s="70">
        <v>1</v>
      </c>
      <c r="BA51" s="70">
        <v>1</v>
      </c>
      <c r="BB51" s="71">
        <v>2</v>
      </c>
      <c r="BC51" s="72">
        <f t="shared" si="7"/>
        <v>0.48935255543384243</v>
      </c>
      <c r="BD51" s="52" t="s">
        <v>15</v>
      </c>
      <c r="BE51" s="45">
        <v>0</v>
      </c>
      <c r="BF51" s="13"/>
      <c r="BG51" s="14"/>
      <c r="BH51" s="14"/>
      <c r="BI51" s="14"/>
      <c r="BJ51" s="14"/>
      <c r="BK51" s="14"/>
      <c r="BL51" s="54">
        <f t="shared" si="12"/>
        <v>4.4081660908397297E-2</v>
      </c>
      <c r="BM51" s="53" t="s">
        <v>16</v>
      </c>
      <c r="BN51" s="45">
        <v>0</v>
      </c>
      <c r="BO51" s="13"/>
      <c r="BP51" s="14"/>
      <c r="BQ51" s="14"/>
      <c r="BR51" s="14"/>
      <c r="BS51" s="14"/>
      <c r="BT51" s="14"/>
      <c r="BU51" s="54">
        <f t="shared" si="11"/>
        <v>4.4081660908397297E-2</v>
      </c>
    </row>
    <row r="52" spans="1:73">
      <c r="A52" s="11">
        <v>1998</v>
      </c>
      <c r="B52" s="44" t="s">
        <v>17</v>
      </c>
      <c r="C52" s="63"/>
      <c r="D52" s="64"/>
      <c r="E52" s="65"/>
      <c r="F52" s="65"/>
      <c r="G52" s="65"/>
      <c r="H52" s="65"/>
      <c r="I52" s="66"/>
      <c r="J52" s="54">
        <f t="shared" si="0"/>
        <v>4.4081660908397297E-2</v>
      </c>
      <c r="K52" s="47" t="s">
        <v>10</v>
      </c>
      <c r="L52" s="45"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v>0</v>
      </c>
      <c r="V52" s="13"/>
      <c r="W52" s="14"/>
      <c r="X52" s="14"/>
      <c r="Y52" s="14"/>
      <c r="Z52" s="14"/>
      <c r="AA52" s="14"/>
      <c r="AB52" s="54">
        <f t="shared" si="8"/>
        <v>4.4081660908397297E-2</v>
      </c>
      <c r="AC52" s="49" t="s">
        <v>12</v>
      </c>
      <c r="AD52" s="45">
        <v>0</v>
      </c>
      <c r="AE52" s="13"/>
      <c r="AF52" s="14"/>
      <c r="AG52" s="14"/>
      <c r="AH52" s="14"/>
      <c r="AI52" s="14"/>
      <c r="AJ52" s="14"/>
      <c r="AK52" s="54">
        <f t="shared" si="9"/>
        <v>4.4081660908397297E-2</v>
      </c>
      <c r="AL52" s="50" t="s">
        <v>13</v>
      </c>
      <c r="AM52" s="68">
        <f t="shared" si="4"/>
        <v>1.005E-3</v>
      </c>
      <c r="AN52" s="69" t="s">
        <v>24</v>
      </c>
      <c r="AO52" s="70">
        <v>2</v>
      </c>
      <c r="AP52" s="70">
        <v>3</v>
      </c>
      <c r="AQ52" s="70">
        <v>1</v>
      </c>
      <c r="AR52" s="70">
        <v>1</v>
      </c>
      <c r="AS52" s="71">
        <v>2</v>
      </c>
      <c r="AT52" s="72">
        <f t="shared" si="5"/>
        <v>0.48935255543384243</v>
      </c>
      <c r="AU52" s="51" t="s">
        <v>14</v>
      </c>
      <c r="AV52" s="73">
        <f t="shared" si="6"/>
        <v>1E-4</v>
      </c>
      <c r="AW52" s="69" t="s">
        <v>25</v>
      </c>
      <c r="AX52" s="70">
        <v>2</v>
      </c>
      <c r="AY52" s="70">
        <v>3</v>
      </c>
      <c r="AZ52" s="70">
        <v>1</v>
      </c>
      <c r="BA52" s="70">
        <v>1</v>
      </c>
      <c r="BB52" s="71">
        <v>2</v>
      </c>
      <c r="BC52" s="72">
        <f t="shared" si="7"/>
        <v>0.48935255543384243</v>
      </c>
      <c r="BD52" s="52" t="s">
        <v>15</v>
      </c>
      <c r="BE52" s="45">
        <v>0</v>
      </c>
      <c r="BF52" s="13"/>
      <c r="BG52" s="14"/>
      <c r="BH52" s="14"/>
      <c r="BI52" s="14"/>
      <c r="BJ52" s="14"/>
      <c r="BK52" s="14"/>
      <c r="BL52" s="54">
        <f t="shared" si="12"/>
        <v>4.4081660908397297E-2</v>
      </c>
      <c r="BM52" s="53" t="s">
        <v>16</v>
      </c>
      <c r="BN52" s="45">
        <v>0</v>
      </c>
      <c r="BO52" s="13"/>
      <c r="BP52" s="14"/>
      <c r="BQ52" s="14"/>
      <c r="BR52" s="14"/>
      <c r="BS52" s="14"/>
      <c r="BT52" s="14"/>
      <c r="BU52" s="54">
        <f t="shared" si="11"/>
        <v>4.4081660908397297E-2</v>
      </c>
    </row>
    <row r="53" spans="1:73">
      <c r="A53" s="11">
        <v>1999</v>
      </c>
      <c r="B53" s="44" t="s">
        <v>17</v>
      </c>
      <c r="C53" s="63"/>
      <c r="D53" s="64"/>
      <c r="E53" s="65"/>
      <c r="F53" s="65"/>
      <c r="G53" s="65"/>
      <c r="H53" s="65"/>
      <c r="I53" s="66"/>
      <c r="J53" s="54">
        <f t="shared" si="0"/>
        <v>4.4081660908397297E-2</v>
      </c>
      <c r="K53" s="47" t="s">
        <v>10</v>
      </c>
      <c r="L53" s="45"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v>0</v>
      </c>
      <c r="V53" s="13"/>
      <c r="W53" s="14"/>
      <c r="X53" s="14"/>
      <c r="Y53" s="14"/>
      <c r="Z53" s="14"/>
      <c r="AA53" s="14"/>
      <c r="AB53" s="54">
        <f t="shared" si="8"/>
        <v>4.4081660908397297E-2</v>
      </c>
      <c r="AC53" s="49" t="s">
        <v>12</v>
      </c>
      <c r="AD53" s="45">
        <v>0</v>
      </c>
      <c r="AE53" s="13"/>
      <c r="AF53" s="14"/>
      <c r="AG53" s="14"/>
      <c r="AH53" s="14"/>
      <c r="AI53" s="14"/>
      <c r="AJ53" s="14"/>
      <c r="AK53" s="54">
        <f t="shared" si="9"/>
        <v>4.4081660908397297E-2</v>
      </c>
      <c r="AL53" s="50" t="s">
        <v>13</v>
      </c>
      <c r="AM53" s="68">
        <f t="shared" si="4"/>
        <v>1.005E-3</v>
      </c>
      <c r="AN53" s="69" t="s">
        <v>24</v>
      </c>
      <c r="AO53" s="70">
        <v>2</v>
      </c>
      <c r="AP53" s="70">
        <v>3</v>
      </c>
      <c r="AQ53" s="70">
        <v>1</v>
      </c>
      <c r="AR53" s="70">
        <v>1</v>
      </c>
      <c r="AS53" s="71">
        <v>2</v>
      </c>
      <c r="AT53" s="72">
        <f t="shared" si="5"/>
        <v>0.48935255543384243</v>
      </c>
      <c r="AU53" s="51" t="s">
        <v>14</v>
      </c>
      <c r="AV53" s="73">
        <f t="shared" si="6"/>
        <v>1E-4</v>
      </c>
      <c r="AW53" s="69" t="s">
        <v>25</v>
      </c>
      <c r="AX53" s="70">
        <v>2</v>
      </c>
      <c r="AY53" s="70">
        <v>3</v>
      </c>
      <c r="AZ53" s="70">
        <v>1</v>
      </c>
      <c r="BA53" s="70">
        <v>1</v>
      </c>
      <c r="BB53" s="71">
        <v>2</v>
      </c>
      <c r="BC53" s="72">
        <f t="shared" si="7"/>
        <v>0.48935255543384243</v>
      </c>
      <c r="BD53" s="52" t="s">
        <v>15</v>
      </c>
      <c r="BE53" s="45">
        <v>0</v>
      </c>
      <c r="BF53" s="13"/>
      <c r="BG53" s="14"/>
      <c r="BH53" s="14"/>
      <c r="BI53" s="14"/>
      <c r="BJ53" s="14"/>
      <c r="BK53" s="14"/>
      <c r="BL53" s="54">
        <f t="shared" si="12"/>
        <v>4.4081660908397297E-2</v>
      </c>
      <c r="BM53" s="53" t="s">
        <v>16</v>
      </c>
      <c r="BN53" s="45">
        <v>0</v>
      </c>
      <c r="BO53" s="13"/>
      <c r="BP53" s="14"/>
      <c r="BQ53" s="14"/>
      <c r="BR53" s="14"/>
      <c r="BS53" s="14"/>
      <c r="BT53" s="14"/>
      <c r="BU53" s="54">
        <f t="shared" si="11"/>
        <v>4.4081660908397297E-2</v>
      </c>
    </row>
    <row r="54" spans="1:73">
      <c r="A54" s="11">
        <v>2000</v>
      </c>
      <c r="B54" s="44" t="s">
        <v>17</v>
      </c>
      <c r="C54" s="63"/>
      <c r="D54" s="64"/>
      <c r="E54" s="65"/>
      <c r="F54" s="65"/>
      <c r="G54" s="65"/>
      <c r="H54" s="65"/>
      <c r="I54" s="66"/>
      <c r="J54" s="54">
        <f t="shared" si="0"/>
        <v>4.4081660908397297E-2</v>
      </c>
      <c r="K54" s="47" t="s">
        <v>10</v>
      </c>
      <c r="L54" s="45"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v>0</v>
      </c>
      <c r="V54" s="13"/>
      <c r="W54" s="14"/>
      <c r="X54" s="14"/>
      <c r="Y54" s="14"/>
      <c r="Z54" s="14"/>
      <c r="AA54" s="14"/>
      <c r="AB54" s="54">
        <f t="shared" si="8"/>
        <v>4.4081660908397297E-2</v>
      </c>
      <c r="AC54" s="49" t="s">
        <v>12</v>
      </c>
      <c r="AD54" s="45">
        <v>0</v>
      </c>
      <c r="AE54" s="13"/>
      <c r="AF54" s="14"/>
      <c r="AG54" s="14"/>
      <c r="AH54" s="14"/>
      <c r="AI54" s="14"/>
      <c r="AJ54" s="14"/>
      <c r="AK54" s="54">
        <f t="shared" si="9"/>
        <v>4.4081660908397297E-2</v>
      </c>
      <c r="AL54" s="50" t="s">
        <v>13</v>
      </c>
      <c r="AM54" s="68">
        <f t="shared" si="4"/>
        <v>1.005E-3</v>
      </c>
      <c r="AN54" s="69" t="s">
        <v>24</v>
      </c>
      <c r="AO54" s="70">
        <v>2</v>
      </c>
      <c r="AP54" s="70">
        <v>3</v>
      </c>
      <c r="AQ54" s="70">
        <v>1</v>
      </c>
      <c r="AR54" s="70">
        <v>1</v>
      </c>
      <c r="AS54" s="71">
        <v>2</v>
      </c>
      <c r="AT54" s="72">
        <f t="shared" si="5"/>
        <v>0.48935255543384243</v>
      </c>
      <c r="AU54" s="51" t="s">
        <v>14</v>
      </c>
      <c r="AV54" s="73">
        <f t="shared" si="6"/>
        <v>1E-4</v>
      </c>
      <c r="AW54" s="69" t="s">
        <v>25</v>
      </c>
      <c r="AX54" s="70">
        <v>2</v>
      </c>
      <c r="AY54" s="70">
        <v>3</v>
      </c>
      <c r="AZ54" s="70">
        <v>1</v>
      </c>
      <c r="BA54" s="70">
        <v>1</v>
      </c>
      <c r="BB54" s="71">
        <v>2</v>
      </c>
      <c r="BC54" s="72">
        <f t="shared" si="7"/>
        <v>0.48935255543384243</v>
      </c>
      <c r="BD54" s="52" t="s">
        <v>15</v>
      </c>
      <c r="BE54" s="45">
        <v>0</v>
      </c>
      <c r="BF54" s="13"/>
      <c r="BG54" s="14"/>
      <c r="BH54" s="14"/>
      <c r="BI54" s="14"/>
      <c r="BJ54" s="14"/>
      <c r="BK54" s="14"/>
      <c r="BL54" s="54">
        <f t="shared" si="12"/>
        <v>4.4081660908397297E-2</v>
      </c>
      <c r="BM54" s="53" t="s">
        <v>16</v>
      </c>
      <c r="BN54" s="45">
        <v>0</v>
      </c>
      <c r="BO54" s="13"/>
      <c r="BP54" s="14"/>
      <c r="BQ54" s="14"/>
      <c r="BR54" s="14"/>
      <c r="BS54" s="14"/>
      <c r="BT54" s="14"/>
      <c r="BU54" s="54">
        <f t="shared" si="11"/>
        <v>4.4081660908397297E-2</v>
      </c>
    </row>
    <row r="55" spans="1:73">
      <c r="A55" s="11">
        <v>2001</v>
      </c>
      <c r="B55" s="44" t="s">
        <v>17</v>
      </c>
      <c r="C55" s="63"/>
      <c r="D55" s="64"/>
      <c r="E55" s="65"/>
      <c r="F55" s="65"/>
      <c r="G55" s="65"/>
      <c r="H55" s="65"/>
      <c r="I55" s="66"/>
      <c r="J55" s="54">
        <f t="shared" si="0"/>
        <v>4.4081660908397297E-2</v>
      </c>
      <c r="K55" s="47" t="s">
        <v>10</v>
      </c>
      <c r="L55" s="45"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v>0</v>
      </c>
      <c r="V55" s="13"/>
      <c r="W55" s="14"/>
      <c r="X55" s="14"/>
      <c r="Y55" s="14"/>
      <c r="Z55" s="14"/>
      <c r="AA55" s="14"/>
      <c r="AB55" s="54">
        <f t="shared" si="8"/>
        <v>4.4081660908397297E-2</v>
      </c>
      <c r="AC55" s="49" t="s">
        <v>12</v>
      </c>
      <c r="AD55" s="45">
        <v>0</v>
      </c>
      <c r="AE55" s="13"/>
      <c r="AF55" s="14"/>
      <c r="AG55" s="14"/>
      <c r="AH55" s="14"/>
      <c r="AI55" s="14"/>
      <c r="AJ55" s="14"/>
      <c r="AK55" s="54">
        <f t="shared" si="9"/>
        <v>4.4081660908397297E-2</v>
      </c>
      <c r="AL55" s="50" t="s">
        <v>13</v>
      </c>
      <c r="AM55" s="68">
        <f t="shared" si="4"/>
        <v>1.005E-3</v>
      </c>
      <c r="AN55" s="69" t="s">
        <v>24</v>
      </c>
      <c r="AO55" s="70">
        <v>2</v>
      </c>
      <c r="AP55" s="70">
        <v>3</v>
      </c>
      <c r="AQ55" s="70">
        <v>1</v>
      </c>
      <c r="AR55" s="70">
        <v>1</v>
      </c>
      <c r="AS55" s="71">
        <v>2</v>
      </c>
      <c r="AT55" s="72">
        <f t="shared" si="5"/>
        <v>0.48935255543384243</v>
      </c>
      <c r="AU55" s="51" t="s">
        <v>14</v>
      </c>
      <c r="AV55" s="73">
        <f t="shared" si="6"/>
        <v>1E-4</v>
      </c>
      <c r="AW55" s="69" t="s">
        <v>25</v>
      </c>
      <c r="AX55" s="70">
        <v>2</v>
      </c>
      <c r="AY55" s="70">
        <v>3</v>
      </c>
      <c r="AZ55" s="70">
        <v>1</v>
      </c>
      <c r="BA55" s="70">
        <v>1</v>
      </c>
      <c r="BB55" s="71">
        <v>2</v>
      </c>
      <c r="BC55" s="72">
        <f t="shared" si="7"/>
        <v>0.48935255543384243</v>
      </c>
      <c r="BD55" s="52" t="s">
        <v>15</v>
      </c>
      <c r="BE55" s="45">
        <v>0</v>
      </c>
      <c r="BF55" s="13"/>
      <c r="BG55" s="14"/>
      <c r="BH55" s="14"/>
      <c r="BI55" s="14"/>
      <c r="BJ55" s="14"/>
      <c r="BK55" s="14"/>
      <c r="BL55" s="54">
        <f t="shared" si="12"/>
        <v>4.4081660908397297E-2</v>
      </c>
      <c r="BM55" s="53" t="s">
        <v>16</v>
      </c>
      <c r="BN55" s="45">
        <v>0</v>
      </c>
      <c r="BO55" s="13"/>
      <c r="BP55" s="14"/>
      <c r="BQ55" s="14"/>
      <c r="BR55" s="14"/>
      <c r="BS55" s="14"/>
      <c r="BT55" s="14"/>
      <c r="BU55" s="54">
        <f t="shared" si="11"/>
        <v>4.4081660908397297E-2</v>
      </c>
    </row>
    <row r="56" spans="1:73">
      <c r="A56" s="11">
        <v>2002</v>
      </c>
      <c r="B56" s="44" t="s">
        <v>17</v>
      </c>
      <c r="C56" s="63"/>
      <c r="D56" s="64"/>
      <c r="E56" s="65"/>
      <c r="F56" s="65"/>
      <c r="G56" s="65"/>
      <c r="H56" s="65"/>
      <c r="I56" s="66"/>
      <c r="J56" s="54">
        <f t="shared" si="0"/>
        <v>4.4081660908397297E-2</v>
      </c>
      <c r="K56" s="47" t="s">
        <v>10</v>
      </c>
      <c r="L56" s="45"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v>0</v>
      </c>
      <c r="V56" s="13"/>
      <c r="W56" s="14"/>
      <c r="X56" s="14"/>
      <c r="Y56" s="14"/>
      <c r="Z56" s="14"/>
      <c r="AA56" s="14"/>
      <c r="AB56" s="54">
        <f t="shared" si="8"/>
        <v>4.4081660908397297E-2</v>
      </c>
      <c r="AC56" s="49" t="s">
        <v>12</v>
      </c>
      <c r="AD56" s="45">
        <v>0</v>
      </c>
      <c r="AE56" s="13"/>
      <c r="AF56" s="14"/>
      <c r="AG56" s="14"/>
      <c r="AH56" s="14"/>
      <c r="AI56" s="14"/>
      <c r="AJ56" s="14"/>
      <c r="AK56" s="54">
        <f t="shared" si="9"/>
        <v>4.4081660908397297E-2</v>
      </c>
      <c r="AL56" s="50" t="s">
        <v>13</v>
      </c>
      <c r="AM56" s="68">
        <f t="shared" si="4"/>
        <v>1.005E-3</v>
      </c>
      <c r="AN56" s="69" t="s">
        <v>24</v>
      </c>
      <c r="AO56" s="70">
        <v>2</v>
      </c>
      <c r="AP56" s="70">
        <v>3</v>
      </c>
      <c r="AQ56" s="70">
        <v>1</v>
      </c>
      <c r="AR56" s="70">
        <v>1</v>
      </c>
      <c r="AS56" s="71">
        <v>2</v>
      </c>
      <c r="AT56" s="72">
        <f t="shared" si="5"/>
        <v>0.48935255543384243</v>
      </c>
      <c r="AU56" s="51" t="s">
        <v>14</v>
      </c>
      <c r="AV56" s="73">
        <f t="shared" si="6"/>
        <v>1E-4</v>
      </c>
      <c r="AW56" s="69" t="s">
        <v>25</v>
      </c>
      <c r="AX56" s="70">
        <v>2</v>
      </c>
      <c r="AY56" s="70">
        <v>3</v>
      </c>
      <c r="AZ56" s="70">
        <v>1</v>
      </c>
      <c r="BA56" s="70">
        <v>1</v>
      </c>
      <c r="BB56" s="71">
        <v>2</v>
      </c>
      <c r="BC56" s="72">
        <f t="shared" si="7"/>
        <v>0.48935255543384243</v>
      </c>
      <c r="BD56" s="52" t="s">
        <v>15</v>
      </c>
      <c r="BE56" s="45">
        <v>0</v>
      </c>
      <c r="BF56" s="13"/>
      <c r="BG56" s="14"/>
      <c r="BH56" s="14"/>
      <c r="BI56" s="14"/>
      <c r="BJ56" s="14"/>
      <c r="BK56" s="14"/>
      <c r="BL56" s="54">
        <f t="shared" si="12"/>
        <v>4.4081660908397297E-2</v>
      </c>
      <c r="BM56" s="53" t="s">
        <v>16</v>
      </c>
      <c r="BN56" s="45">
        <v>0</v>
      </c>
      <c r="BO56" s="13"/>
      <c r="BP56" s="14"/>
      <c r="BQ56" s="14"/>
      <c r="BR56" s="14"/>
      <c r="BS56" s="14"/>
      <c r="BT56" s="14"/>
      <c r="BU56" s="54">
        <f t="shared" si="11"/>
        <v>4.4081660908397297E-2</v>
      </c>
    </row>
    <row r="57" spans="1:73">
      <c r="A57" s="11">
        <v>2003</v>
      </c>
      <c r="B57" s="44" t="s">
        <v>17</v>
      </c>
      <c r="C57" s="63"/>
      <c r="D57" s="64"/>
      <c r="E57" s="65"/>
      <c r="F57" s="65"/>
      <c r="G57" s="65"/>
      <c r="H57" s="65"/>
      <c r="I57" s="66"/>
      <c r="J57" s="54">
        <f t="shared" si="0"/>
        <v>4.4081660908397297E-2</v>
      </c>
      <c r="K57" s="47" t="s">
        <v>10</v>
      </c>
      <c r="L57" s="45"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v>0</v>
      </c>
      <c r="V57" s="13"/>
      <c r="W57" s="14"/>
      <c r="X57" s="14"/>
      <c r="Y57" s="14"/>
      <c r="Z57" s="14"/>
      <c r="AA57" s="14"/>
      <c r="AB57" s="54">
        <f t="shared" si="8"/>
        <v>4.4081660908397297E-2</v>
      </c>
      <c r="AC57" s="49" t="s">
        <v>12</v>
      </c>
      <c r="AD57" s="45">
        <v>0</v>
      </c>
      <c r="AE57" s="13"/>
      <c r="AF57" s="14"/>
      <c r="AG57" s="14"/>
      <c r="AH57" s="14"/>
      <c r="AI57" s="14"/>
      <c r="AJ57" s="14"/>
      <c r="AK57" s="54">
        <f t="shared" si="9"/>
        <v>4.4081660908397297E-2</v>
      </c>
      <c r="AL57" s="50" t="s">
        <v>13</v>
      </c>
      <c r="AM57" s="68">
        <f t="shared" si="4"/>
        <v>1.005E-3</v>
      </c>
      <c r="AN57" s="69" t="s">
        <v>24</v>
      </c>
      <c r="AO57" s="70">
        <v>2</v>
      </c>
      <c r="AP57" s="70">
        <v>3</v>
      </c>
      <c r="AQ57" s="70">
        <v>1</v>
      </c>
      <c r="AR57" s="70">
        <v>1</v>
      </c>
      <c r="AS57" s="71">
        <v>2</v>
      </c>
      <c r="AT57" s="72">
        <f t="shared" si="5"/>
        <v>0.48935255543384243</v>
      </c>
      <c r="AU57" s="51" t="s">
        <v>14</v>
      </c>
      <c r="AV57" s="73">
        <f t="shared" si="6"/>
        <v>1E-4</v>
      </c>
      <c r="AW57" s="69" t="s">
        <v>25</v>
      </c>
      <c r="AX57" s="70">
        <v>2</v>
      </c>
      <c r="AY57" s="70">
        <v>3</v>
      </c>
      <c r="AZ57" s="70">
        <v>1</v>
      </c>
      <c r="BA57" s="70">
        <v>1</v>
      </c>
      <c r="BB57" s="71">
        <v>2</v>
      </c>
      <c r="BC57" s="72">
        <f t="shared" si="7"/>
        <v>0.48935255543384243</v>
      </c>
      <c r="BD57" s="52" t="s">
        <v>15</v>
      </c>
      <c r="BE57" s="45">
        <v>0</v>
      </c>
      <c r="BF57" s="13"/>
      <c r="BG57" s="14"/>
      <c r="BH57" s="14"/>
      <c r="BI57" s="14"/>
      <c r="BJ57" s="14"/>
      <c r="BK57" s="14"/>
      <c r="BL57" s="54">
        <f t="shared" si="12"/>
        <v>4.4081660908397297E-2</v>
      </c>
      <c r="BM57" s="53" t="s">
        <v>16</v>
      </c>
      <c r="BN57" s="45">
        <v>0</v>
      </c>
      <c r="BO57" s="13"/>
      <c r="BP57" s="14"/>
      <c r="BQ57" s="14"/>
      <c r="BR57" s="14"/>
      <c r="BS57" s="14"/>
      <c r="BT57" s="14"/>
      <c r="BU57" s="54">
        <f t="shared" si="11"/>
        <v>4.4081660908397297E-2</v>
      </c>
    </row>
    <row r="58" spans="1:73">
      <c r="A58" s="11">
        <v>2004</v>
      </c>
      <c r="B58" s="44" t="s">
        <v>17</v>
      </c>
      <c r="C58" s="63"/>
      <c r="D58" s="64"/>
      <c r="E58" s="65"/>
      <c r="F58" s="65"/>
      <c r="G58" s="65"/>
      <c r="H58" s="65"/>
      <c r="I58" s="66"/>
      <c r="J58" s="54">
        <f t="shared" si="0"/>
        <v>4.4081660908397297E-2</v>
      </c>
      <c r="K58" s="47" t="s">
        <v>10</v>
      </c>
      <c r="L58" s="45"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v>0</v>
      </c>
      <c r="V58" s="13"/>
      <c r="W58" s="14"/>
      <c r="X58" s="14"/>
      <c r="Y58" s="14"/>
      <c r="Z58" s="14"/>
      <c r="AA58" s="14"/>
      <c r="AB58" s="54">
        <f t="shared" si="8"/>
        <v>4.4081660908397297E-2</v>
      </c>
      <c r="AC58" s="49" t="s">
        <v>12</v>
      </c>
      <c r="AD58" s="45">
        <v>0</v>
      </c>
      <c r="AE58" s="13"/>
      <c r="AF58" s="14"/>
      <c r="AG58" s="14"/>
      <c r="AH58" s="14"/>
      <c r="AI58" s="14"/>
      <c r="AJ58" s="14"/>
      <c r="AK58" s="54">
        <f t="shared" si="9"/>
        <v>4.4081660908397297E-2</v>
      </c>
      <c r="AL58" s="50" t="s">
        <v>13</v>
      </c>
      <c r="AM58" s="68">
        <f t="shared" si="4"/>
        <v>1.005E-3</v>
      </c>
      <c r="AN58" s="69" t="s">
        <v>24</v>
      </c>
      <c r="AO58" s="70">
        <v>2</v>
      </c>
      <c r="AP58" s="70">
        <v>3</v>
      </c>
      <c r="AQ58" s="70">
        <v>1</v>
      </c>
      <c r="AR58" s="70">
        <v>1</v>
      </c>
      <c r="AS58" s="71">
        <v>2</v>
      </c>
      <c r="AT58" s="72">
        <f t="shared" si="5"/>
        <v>0.48935255543384243</v>
      </c>
      <c r="AU58" s="51" t="s">
        <v>14</v>
      </c>
      <c r="AV58" s="73">
        <f t="shared" si="6"/>
        <v>1E-4</v>
      </c>
      <c r="AW58" s="69" t="s">
        <v>25</v>
      </c>
      <c r="AX58" s="70">
        <v>2</v>
      </c>
      <c r="AY58" s="70">
        <v>3</v>
      </c>
      <c r="AZ58" s="70">
        <v>1</v>
      </c>
      <c r="BA58" s="70">
        <v>1</v>
      </c>
      <c r="BB58" s="71">
        <v>2</v>
      </c>
      <c r="BC58" s="72">
        <f t="shared" si="7"/>
        <v>0.48935255543384243</v>
      </c>
      <c r="BD58" s="52" t="s">
        <v>15</v>
      </c>
      <c r="BE58" s="45">
        <v>0</v>
      </c>
      <c r="BF58" s="13"/>
      <c r="BG58" s="14"/>
      <c r="BH58" s="14"/>
      <c r="BI58" s="14"/>
      <c r="BJ58" s="14"/>
      <c r="BK58" s="14"/>
      <c r="BL58" s="54">
        <f t="shared" si="12"/>
        <v>4.4081660908397297E-2</v>
      </c>
      <c r="BM58" s="53" t="s">
        <v>16</v>
      </c>
      <c r="BN58" s="45">
        <v>0</v>
      </c>
      <c r="BO58" s="13"/>
      <c r="BP58" s="14"/>
      <c r="BQ58" s="14"/>
      <c r="BR58" s="14"/>
      <c r="BS58" s="14"/>
      <c r="BT58" s="14"/>
      <c r="BU58" s="54">
        <f t="shared" si="11"/>
        <v>4.4081660908397297E-2</v>
      </c>
    </row>
    <row r="59" spans="1:73">
      <c r="A59" s="11">
        <v>2005</v>
      </c>
      <c r="B59" s="44" t="s">
        <v>17</v>
      </c>
      <c r="C59" s="63"/>
      <c r="D59" s="64"/>
      <c r="E59" s="65"/>
      <c r="F59" s="65"/>
      <c r="G59" s="65"/>
      <c r="H59" s="65"/>
      <c r="I59" s="66"/>
      <c r="J59" s="54">
        <f t="shared" si="0"/>
        <v>4.4081660908397297E-2</v>
      </c>
      <c r="K59" s="47" t="s">
        <v>10</v>
      </c>
      <c r="L59" s="45"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v>0</v>
      </c>
      <c r="V59" s="13"/>
      <c r="W59" s="14"/>
      <c r="X59" s="14"/>
      <c r="Y59" s="14"/>
      <c r="Z59" s="14"/>
      <c r="AA59" s="14"/>
      <c r="AB59" s="54">
        <f t="shared" si="8"/>
        <v>4.4081660908397297E-2</v>
      </c>
      <c r="AC59" s="49" t="s">
        <v>12</v>
      </c>
      <c r="AD59" s="45">
        <v>0</v>
      </c>
      <c r="AE59" s="13"/>
      <c r="AF59" s="14"/>
      <c r="AG59" s="14"/>
      <c r="AH59" s="14"/>
      <c r="AI59" s="14"/>
      <c r="AJ59" s="14"/>
      <c r="AK59" s="54">
        <f t="shared" si="9"/>
        <v>4.4081660908397297E-2</v>
      </c>
      <c r="AL59" s="50" t="s">
        <v>13</v>
      </c>
      <c r="AM59" s="68">
        <f t="shared" si="4"/>
        <v>1.005E-3</v>
      </c>
      <c r="AN59" s="69" t="s">
        <v>24</v>
      </c>
      <c r="AO59" s="70">
        <v>2</v>
      </c>
      <c r="AP59" s="70">
        <v>3</v>
      </c>
      <c r="AQ59" s="70">
        <v>1</v>
      </c>
      <c r="AR59" s="70">
        <v>1</v>
      </c>
      <c r="AS59" s="71">
        <v>2</v>
      </c>
      <c r="AT59" s="72">
        <f t="shared" si="5"/>
        <v>0.48935255543384243</v>
      </c>
      <c r="AU59" s="51" t="s">
        <v>14</v>
      </c>
      <c r="AV59" s="73">
        <f t="shared" si="6"/>
        <v>1E-4</v>
      </c>
      <c r="AW59" s="69" t="s">
        <v>25</v>
      </c>
      <c r="AX59" s="70">
        <v>2</v>
      </c>
      <c r="AY59" s="70">
        <v>3</v>
      </c>
      <c r="AZ59" s="70">
        <v>1</v>
      </c>
      <c r="BA59" s="70">
        <v>1</v>
      </c>
      <c r="BB59" s="71">
        <v>2</v>
      </c>
      <c r="BC59" s="72">
        <f t="shared" si="7"/>
        <v>0.48935255543384243</v>
      </c>
      <c r="BD59" s="52" t="s">
        <v>15</v>
      </c>
      <c r="BE59" s="45">
        <v>0</v>
      </c>
      <c r="BF59" s="13"/>
      <c r="BG59" s="14"/>
      <c r="BH59" s="14"/>
      <c r="BI59" s="14"/>
      <c r="BJ59" s="14"/>
      <c r="BK59" s="14"/>
      <c r="BL59" s="54">
        <f t="shared" si="12"/>
        <v>4.4081660908397297E-2</v>
      </c>
      <c r="BM59" s="53" t="s">
        <v>16</v>
      </c>
      <c r="BN59" s="45">
        <v>0</v>
      </c>
      <c r="BO59" s="13"/>
      <c r="BP59" s="14"/>
      <c r="BQ59" s="14"/>
      <c r="BR59" s="14"/>
      <c r="BS59" s="14"/>
      <c r="BT59" s="14"/>
      <c r="BU59" s="54">
        <f t="shared" si="11"/>
        <v>4.4081660908397297E-2</v>
      </c>
    </row>
    <row r="60" spans="1:73">
      <c r="A60" s="11">
        <v>2006</v>
      </c>
      <c r="B60" s="44" t="s">
        <v>17</v>
      </c>
      <c r="C60" s="63"/>
      <c r="D60" s="64"/>
      <c r="E60" s="65"/>
      <c r="F60" s="65"/>
      <c r="G60" s="65"/>
      <c r="H60" s="65"/>
      <c r="I60" s="66"/>
      <c r="J60" s="54">
        <f t="shared" si="0"/>
        <v>4.4081660908397297E-2</v>
      </c>
      <c r="K60" s="47" t="s">
        <v>10</v>
      </c>
      <c r="L60" s="45"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v>0</v>
      </c>
      <c r="V60" s="13"/>
      <c r="W60" s="14"/>
      <c r="X60" s="14"/>
      <c r="Y60" s="14"/>
      <c r="Z60" s="14"/>
      <c r="AA60" s="14"/>
      <c r="AB60" s="54">
        <f t="shared" si="8"/>
        <v>4.4081660908397297E-2</v>
      </c>
      <c r="AC60" s="49" t="s">
        <v>12</v>
      </c>
      <c r="AD60" s="45">
        <v>0</v>
      </c>
      <c r="AE60" s="13"/>
      <c r="AF60" s="14"/>
      <c r="AG60" s="14"/>
      <c r="AH60" s="14"/>
      <c r="AI60" s="14"/>
      <c r="AJ60" s="14"/>
      <c r="AK60" s="54">
        <f t="shared" si="9"/>
        <v>4.4081660908397297E-2</v>
      </c>
      <c r="AL60" s="50" t="s">
        <v>13</v>
      </c>
      <c r="AM60" s="68">
        <f t="shared" si="4"/>
        <v>1.005E-3</v>
      </c>
      <c r="AN60" s="69" t="s">
        <v>24</v>
      </c>
      <c r="AO60" s="70">
        <v>2</v>
      </c>
      <c r="AP60" s="70">
        <v>3</v>
      </c>
      <c r="AQ60" s="70">
        <v>1</v>
      </c>
      <c r="AR60" s="70">
        <v>1</v>
      </c>
      <c r="AS60" s="71">
        <v>2</v>
      </c>
      <c r="AT60" s="72">
        <f t="shared" si="5"/>
        <v>0.48935255543384243</v>
      </c>
      <c r="AU60" s="51" t="s">
        <v>14</v>
      </c>
      <c r="AV60" s="73">
        <f t="shared" si="6"/>
        <v>1E-4</v>
      </c>
      <c r="AW60" s="69" t="s">
        <v>25</v>
      </c>
      <c r="AX60" s="70">
        <v>2</v>
      </c>
      <c r="AY60" s="70">
        <v>3</v>
      </c>
      <c r="AZ60" s="70">
        <v>1</v>
      </c>
      <c r="BA60" s="70">
        <v>1</v>
      </c>
      <c r="BB60" s="71">
        <v>2</v>
      </c>
      <c r="BC60" s="72">
        <f t="shared" si="7"/>
        <v>0.48935255543384243</v>
      </c>
      <c r="BD60" s="52" t="s">
        <v>15</v>
      </c>
      <c r="BE60" s="45">
        <v>0</v>
      </c>
      <c r="BF60" s="13"/>
      <c r="BG60" s="14"/>
      <c r="BH60" s="14"/>
      <c r="BI60" s="14"/>
      <c r="BJ60" s="14"/>
      <c r="BK60" s="14"/>
      <c r="BL60" s="54">
        <f t="shared" si="12"/>
        <v>4.4081660908397297E-2</v>
      </c>
      <c r="BM60" s="53" t="s">
        <v>16</v>
      </c>
      <c r="BN60" s="45">
        <v>0</v>
      </c>
      <c r="BO60" s="13"/>
      <c r="BP60" s="14"/>
      <c r="BQ60" s="14"/>
      <c r="BR60" s="14"/>
      <c r="BS60" s="14"/>
      <c r="BT60" s="14"/>
      <c r="BU60" s="54">
        <f t="shared" si="11"/>
        <v>4.4081660908397297E-2</v>
      </c>
    </row>
    <row r="61" spans="1:73">
      <c r="A61" s="11">
        <v>2007</v>
      </c>
      <c r="B61" s="44" t="s">
        <v>17</v>
      </c>
      <c r="C61" s="63"/>
      <c r="D61" s="64"/>
      <c r="E61" s="65"/>
      <c r="F61" s="65"/>
      <c r="G61" s="65"/>
      <c r="H61" s="65"/>
      <c r="I61" s="66"/>
      <c r="J61" s="54">
        <f t="shared" si="0"/>
        <v>4.4081660908397297E-2</v>
      </c>
      <c r="K61" s="47" t="s">
        <v>10</v>
      </c>
      <c r="L61" s="45"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v>0</v>
      </c>
      <c r="V61" s="13"/>
      <c r="W61" s="14"/>
      <c r="X61" s="14"/>
      <c r="Y61" s="14"/>
      <c r="Z61" s="14"/>
      <c r="AA61" s="14"/>
      <c r="AB61" s="54">
        <f t="shared" si="8"/>
        <v>4.4081660908397297E-2</v>
      </c>
      <c r="AC61" s="49" t="s">
        <v>12</v>
      </c>
      <c r="AD61" s="45">
        <v>0</v>
      </c>
      <c r="AE61" s="13"/>
      <c r="AF61" s="14"/>
      <c r="AG61" s="14"/>
      <c r="AH61" s="14"/>
      <c r="AI61" s="14"/>
      <c r="AJ61" s="14"/>
      <c r="AK61" s="54">
        <f t="shared" si="9"/>
        <v>4.4081660908397297E-2</v>
      </c>
      <c r="AL61" s="50" t="s">
        <v>13</v>
      </c>
      <c r="AM61" s="68">
        <f t="shared" si="4"/>
        <v>1.005E-3</v>
      </c>
      <c r="AN61" s="69" t="s">
        <v>24</v>
      </c>
      <c r="AO61" s="70">
        <v>2</v>
      </c>
      <c r="AP61" s="70">
        <v>3</v>
      </c>
      <c r="AQ61" s="70">
        <v>1</v>
      </c>
      <c r="AR61" s="70">
        <v>1</v>
      </c>
      <c r="AS61" s="71">
        <v>2</v>
      </c>
      <c r="AT61" s="72">
        <f t="shared" si="5"/>
        <v>0.48935255543384243</v>
      </c>
      <c r="AU61" s="51" t="s">
        <v>14</v>
      </c>
      <c r="AV61" s="73">
        <f t="shared" si="6"/>
        <v>1E-4</v>
      </c>
      <c r="AW61" s="69" t="s">
        <v>25</v>
      </c>
      <c r="AX61" s="70">
        <v>2</v>
      </c>
      <c r="AY61" s="70">
        <v>3</v>
      </c>
      <c r="AZ61" s="70">
        <v>1</v>
      </c>
      <c r="BA61" s="70">
        <v>1</v>
      </c>
      <c r="BB61" s="71">
        <v>2</v>
      </c>
      <c r="BC61" s="72">
        <f t="shared" si="7"/>
        <v>0.48935255543384243</v>
      </c>
      <c r="BD61" s="52" t="s">
        <v>15</v>
      </c>
      <c r="BE61" s="45">
        <v>0</v>
      </c>
      <c r="BF61" s="13"/>
      <c r="BG61" s="14"/>
      <c r="BH61" s="14"/>
      <c r="BI61" s="14"/>
      <c r="BJ61" s="14"/>
      <c r="BK61" s="14"/>
      <c r="BL61" s="54">
        <f t="shared" si="12"/>
        <v>4.4081660908397297E-2</v>
      </c>
      <c r="BM61" s="53" t="s">
        <v>16</v>
      </c>
      <c r="BN61" s="45">
        <v>0</v>
      </c>
      <c r="BO61" s="13"/>
      <c r="BP61" s="14"/>
      <c r="BQ61" s="14"/>
      <c r="BR61" s="14"/>
      <c r="BS61" s="14"/>
      <c r="BT61" s="14"/>
      <c r="BU61" s="54">
        <f t="shared" si="11"/>
        <v>4.4081660908397297E-2</v>
      </c>
    </row>
    <row r="62" spans="1:73">
      <c r="A62" s="11">
        <v>2008</v>
      </c>
      <c r="B62" s="44" t="s">
        <v>17</v>
      </c>
      <c r="C62" s="63"/>
      <c r="D62" s="64"/>
      <c r="E62" s="65"/>
      <c r="F62" s="65"/>
      <c r="G62" s="65"/>
      <c r="H62" s="65"/>
      <c r="I62" s="66"/>
      <c r="J62" s="54">
        <f t="shared" si="0"/>
        <v>4.4081660908397297E-2</v>
      </c>
      <c r="K62" s="47" t="s">
        <v>10</v>
      </c>
      <c r="L62" s="45"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v>0</v>
      </c>
      <c r="V62" s="13"/>
      <c r="W62" s="14"/>
      <c r="X62" s="14"/>
      <c r="Y62" s="14"/>
      <c r="Z62" s="14"/>
      <c r="AA62" s="14"/>
      <c r="AB62" s="54">
        <f t="shared" si="8"/>
        <v>4.4081660908397297E-2</v>
      </c>
      <c r="AC62" s="49" t="s">
        <v>12</v>
      </c>
      <c r="AD62" s="45">
        <v>0</v>
      </c>
      <c r="AE62" s="13"/>
      <c r="AF62" s="14"/>
      <c r="AG62" s="14"/>
      <c r="AH62" s="14"/>
      <c r="AI62" s="14"/>
      <c r="AJ62" s="14"/>
      <c r="AK62" s="54">
        <f t="shared" si="9"/>
        <v>4.4081660908397297E-2</v>
      </c>
      <c r="AL62" s="50" t="s">
        <v>13</v>
      </c>
      <c r="AM62" s="68">
        <f t="shared" si="4"/>
        <v>1.005E-3</v>
      </c>
      <c r="AN62" s="69" t="s">
        <v>24</v>
      </c>
      <c r="AO62" s="70">
        <v>2</v>
      </c>
      <c r="AP62" s="70">
        <v>3</v>
      </c>
      <c r="AQ62" s="70">
        <v>1</v>
      </c>
      <c r="AR62" s="70">
        <v>1</v>
      </c>
      <c r="AS62" s="71">
        <v>2</v>
      </c>
      <c r="AT62" s="72">
        <f t="shared" si="5"/>
        <v>0.48935255543384243</v>
      </c>
      <c r="AU62" s="51" t="s">
        <v>14</v>
      </c>
      <c r="AV62" s="73">
        <f t="shared" si="6"/>
        <v>1E-4</v>
      </c>
      <c r="AW62" s="69" t="s">
        <v>25</v>
      </c>
      <c r="AX62" s="70">
        <v>2</v>
      </c>
      <c r="AY62" s="70">
        <v>3</v>
      </c>
      <c r="AZ62" s="70">
        <v>1</v>
      </c>
      <c r="BA62" s="70">
        <v>1</v>
      </c>
      <c r="BB62" s="71">
        <v>2</v>
      </c>
      <c r="BC62" s="72">
        <f t="shared" si="7"/>
        <v>0.48935255543384243</v>
      </c>
      <c r="BD62" s="52" t="s">
        <v>15</v>
      </c>
      <c r="BE62" s="45">
        <v>0</v>
      </c>
      <c r="BF62" s="13"/>
      <c r="BG62" s="14"/>
      <c r="BH62" s="14"/>
      <c r="BI62" s="14"/>
      <c r="BJ62" s="14"/>
      <c r="BK62" s="14"/>
      <c r="BL62" s="54">
        <f t="shared" si="12"/>
        <v>4.4081660908397297E-2</v>
      </c>
      <c r="BM62" s="53" t="s">
        <v>16</v>
      </c>
      <c r="BN62" s="45">
        <v>0</v>
      </c>
      <c r="BO62" s="13"/>
      <c r="BP62" s="14"/>
      <c r="BQ62" s="14"/>
      <c r="BR62" s="14"/>
      <c r="BS62" s="14"/>
      <c r="BT62" s="14"/>
      <c r="BU62" s="54">
        <f t="shared" si="11"/>
        <v>4.4081660908397297E-2</v>
      </c>
    </row>
    <row r="63" spans="1:73">
      <c r="A63" s="11">
        <v>2009</v>
      </c>
      <c r="B63" s="44" t="s">
        <v>17</v>
      </c>
      <c r="C63" s="63"/>
      <c r="D63" s="64"/>
      <c r="E63" s="65"/>
      <c r="F63" s="65"/>
      <c r="G63" s="65"/>
      <c r="H63" s="65"/>
      <c r="I63" s="66"/>
      <c r="J63" s="54">
        <f t="shared" si="0"/>
        <v>4.4081660908397297E-2</v>
      </c>
      <c r="K63" s="47" t="s">
        <v>10</v>
      </c>
      <c r="L63" s="45"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v>0</v>
      </c>
      <c r="V63" s="13"/>
      <c r="W63" s="14"/>
      <c r="X63" s="14"/>
      <c r="Y63" s="14"/>
      <c r="Z63" s="14"/>
      <c r="AA63" s="14"/>
      <c r="AB63" s="54">
        <f t="shared" si="8"/>
        <v>4.4081660908397297E-2</v>
      </c>
      <c r="AC63" s="49" t="s">
        <v>12</v>
      </c>
      <c r="AD63" s="45">
        <v>0</v>
      </c>
      <c r="AE63" s="13"/>
      <c r="AF63" s="14"/>
      <c r="AG63" s="14"/>
      <c r="AH63" s="14"/>
      <c r="AI63" s="14"/>
      <c r="AJ63" s="14"/>
      <c r="AK63" s="54">
        <f t="shared" si="9"/>
        <v>4.4081660908397297E-2</v>
      </c>
      <c r="AL63" s="50" t="s">
        <v>13</v>
      </c>
      <c r="AM63" s="68">
        <f t="shared" si="4"/>
        <v>1.005E-3</v>
      </c>
      <c r="AN63" s="69" t="s">
        <v>24</v>
      </c>
      <c r="AO63" s="70">
        <v>2</v>
      </c>
      <c r="AP63" s="70">
        <v>3</v>
      </c>
      <c r="AQ63" s="70">
        <v>1</v>
      </c>
      <c r="AR63" s="70">
        <v>1</v>
      </c>
      <c r="AS63" s="71">
        <v>2</v>
      </c>
      <c r="AT63" s="72">
        <f t="shared" si="5"/>
        <v>0.48935255543384243</v>
      </c>
      <c r="AU63" s="51" t="s">
        <v>14</v>
      </c>
      <c r="AV63" s="73">
        <f t="shared" si="6"/>
        <v>1E-4</v>
      </c>
      <c r="AW63" s="69" t="s">
        <v>25</v>
      </c>
      <c r="AX63" s="70">
        <v>2</v>
      </c>
      <c r="AY63" s="70">
        <v>3</v>
      </c>
      <c r="AZ63" s="70">
        <v>1</v>
      </c>
      <c r="BA63" s="70">
        <v>1</v>
      </c>
      <c r="BB63" s="71">
        <v>2</v>
      </c>
      <c r="BC63" s="72">
        <f t="shared" si="7"/>
        <v>0.48935255543384243</v>
      </c>
      <c r="BD63" s="52" t="s">
        <v>15</v>
      </c>
      <c r="BE63" s="45">
        <v>0</v>
      </c>
      <c r="BF63" s="13"/>
      <c r="BG63" s="14"/>
      <c r="BH63" s="14"/>
      <c r="BI63" s="14"/>
      <c r="BJ63" s="14"/>
      <c r="BK63" s="14"/>
      <c r="BL63" s="54">
        <f t="shared" si="12"/>
        <v>4.4081660908397297E-2</v>
      </c>
      <c r="BM63" s="53" t="s">
        <v>16</v>
      </c>
      <c r="BN63" s="45">
        <v>0</v>
      </c>
      <c r="BO63" s="13"/>
      <c r="BP63" s="14"/>
      <c r="BQ63" s="14"/>
      <c r="BR63" s="14"/>
      <c r="BS63" s="14"/>
      <c r="BT63" s="14"/>
      <c r="BU63" s="54">
        <f t="shared" si="11"/>
        <v>4.4081660908397297E-2</v>
      </c>
    </row>
    <row r="64" spans="1:73">
      <c r="A64" s="11">
        <v>2010</v>
      </c>
      <c r="B64" s="44" t="s">
        <v>17</v>
      </c>
      <c r="C64" s="63"/>
      <c r="D64" s="64"/>
      <c r="E64" s="65"/>
      <c r="F64" s="65"/>
      <c r="G64" s="65"/>
      <c r="H64" s="65"/>
      <c r="I64" s="66"/>
      <c r="J64" s="54">
        <f t="shared" si="0"/>
        <v>4.4081660908397297E-2</v>
      </c>
      <c r="K64" s="47" t="s">
        <v>10</v>
      </c>
      <c r="L64" s="45"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v>0</v>
      </c>
      <c r="V64" s="13"/>
      <c r="W64" s="14"/>
      <c r="X64" s="14"/>
      <c r="Y64" s="14"/>
      <c r="Z64" s="14"/>
      <c r="AA64" s="14"/>
      <c r="AB64" s="54">
        <f t="shared" si="8"/>
        <v>4.4081660908397297E-2</v>
      </c>
      <c r="AC64" s="49" t="s">
        <v>12</v>
      </c>
      <c r="AD64" s="45">
        <v>0</v>
      </c>
      <c r="AE64" s="13"/>
      <c r="AF64" s="14"/>
      <c r="AG64" s="14"/>
      <c r="AH64" s="14"/>
      <c r="AI64" s="14"/>
      <c r="AJ64" s="14"/>
      <c r="AK64" s="54">
        <f t="shared" si="9"/>
        <v>4.4081660908397297E-2</v>
      </c>
      <c r="AL64" s="50" t="s">
        <v>13</v>
      </c>
      <c r="AM64" s="68">
        <f t="shared" si="4"/>
        <v>1.005E-3</v>
      </c>
      <c r="AN64" s="69" t="s">
        <v>24</v>
      </c>
      <c r="AO64" s="70">
        <v>2</v>
      </c>
      <c r="AP64" s="70">
        <v>3</v>
      </c>
      <c r="AQ64" s="70">
        <v>1</v>
      </c>
      <c r="AR64" s="70">
        <v>1</v>
      </c>
      <c r="AS64" s="71">
        <v>2</v>
      </c>
      <c r="AT64" s="72">
        <f t="shared" si="5"/>
        <v>0.48935255543384243</v>
      </c>
      <c r="AU64" s="51" t="s">
        <v>14</v>
      </c>
      <c r="AV64" s="73">
        <f t="shared" si="6"/>
        <v>1E-4</v>
      </c>
      <c r="AW64" s="69" t="s">
        <v>25</v>
      </c>
      <c r="AX64" s="70">
        <v>2</v>
      </c>
      <c r="AY64" s="70">
        <v>3</v>
      </c>
      <c r="AZ64" s="70">
        <v>1</v>
      </c>
      <c r="BA64" s="70">
        <v>1</v>
      </c>
      <c r="BB64" s="71">
        <v>2</v>
      </c>
      <c r="BC64" s="72">
        <f t="shared" si="7"/>
        <v>0.48935255543384243</v>
      </c>
      <c r="BD64" s="52" t="s">
        <v>15</v>
      </c>
      <c r="BE64" s="45">
        <v>0</v>
      </c>
      <c r="BF64" s="13"/>
      <c r="BG64" s="14"/>
      <c r="BH64" s="14"/>
      <c r="BI64" s="14"/>
      <c r="BJ64" s="14"/>
      <c r="BK64" s="14"/>
      <c r="BL64" s="54">
        <f t="shared" si="12"/>
        <v>4.4081660908397297E-2</v>
      </c>
      <c r="BM64" s="53" t="s">
        <v>16</v>
      </c>
      <c r="BN64" s="45">
        <v>0</v>
      </c>
      <c r="BO64" s="13"/>
      <c r="BP64" s="14"/>
      <c r="BQ64" s="14"/>
      <c r="BR64" s="14"/>
      <c r="BS64" s="14"/>
      <c r="BT64" s="14"/>
      <c r="BU64" s="54">
        <f t="shared" si="11"/>
        <v>4.4081660908397297E-2</v>
      </c>
    </row>
    <row r="65" spans="1:73">
      <c r="A65" s="11">
        <v>2011</v>
      </c>
      <c r="B65" s="44" t="s">
        <v>17</v>
      </c>
      <c r="C65" s="63"/>
      <c r="D65" s="64"/>
      <c r="E65" s="65"/>
      <c r="F65" s="65"/>
      <c r="G65" s="65"/>
      <c r="H65" s="65"/>
      <c r="I65" s="66"/>
      <c r="J65" s="54">
        <f t="shared" si="0"/>
        <v>4.4081660908397297E-2</v>
      </c>
      <c r="K65" s="47" t="s">
        <v>10</v>
      </c>
      <c r="L65" s="45"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v>0</v>
      </c>
      <c r="V65" s="13"/>
      <c r="W65" s="14"/>
      <c r="X65" s="14"/>
      <c r="Y65" s="14"/>
      <c r="Z65" s="14"/>
      <c r="AA65" s="14"/>
      <c r="AB65" s="54">
        <f t="shared" si="8"/>
        <v>4.4081660908397297E-2</v>
      </c>
      <c r="AC65" s="49" t="s">
        <v>12</v>
      </c>
      <c r="AD65" s="45">
        <v>0</v>
      </c>
      <c r="AE65" s="13"/>
      <c r="AF65" s="14"/>
      <c r="AG65" s="14"/>
      <c r="AH65" s="14"/>
      <c r="AI65" s="14"/>
      <c r="AJ65" s="14"/>
      <c r="AK65" s="54">
        <f t="shared" si="9"/>
        <v>4.4081660908397297E-2</v>
      </c>
      <c r="AL65" s="50" t="s">
        <v>13</v>
      </c>
      <c r="AM65" s="68">
        <f t="shared" si="4"/>
        <v>1.005E-3</v>
      </c>
      <c r="AN65" s="69" t="s">
        <v>24</v>
      </c>
      <c r="AO65" s="70">
        <v>2</v>
      </c>
      <c r="AP65" s="70">
        <v>3</v>
      </c>
      <c r="AQ65" s="70">
        <v>1</v>
      </c>
      <c r="AR65" s="70">
        <v>1</v>
      </c>
      <c r="AS65" s="71">
        <v>2</v>
      </c>
      <c r="AT65" s="72">
        <f t="shared" si="5"/>
        <v>0.48935255543384243</v>
      </c>
      <c r="AU65" s="51" t="s">
        <v>14</v>
      </c>
      <c r="AV65" s="73">
        <f t="shared" si="6"/>
        <v>1E-4</v>
      </c>
      <c r="AW65" s="69" t="s">
        <v>25</v>
      </c>
      <c r="AX65" s="70">
        <v>2</v>
      </c>
      <c r="AY65" s="70">
        <v>3</v>
      </c>
      <c r="AZ65" s="70">
        <v>1</v>
      </c>
      <c r="BA65" s="70">
        <v>1</v>
      </c>
      <c r="BB65" s="71">
        <v>2</v>
      </c>
      <c r="BC65" s="72">
        <f t="shared" si="7"/>
        <v>0.48935255543384243</v>
      </c>
      <c r="BD65" s="52" t="s">
        <v>15</v>
      </c>
      <c r="BE65" s="45">
        <v>0</v>
      </c>
      <c r="BF65" s="13"/>
      <c r="BG65" s="14"/>
      <c r="BH65" s="14"/>
      <c r="BI65" s="14"/>
      <c r="BJ65" s="14"/>
      <c r="BK65" s="14"/>
      <c r="BL65" s="54">
        <f t="shared" si="12"/>
        <v>4.4081660908397297E-2</v>
      </c>
      <c r="BM65" s="53" t="s">
        <v>16</v>
      </c>
      <c r="BN65" s="45">
        <v>0</v>
      </c>
      <c r="BO65" s="13"/>
      <c r="BP65" s="14"/>
      <c r="BQ65" s="14"/>
      <c r="BR65" s="14"/>
      <c r="BS65" s="14"/>
      <c r="BT65" s="14"/>
      <c r="BU65" s="54">
        <f t="shared" si="11"/>
        <v>4.4081660908397297E-2</v>
      </c>
    </row>
    <row r="66" spans="1:73">
      <c r="A66" s="11">
        <v>2012</v>
      </c>
      <c r="B66" s="44" t="s">
        <v>17</v>
      </c>
      <c r="C66" s="63"/>
      <c r="D66" s="64"/>
      <c r="E66" s="65"/>
      <c r="F66" s="65"/>
      <c r="G66" s="65"/>
      <c r="H66" s="65"/>
      <c r="I66" s="66"/>
      <c r="J66" s="54">
        <f t="shared" si="0"/>
        <v>4.4081660908397297E-2</v>
      </c>
      <c r="K66" s="47" t="s">
        <v>10</v>
      </c>
      <c r="L66" s="45"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v>0</v>
      </c>
      <c r="V66" s="13"/>
      <c r="W66" s="14"/>
      <c r="X66" s="14"/>
      <c r="Y66" s="14"/>
      <c r="Z66" s="14"/>
      <c r="AA66" s="14"/>
      <c r="AB66" s="54">
        <f t="shared" si="8"/>
        <v>4.4081660908397297E-2</v>
      </c>
      <c r="AC66" s="49" t="s">
        <v>12</v>
      </c>
      <c r="AD66" s="45">
        <v>0</v>
      </c>
      <c r="AE66" s="13"/>
      <c r="AF66" s="14"/>
      <c r="AG66" s="14"/>
      <c r="AH66" s="14"/>
      <c r="AI66" s="14"/>
      <c r="AJ66" s="14"/>
      <c r="AK66" s="54">
        <f t="shared" si="9"/>
        <v>4.4081660908397297E-2</v>
      </c>
      <c r="AL66" s="50" t="s">
        <v>13</v>
      </c>
      <c r="AM66" s="68">
        <f t="shared" si="4"/>
        <v>1.005E-3</v>
      </c>
      <c r="AN66" s="69" t="s">
        <v>24</v>
      </c>
      <c r="AO66" s="70">
        <v>2</v>
      </c>
      <c r="AP66" s="70">
        <v>3</v>
      </c>
      <c r="AQ66" s="70">
        <v>1</v>
      </c>
      <c r="AR66" s="70">
        <v>1</v>
      </c>
      <c r="AS66" s="71">
        <v>2</v>
      </c>
      <c r="AT66" s="72">
        <f t="shared" si="5"/>
        <v>0.48935255543384243</v>
      </c>
      <c r="AU66" s="51" t="s">
        <v>14</v>
      </c>
      <c r="AV66" s="73">
        <f t="shared" si="6"/>
        <v>1E-4</v>
      </c>
      <c r="AW66" s="69" t="s">
        <v>25</v>
      </c>
      <c r="AX66" s="70">
        <v>2</v>
      </c>
      <c r="AY66" s="70">
        <v>3</v>
      </c>
      <c r="AZ66" s="70">
        <v>1</v>
      </c>
      <c r="BA66" s="70">
        <v>1</v>
      </c>
      <c r="BB66" s="71">
        <v>2</v>
      </c>
      <c r="BC66" s="72">
        <f t="shared" si="7"/>
        <v>0.48935255543384243</v>
      </c>
      <c r="BD66" s="52" t="s">
        <v>15</v>
      </c>
      <c r="BE66" s="45">
        <v>0</v>
      </c>
      <c r="BF66" s="13"/>
      <c r="BG66" s="14"/>
      <c r="BH66" s="14"/>
      <c r="BI66" s="14"/>
      <c r="BJ66" s="14"/>
      <c r="BK66" s="14"/>
      <c r="BL66" s="54">
        <f t="shared" si="12"/>
        <v>4.4081660908397297E-2</v>
      </c>
      <c r="BM66" s="53" t="s">
        <v>16</v>
      </c>
      <c r="BN66" s="45">
        <v>0</v>
      </c>
      <c r="BO66" s="13"/>
      <c r="BP66" s="14"/>
      <c r="BQ66" s="14"/>
      <c r="BR66" s="14"/>
      <c r="BS66" s="14"/>
      <c r="BT66" s="14"/>
      <c r="BU66" s="54">
        <f t="shared" si="11"/>
        <v>4.4081660908397297E-2</v>
      </c>
    </row>
    <row r="67" spans="1:73">
      <c r="A67" s="11">
        <v>2013</v>
      </c>
      <c r="B67" s="44" t="s">
        <v>17</v>
      </c>
      <c r="C67" s="63"/>
      <c r="D67" s="64"/>
      <c r="E67" s="65"/>
      <c r="F67" s="65"/>
      <c r="G67" s="65"/>
      <c r="H67" s="65"/>
      <c r="I67" s="66"/>
      <c r="J67" s="54">
        <f t="shared" si="0"/>
        <v>4.4081660908397297E-2</v>
      </c>
      <c r="K67" s="47" t="s">
        <v>10</v>
      </c>
      <c r="L67" s="45"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v>0</v>
      </c>
      <c r="V67" s="13"/>
      <c r="W67" s="14"/>
      <c r="X67" s="14"/>
      <c r="Y67" s="14"/>
      <c r="Z67" s="14"/>
      <c r="AA67" s="14"/>
      <c r="AB67" s="54">
        <f t="shared" si="8"/>
        <v>4.4081660908397297E-2</v>
      </c>
      <c r="AC67" s="49" t="s">
        <v>12</v>
      </c>
      <c r="AD67" s="45">
        <v>0</v>
      </c>
      <c r="AE67" s="13"/>
      <c r="AF67" s="14"/>
      <c r="AG67" s="14"/>
      <c r="AH67" s="14"/>
      <c r="AI67" s="14"/>
      <c r="AJ67" s="14"/>
      <c r="AK67" s="54">
        <f t="shared" si="9"/>
        <v>4.4081660908397297E-2</v>
      </c>
      <c r="AL67" s="50" t="s">
        <v>13</v>
      </c>
      <c r="AM67" s="68">
        <f t="shared" si="4"/>
        <v>1.005E-3</v>
      </c>
      <c r="AN67" s="69" t="s">
        <v>24</v>
      </c>
      <c r="AO67" s="70">
        <v>2</v>
      </c>
      <c r="AP67" s="70">
        <v>3</v>
      </c>
      <c r="AQ67" s="70">
        <v>1</v>
      </c>
      <c r="AR67" s="70">
        <v>1</v>
      </c>
      <c r="AS67" s="71">
        <v>2</v>
      </c>
      <c r="AT67" s="72">
        <f t="shared" si="5"/>
        <v>0.48935255543384243</v>
      </c>
      <c r="AU67" s="51" t="s">
        <v>14</v>
      </c>
      <c r="AV67" s="73">
        <f t="shared" si="6"/>
        <v>1E-4</v>
      </c>
      <c r="AW67" s="69" t="s">
        <v>25</v>
      </c>
      <c r="AX67" s="70">
        <v>2</v>
      </c>
      <c r="AY67" s="70">
        <v>3</v>
      </c>
      <c r="AZ67" s="70">
        <v>1</v>
      </c>
      <c r="BA67" s="70">
        <v>1</v>
      </c>
      <c r="BB67" s="71">
        <v>2</v>
      </c>
      <c r="BC67" s="72">
        <f t="shared" si="7"/>
        <v>0.48935255543384243</v>
      </c>
      <c r="BD67" s="52" t="s">
        <v>15</v>
      </c>
      <c r="BE67" s="45">
        <v>0</v>
      </c>
      <c r="BF67" s="13"/>
      <c r="BG67" s="14"/>
      <c r="BH67" s="14"/>
      <c r="BI67" s="14"/>
      <c r="BJ67" s="14"/>
      <c r="BK67" s="14"/>
      <c r="BL67" s="54">
        <f t="shared" si="12"/>
        <v>4.4081660908397297E-2</v>
      </c>
      <c r="BM67" s="53" t="s">
        <v>16</v>
      </c>
      <c r="BN67" s="45">
        <v>0</v>
      </c>
      <c r="BO67" s="13"/>
      <c r="BP67" s="14"/>
      <c r="BQ67" s="14"/>
      <c r="BR67" s="14"/>
      <c r="BS67" s="14"/>
      <c r="BT67" s="14"/>
      <c r="BU67" s="54">
        <f t="shared" si="11"/>
        <v>4.4081660908397297E-2</v>
      </c>
    </row>
    <row r="68" spans="1:73">
      <c r="A68" s="11">
        <v>2014</v>
      </c>
      <c r="B68" s="44" t="s">
        <v>17</v>
      </c>
      <c r="C68" s="63"/>
      <c r="D68" s="64"/>
      <c r="E68" s="65"/>
      <c r="F68" s="65"/>
      <c r="G68" s="65"/>
      <c r="H68" s="65"/>
      <c r="I68" s="66"/>
      <c r="J68" s="54">
        <f t="shared" ref="J68:J73" si="13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v>0</v>
      </c>
      <c r="M68" s="13"/>
      <c r="N68" s="14"/>
      <c r="O68" s="14"/>
      <c r="P68" s="14"/>
      <c r="Q68" s="14"/>
      <c r="R68" s="14"/>
      <c r="S68" s="54">
        <f t="shared" ref="S68:S73" si="14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v>0</v>
      </c>
      <c r="V68" s="13"/>
      <c r="W68" s="14"/>
      <c r="X68" s="14"/>
      <c r="Y68" s="14"/>
      <c r="Z68" s="14"/>
      <c r="AA68" s="14"/>
      <c r="AB68" s="54">
        <f t="shared" si="8"/>
        <v>4.4081660908397297E-2</v>
      </c>
      <c r="AC68" s="49" t="s">
        <v>12</v>
      </c>
      <c r="AD68" s="45">
        <v>0</v>
      </c>
      <c r="AE68" s="13"/>
      <c r="AF68" s="14"/>
      <c r="AG68" s="14"/>
      <c r="AH68" s="14"/>
      <c r="AI68" s="14"/>
      <c r="AJ68" s="14"/>
      <c r="AK68" s="54">
        <f t="shared" si="9"/>
        <v>4.4081660908397297E-2</v>
      </c>
      <c r="AL68" s="50" t="s">
        <v>13</v>
      </c>
      <c r="AM68" s="68">
        <f t="shared" si="4"/>
        <v>1.005E-3</v>
      </c>
      <c r="AN68" s="69" t="s">
        <v>24</v>
      </c>
      <c r="AO68" s="70">
        <v>2</v>
      </c>
      <c r="AP68" s="70">
        <v>3</v>
      </c>
      <c r="AQ68" s="70">
        <v>1</v>
      </c>
      <c r="AR68" s="70">
        <v>1</v>
      </c>
      <c r="AS68" s="71">
        <v>2</v>
      </c>
      <c r="AT68" s="72">
        <f t="shared" si="5"/>
        <v>0.48935255543384243</v>
      </c>
      <c r="AU68" s="51" t="s">
        <v>14</v>
      </c>
      <c r="AV68" s="73">
        <f t="shared" si="6"/>
        <v>1E-4</v>
      </c>
      <c r="AW68" s="69" t="s">
        <v>25</v>
      </c>
      <c r="AX68" s="70">
        <v>2</v>
      </c>
      <c r="AY68" s="70">
        <v>3</v>
      </c>
      <c r="AZ68" s="70">
        <v>1</v>
      </c>
      <c r="BA68" s="70">
        <v>1</v>
      </c>
      <c r="BB68" s="71">
        <v>2</v>
      </c>
      <c r="BC68" s="72">
        <f t="shared" si="7"/>
        <v>0.48935255543384243</v>
      </c>
      <c r="BD68" s="52" t="s">
        <v>15</v>
      </c>
      <c r="BE68" s="45">
        <v>0</v>
      </c>
      <c r="BF68" s="13"/>
      <c r="BG68" s="14"/>
      <c r="BH68" s="14"/>
      <c r="BI68" s="14"/>
      <c r="BJ68" s="14"/>
      <c r="BK68" s="14"/>
      <c r="BL68" s="54">
        <f t="shared" si="12"/>
        <v>4.4081660908397297E-2</v>
      </c>
      <c r="BM68" s="53" t="s">
        <v>16</v>
      </c>
      <c r="BN68" s="45">
        <v>0</v>
      </c>
      <c r="BO68" s="13"/>
      <c r="BP68" s="14"/>
      <c r="BQ68" s="14"/>
      <c r="BR68" s="14"/>
      <c r="BS68" s="14"/>
      <c r="BT68" s="14"/>
      <c r="BU68" s="54">
        <f t="shared" si="11"/>
        <v>4.4081660908397297E-2</v>
      </c>
    </row>
    <row r="69" spans="1:73">
      <c r="A69" s="11">
        <v>2015</v>
      </c>
      <c r="B69" s="44" t="s">
        <v>17</v>
      </c>
      <c r="C69" s="63"/>
      <c r="D69" s="64"/>
      <c r="E69" s="65"/>
      <c r="F69" s="65"/>
      <c r="G69" s="65"/>
      <c r="H69" s="65"/>
      <c r="I69" s="66"/>
      <c r="J69" s="54">
        <f t="shared" si="13"/>
        <v>4.4081660908397297E-2</v>
      </c>
      <c r="K69" s="47" t="s">
        <v>10</v>
      </c>
      <c r="L69" s="45">
        <v>0</v>
      </c>
      <c r="M69" s="13"/>
      <c r="N69" s="14"/>
      <c r="O69" s="14"/>
      <c r="P69" s="14"/>
      <c r="Q69" s="14"/>
      <c r="R69" s="14"/>
      <c r="S69" s="54">
        <f t="shared" si="14"/>
        <v>4.4081660908397297E-2</v>
      </c>
      <c r="T69" s="48" t="s">
        <v>11</v>
      </c>
      <c r="U69" s="45">
        <v>0</v>
      </c>
      <c r="V69" s="13"/>
      <c r="W69" s="14"/>
      <c r="X69" s="14"/>
      <c r="Y69" s="14"/>
      <c r="Z69" s="14"/>
      <c r="AA69" s="14"/>
      <c r="AB69" s="54">
        <f t="shared" si="8"/>
        <v>4.4081660908397297E-2</v>
      </c>
      <c r="AC69" s="49" t="s">
        <v>12</v>
      </c>
      <c r="AD69" s="45">
        <v>0</v>
      </c>
      <c r="AE69" s="13"/>
      <c r="AF69" s="14"/>
      <c r="AG69" s="14"/>
      <c r="AH69" s="14"/>
      <c r="AI69" s="14"/>
      <c r="AJ69" s="14"/>
      <c r="AK69" s="54">
        <f t="shared" si="9"/>
        <v>4.4081660908397297E-2</v>
      </c>
      <c r="AL69" s="50" t="s">
        <v>13</v>
      </c>
      <c r="AM69" s="68">
        <f t="shared" ref="AM69:AM74" si="15">5/1000000+0.1/100</f>
        <v>1.005E-3</v>
      </c>
      <c r="AN69" s="69" t="s">
        <v>24</v>
      </c>
      <c r="AO69" s="70">
        <v>2</v>
      </c>
      <c r="AP69" s="70">
        <v>3</v>
      </c>
      <c r="AQ69" s="70">
        <v>1</v>
      </c>
      <c r="AR69" s="70">
        <v>1</v>
      </c>
      <c r="AS69" s="71">
        <v>2</v>
      </c>
      <c r="AT69" s="72">
        <f t="shared" ref="AT69:AT73" si="16">IF( OR( ISBLANK(AO69),ISBLANK(AP69), ISBLANK(AQ69), ISBLANK(AR69), ISBLANK(AS69) ), "", 1.5*SQRT(   EXP(2.21*(AO69-1)) + EXP(2.21*(AP69-1)) + EXP(2.21*(AQ69-1)) + EXP(2.21*(AR69-1)) + EXP(2.21*AS69)   )/100*2.45 )</f>
        <v>0.48935255543384243</v>
      </c>
      <c r="AU69" s="51" t="s">
        <v>14</v>
      </c>
      <c r="AV69" s="73">
        <f t="shared" ref="AV69:AV74" si="17">100/1000000</f>
        <v>1E-4</v>
      </c>
      <c r="AW69" s="69" t="s">
        <v>25</v>
      </c>
      <c r="AX69" s="70">
        <v>2</v>
      </c>
      <c r="AY69" s="70">
        <v>3</v>
      </c>
      <c r="AZ69" s="70">
        <v>1</v>
      </c>
      <c r="BA69" s="70">
        <v>1</v>
      </c>
      <c r="BB69" s="71">
        <v>2</v>
      </c>
      <c r="BC69" s="72">
        <f t="shared" ref="BC69:BC73" si="18">IF( OR( ISBLANK(AX69),ISBLANK(AY69), ISBLANK(AZ69), ISBLANK(BA69), ISBLANK(BB69) ), "", 1.5*SQRT(   EXP(2.21*(AX69-1)) + EXP(2.21*(AY69-1)) + EXP(2.21*(AZ69-1)) + EXP(2.21*(BA69-1)) + EXP(2.21*BB69)   )/100*2.45 )</f>
        <v>0.48935255543384243</v>
      </c>
      <c r="BD69" s="52" t="s">
        <v>15</v>
      </c>
      <c r="BE69" s="45">
        <v>0</v>
      </c>
      <c r="BF69" s="13"/>
      <c r="BG69" s="14"/>
      <c r="BH69" s="14"/>
      <c r="BI69" s="14"/>
      <c r="BJ69" s="14"/>
      <c r="BK69" s="14"/>
      <c r="BL69" s="54">
        <f t="shared" si="12"/>
        <v>4.4081660908397297E-2</v>
      </c>
      <c r="BM69" s="53" t="s">
        <v>16</v>
      </c>
      <c r="BN69" s="45">
        <v>0</v>
      </c>
      <c r="BO69" s="13"/>
      <c r="BP69" s="14"/>
      <c r="BQ69" s="14"/>
      <c r="BR69" s="14"/>
      <c r="BS69" s="14"/>
      <c r="BT69" s="14"/>
      <c r="BU69" s="54">
        <f t="shared" si="11"/>
        <v>4.4081660908397297E-2</v>
      </c>
    </row>
    <row r="70" spans="1:73">
      <c r="A70" s="11">
        <v>2016</v>
      </c>
      <c r="B70" s="44" t="s">
        <v>17</v>
      </c>
      <c r="C70" s="63"/>
      <c r="D70" s="64"/>
      <c r="E70" s="65"/>
      <c r="F70" s="65"/>
      <c r="G70" s="65"/>
      <c r="H70" s="65"/>
      <c r="I70" s="66"/>
      <c r="J70" s="54">
        <f t="shared" si="13"/>
        <v>4.4081660908397297E-2</v>
      </c>
      <c r="K70" s="47" t="s">
        <v>10</v>
      </c>
      <c r="L70" s="45">
        <v>0</v>
      </c>
      <c r="M70" s="13"/>
      <c r="N70" s="14"/>
      <c r="O70" s="14"/>
      <c r="P70" s="14"/>
      <c r="Q70" s="14"/>
      <c r="R70" s="14"/>
      <c r="S70" s="54">
        <f t="shared" si="14"/>
        <v>4.4081660908397297E-2</v>
      </c>
      <c r="T70" s="48" t="s">
        <v>11</v>
      </c>
      <c r="U70" s="45">
        <v>0</v>
      </c>
      <c r="V70" s="13"/>
      <c r="W70" s="14"/>
      <c r="X70" s="14"/>
      <c r="Y70" s="14"/>
      <c r="Z70" s="14"/>
      <c r="AA70" s="14"/>
      <c r="AB70" s="54">
        <f t="shared" ref="AB70:AB73" si="19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>
        <v>0</v>
      </c>
      <c r="AE70" s="13"/>
      <c r="AF70" s="14"/>
      <c r="AG70" s="14"/>
      <c r="AH70" s="14"/>
      <c r="AI70" s="14"/>
      <c r="AJ70" s="14"/>
      <c r="AK70" s="54">
        <f t="shared" ref="AK70:AK73" si="20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68">
        <f t="shared" si="15"/>
        <v>1.005E-3</v>
      </c>
      <c r="AN70" s="69" t="s">
        <v>24</v>
      </c>
      <c r="AO70" s="70">
        <v>2</v>
      </c>
      <c r="AP70" s="70">
        <v>3</v>
      </c>
      <c r="AQ70" s="70">
        <v>1</v>
      </c>
      <c r="AR70" s="70">
        <v>1</v>
      </c>
      <c r="AS70" s="71">
        <v>2</v>
      </c>
      <c r="AT70" s="72">
        <f t="shared" si="16"/>
        <v>0.48935255543384243</v>
      </c>
      <c r="AU70" s="51" t="s">
        <v>14</v>
      </c>
      <c r="AV70" s="73">
        <f t="shared" si="17"/>
        <v>1E-4</v>
      </c>
      <c r="AW70" s="69" t="s">
        <v>25</v>
      </c>
      <c r="AX70" s="70">
        <v>2</v>
      </c>
      <c r="AY70" s="70">
        <v>3</v>
      </c>
      <c r="AZ70" s="70">
        <v>1</v>
      </c>
      <c r="BA70" s="70">
        <v>1</v>
      </c>
      <c r="BB70" s="71">
        <v>2</v>
      </c>
      <c r="BC70" s="72">
        <f t="shared" si="18"/>
        <v>0.48935255543384243</v>
      </c>
      <c r="BD70" s="52" t="s">
        <v>15</v>
      </c>
      <c r="BE70" s="45">
        <v>0</v>
      </c>
      <c r="BF70" s="13"/>
      <c r="BG70" s="14"/>
      <c r="BH70" s="14"/>
      <c r="BI70" s="14"/>
      <c r="BJ70" s="14"/>
      <c r="BK70" s="14"/>
      <c r="BL70" s="54">
        <f t="shared" si="12"/>
        <v>4.4081660908397297E-2</v>
      </c>
      <c r="BM70" s="53" t="s">
        <v>16</v>
      </c>
      <c r="BN70" s="45">
        <v>0</v>
      </c>
      <c r="BO70" s="13"/>
      <c r="BP70" s="14"/>
      <c r="BQ70" s="14"/>
      <c r="BR70" s="14"/>
      <c r="BS70" s="14"/>
      <c r="BT70" s="14"/>
      <c r="BU70" s="54">
        <f t="shared" ref="BU70:BU73" si="21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3"/>
      <c r="D71" s="64"/>
      <c r="E71" s="65"/>
      <c r="F71" s="65"/>
      <c r="G71" s="65"/>
      <c r="H71" s="65"/>
      <c r="I71" s="66"/>
      <c r="J71" s="54">
        <f t="shared" ref="J71:J72" si="22">SQRT((1.5*EXP(1.105*I71))^2+(1.5*EXP(1.105*(E71-1)))^2+(1.5*EXP(1.105*(F71-1)))^2+(1.5*EXP(1.105*(G71-1)))^2+(1.5*EXP(1.105*(H71-1)))^2)/100*2.45</f>
        <v>4.4081660908397297E-2</v>
      </c>
      <c r="K71" s="47" t="s">
        <v>10</v>
      </c>
      <c r="L71" s="45">
        <v>0</v>
      </c>
      <c r="M71" s="13"/>
      <c r="N71" s="14"/>
      <c r="O71" s="14"/>
      <c r="P71" s="14"/>
      <c r="Q71" s="14"/>
      <c r="R71" s="14"/>
      <c r="S71" s="54">
        <f t="shared" ref="S71:S72" si="23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>
        <v>0</v>
      </c>
      <c r="V71" s="13"/>
      <c r="W71" s="14"/>
      <c r="X71" s="14"/>
      <c r="Y71" s="14"/>
      <c r="Z71" s="14"/>
      <c r="AA71" s="14"/>
      <c r="AB71" s="54">
        <f t="shared" ref="AB71:AB72" si="24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>
        <v>0</v>
      </c>
      <c r="AE71" s="13"/>
      <c r="AF71" s="14"/>
      <c r="AG71" s="14"/>
      <c r="AH71" s="14"/>
      <c r="AI71" s="14"/>
      <c r="AJ71" s="14"/>
      <c r="AK71" s="54">
        <f t="shared" ref="AK71:AK72" si="25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68">
        <f t="shared" si="15"/>
        <v>1.005E-3</v>
      </c>
      <c r="AN71" s="69" t="s">
        <v>24</v>
      </c>
      <c r="AO71" s="70">
        <v>2</v>
      </c>
      <c r="AP71" s="70">
        <v>3</v>
      </c>
      <c r="AQ71" s="70">
        <v>1</v>
      </c>
      <c r="AR71" s="70">
        <v>1</v>
      </c>
      <c r="AS71" s="71">
        <v>2</v>
      </c>
      <c r="AT71" s="72">
        <f t="shared" ref="AT71:AT72" si="26">IF( OR( ISBLANK(AO71),ISBLANK(AP71), ISBLANK(AQ71), ISBLANK(AR71), ISBLANK(AS71) ), "", 1.5*SQRT(   EXP(2.21*(AO71-1)) + EXP(2.21*(AP71-1)) + EXP(2.21*(AQ71-1)) + EXP(2.21*(AR71-1)) + EXP(2.21*AS71)   )/100*2.45 )</f>
        <v>0.48935255543384243</v>
      </c>
      <c r="AU71" s="51" t="s">
        <v>14</v>
      </c>
      <c r="AV71" s="73">
        <f t="shared" si="17"/>
        <v>1E-4</v>
      </c>
      <c r="AW71" s="69" t="s">
        <v>25</v>
      </c>
      <c r="AX71" s="70">
        <v>2</v>
      </c>
      <c r="AY71" s="70">
        <v>3</v>
      </c>
      <c r="AZ71" s="70">
        <v>1</v>
      </c>
      <c r="BA71" s="70">
        <v>1</v>
      </c>
      <c r="BB71" s="71">
        <v>2</v>
      </c>
      <c r="BC71" s="72">
        <f t="shared" ref="BC71:BC72" si="27">IF( OR( ISBLANK(AX71),ISBLANK(AY71), ISBLANK(AZ71), ISBLANK(BA71), ISBLANK(BB71) ), "", 1.5*SQRT(   EXP(2.21*(AX71-1)) + EXP(2.21*(AY71-1)) + EXP(2.21*(AZ71-1)) + EXP(2.21*(BA71-1)) + EXP(2.21*BB71)   )/100*2.45 )</f>
        <v>0.48935255543384243</v>
      </c>
      <c r="BD71" s="52" t="s">
        <v>15</v>
      </c>
      <c r="BE71" s="45">
        <v>0</v>
      </c>
      <c r="BF71" s="13"/>
      <c r="BG71" s="14"/>
      <c r="BH71" s="14"/>
      <c r="BI71" s="14"/>
      <c r="BJ71" s="14"/>
      <c r="BK71" s="14"/>
      <c r="BL71" s="54">
        <f t="shared" ref="BL71:BL72" si="28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>
        <v>0</v>
      </c>
      <c r="BO71" s="13"/>
      <c r="BP71" s="14"/>
      <c r="BQ71" s="14"/>
      <c r="BR71" s="14"/>
      <c r="BS71" s="14"/>
      <c r="BT71" s="14"/>
      <c r="BU71" s="54">
        <f t="shared" ref="BU71:BU72" si="29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3"/>
      <c r="D72" s="64"/>
      <c r="E72" s="65"/>
      <c r="F72" s="65"/>
      <c r="G72" s="65"/>
      <c r="H72" s="65"/>
      <c r="I72" s="66"/>
      <c r="J72" s="54">
        <f t="shared" si="22"/>
        <v>4.4081660908397297E-2</v>
      </c>
      <c r="K72" s="47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f t="shared" si="23"/>
        <v>4.4081660908397297E-2</v>
      </c>
      <c r="T72" s="48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f t="shared" si="24"/>
        <v>4.4081660908397297E-2</v>
      </c>
      <c r="AC72" s="49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f t="shared" si="25"/>
        <v>4.4081660908397297E-2</v>
      </c>
      <c r="AL72" s="50" t="s">
        <v>13</v>
      </c>
      <c r="AM72" s="68">
        <f t="shared" si="15"/>
        <v>1.005E-3</v>
      </c>
      <c r="AN72" s="69" t="s">
        <v>24</v>
      </c>
      <c r="AO72" s="70">
        <v>2</v>
      </c>
      <c r="AP72" s="70">
        <v>3</v>
      </c>
      <c r="AQ72" s="70">
        <v>1</v>
      </c>
      <c r="AR72" s="70">
        <v>1</v>
      </c>
      <c r="AS72" s="71">
        <v>2</v>
      </c>
      <c r="AT72" s="72">
        <f t="shared" si="26"/>
        <v>0.48935255543384243</v>
      </c>
      <c r="AU72" s="51" t="s">
        <v>14</v>
      </c>
      <c r="AV72" s="73">
        <f t="shared" si="17"/>
        <v>1E-4</v>
      </c>
      <c r="AW72" s="69" t="s">
        <v>25</v>
      </c>
      <c r="AX72" s="70">
        <v>2</v>
      </c>
      <c r="AY72" s="70">
        <v>3</v>
      </c>
      <c r="AZ72" s="70">
        <v>1</v>
      </c>
      <c r="BA72" s="70">
        <v>1</v>
      </c>
      <c r="BB72" s="71">
        <v>2</v>
      </c>
      <c r="BC72" s="72">
        <f t="shared" si="27"/>
        <v>0.48935255543384243</v>
      </c>
      <c r="BD72" s="52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f t="shared" si="28"/>
        <v>4.4081660908397297E-2</v>
      </c>
      <c r="BM72" s="53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f t="shared" si="29"/>
        <v>4.4081660908397297E-2</v>
      </c>
    </row>
    <row r="73" spans="1:73">
      <c r="A73" s="11">
        <v>2019</v>
      </c>
      <c r="B73" s="44" t="s">
        <v>17</v>
      </c>
      <c r="C73" s="63"/>
      <c r="D73" s="64"/>
      <c r="E73" s="65"/>
      <c r="F73" s="65"/>
      <c r="G73" s="65"/>
      <c r="H73" s="65"/>
      <c r="I73" s="66"/>
      <c r="J73" s="54">
        <f t="shared" si="13"/>
        <v>4.4081660908397297E-2</v>
      </c>
      <c r="K73" s="47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f t="shared" si="14"/>
        <v>4.4081660908397297E-2</v>
      </c>
      <c r="T73" s="48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f t="shared" si="19"/>
        <v>4.4081660908397297E-2</v>
      </c>
      <c r="AC73" s="49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f t="shared" si="20"/>
        <v>4.4081660908397297E-2</v>
      </c>
      <c r="AL73" s="50" t="s">
        <v>13</v>
      </c>
      <c r="AM73" s="68">
        <f t="shared" si="15"/>
        <v>1.005E-3</v>
      </c>
      <c r="AN73" s="69" t="s">
        <v>24</v>
      </c>
      <c r="AO73" s="70">
        <v>2</v>
      </c>
      <c r="AP73" s="70">
        <v>3</v>
      </c>
      <c r="AQ73" s="70">
        <v>1</v>
      </c>
      <c r="AR73" s="70">
        <v>1</v>
      </c>
      <c r="AS73" s="71">
        <v>2</v>
      </c>
      <c r="AT73" s="72">
        <f t="shared" si="16"/>
        <v>0.48935255543384243</v>
      </c>
      <c r="AU73" s="51" t="s">
        <v>14</v>
      </c>
      <c r="AV73" s="73">
        <f t="shared" si="17"/>
        <v>1E-4</v>
      </c>
      <c r="AW73" s="69" t="s">
        <v>25</v>
      </c>
      <c r="AX73" s="70">
        <v>2</v>
      </c>
      <c r="AY73" s="70">
        <v>3</v>
      </c>
      <c r="AZ73" s="70">
        <v>1</v>
      </c>
      <c r="BA73" s="70">
        <v>1</v>
      </c>
      <c r="BB73" s="71">
        <v>2</v>
      </c>
      <c r="BC73" s="72">
        <f t="shared" si="18"/>
        <v>0.48935255543384243</v>
      </c>
      <c r="BD73" s="52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f t="shared" si="12"/>
        <v>4.4081660908397297E-2</v>
      </c>
      <c r="BM73" s="53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f t="shared" si="21"/>
        <v>4.4081660908397297E-2</v>
      </c>
    </row>
    <row r="74" spans="1:73" s="43" customFormat="1">
      <c r="A74" s="11">
        <v>2020</v>
      </c>
      <c r="B74" s="44" t="s">
        <v>17</v>
      </c>
      <c r="C74" s="63"/>
      <c r="D74" s="64"/>
      <c r="E74" s="65"/>
      <c r="F74" s="65"/>
      <c r="G74" s="65"/>
      <c r="H74" s="65"/>
      <c r="I74" s="66"/>
      <c r="J74" s="54">
        <f t="shared" ref="J74" si="30">SQRT((1.5*EXP(1.105*I74))^2+(1.5*EXP(1.105*(E74-1)))^2+(1.5*EXP(1.105*(F74-1)))^2+(1.5*EXP(1.105*(G74-1)))^2+(1.5*EXP(1.105*(H74-1)))^2)/100*2.45</f>
        <v>4.4081660908397297E-2</v>
      </c>
      <c r="K74" s="47" t="s">
        <v>10</v>
      </c>
      <c r="L74" s="45">
        <v>0</v>
      </c>
      <c r="M74" s="13"/>
      <c r="N74" s="14"/>
      <c r="O74" s="14"/>
      <c r="P74" s="14"/>
      <c r="Q74" s="14"/>
      <c r="R74" s="14"/>
      <c r="S74" s="54">
        <f t="shared" ref="S74" si="31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>
        <v>0</v>
      </c>
      <c r="V74" s="13"/>
      <c r="W74" s="14"/>
      <c r="X74" s="14"/>
      <c r="Y74" s="14"/>
      <c r="Z74" s="14"/>
      <c r="AA74" s="14"/>
      <c r="AB74" s="54">
        <f t="shared" ref="AB74" si="32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>
        <v>0</v>
      </c>
      <c r="AE74" s="13"/>
      <c r="AF74" s="14"/>
      <c r="AG74" s="14"/>
      <c r="AH74" s="14"/>
      <c r="AI74" s="14"/>
      <c r="AJ74" s="14"/>
      <c r="AK74" s="54">
        <f t="shared" ref="AK74" si="33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68">
        <f t="shared" si="15"/>
        <v>1.005E-3</v>
      </c>
      <c r="AN74" s="69" t="s">
        <v>24</v>
      </c>
      <c r="AO74" s="70">
        <v>2</v>
      </c>
      <c r="AP74" s="70">
        <v>3</v>
      </c>
      <c r="AQ74" s="70">
        <v>1</v>
      </c>
      <c r="AR74" s="70">
        <v>1</v>
      </c>
      <c r="AS74" s="71">
        <v>2</v>
      </c>
      <c r="AT74" s="72">
        <f t="shared" ref="AT74" si="34">IF( OR( ISBLANK(AO74),ISBLANK(AP74), ISBLANK(AQ74), ISBLANK(AR74), ISBLANK(AS74) ), "", 1.5*SQRT(   EXP(2.21*(AO74-1)) + EXP(2.21*(AP74-1)) + EXP(2.21*(AQ74-1)) + EXP(2.21*(AR74-1)) + EXP(2.21*AS74)   )/100*2.45 )</f>
        <v>0.48935255543384243</v>
      </c>
      <c r="AU74" s="51" t="s">
        <v>14</v>
      </c>
      <c r="AV74" s="73">
        <f t="shared" si="17"/>
        <v>1E-4</v>
      </c>
      <c r="AW74" s="69" t="s">
        <v>25</v>
      </c>
      <c r="AX74" s="70">
        <v>2</v>
      </c>
      <c r="AY74" s="70">
        <v>3</v>
      </c>
      <c r="AZ74" s="70">
        <v>1</v>
      </c>
      <c r="BA74" s="70">
        <v>1</v>
      </c>
      <c r="BB74" s="71">
        <v>2</v>
      </c>
      <c r="BC74" s="72">
        <f t="shared" ref="BC74" si="35">IF( OR( ISBLANK(AX74),ISBLANK(AY74), ISBLANK(AZ74), ISBLANK(BA74), ISBLANK(BB74) ), "", 1.5*SQRT(   EXP(2.21*(AX74-1)) + EXP(2.21*(AY74-1)) + EXP(2.21*(AZ74-1)) + EXP(2.21*(BA74-1)) + EXP(2.21*BB74)   )/100*2.45 )</f>
        <v>0.48935255543384243</v>
      </c>
      <c r="BD74" s="52" t="s">
        <v>15</v>
      </c>
      <c r="BE74" s="45">
        <v>0</v>
      </c>
      <c r="BF74" s="13"/>
      <c r="BG74" s="14"/>
      <c r="BH74" s="14"/>
      <c r="BI74" s="14"/>
      <c r="BJ74" s="14"/>
      <c r="BK74" s="14"/>
      <c r="BL74" s="54">
        <f t="shared" ref="BL74" si="36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>
        <v>0</v>
      </c>
      <c r="BO74" s="13"/>
      <c r="BP74" s="14"/>
      <c r="BQ74" s="14"/>
      <c r="BR74" s="14"/>
      <c r="BS74" s="14"/>
      <c r="BT74" s="14"/>
      <c r="BU74" s="54">
        <f t="shared" ref="BU74" si="37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5" t="s">
        <v>17</v>
      </c>
      <c r="C75" s="76"/>
      <c r="D75" s="77"/>
      <c r="E75" s="70"/>
      <c r="F75" s="70"/>
      <c r="G75" s="70"/>
      <c r="H75" s="70"/>
      <c r="I75" s="70"/>
      <c r="J75" s="54">
        <v>4.4081660908397297E-2</v>
      </c>
      <c r="K75" s="78" t="s">
        <v>10</v>
      </c>
      <c r="L75" s="45">
        <v>0</v>
      </c>
      <c r="M75" s="13"/>
      <c r="N75" s="14"/>
      <c r="O75" s="14"/>
      <c r="P75" s="14"/>
      <c r="Q75" s="14"/>
      <c r="R75" s="14"/>
      <c r="S75" s="54">
        <v>4.4081660908397297E-2</v>
      </c>
      <c r="T75" s="79" t="s">
        <v>11</v>
      </c>
      <c r="U75" s="45">
        <v>0</v>
      </c>
      <c r="V75" s="13"/>
      <c r="W75" s="14"/>
      <c r="X75" s="14"/>
      <c r="Y75" s="14"/>
      <c r="Z75" s="14"/>
      <c r="AA75" s="14"/>
      <c r="AB75" s="54">
        <v>4.4081660908397297E-2</v>
      </c>
      <c r="AC75" s="80" t="s">
        <v>12</v>
      </c>
      <c r="AD75" s="45">
        <v>0</v>
      </c>
      <c r="AE75" s="13"/>
      <c r="AF75" s="14"/>
      <c r="AG75" s="14"/>
      <c r="AH75" s="14"/>
      <c r="AI75" s="14"/>
      <c r="AJ75" s="14"/>
      <c r="AK75" s="54">
        <v>4.4081660908397297E-2</v>
      </c>
      <c r="AL75" s="81" t="s">
        <v>13</v>
      </c>
      <c r="AM75" s="68">
        <v>1.005E-3</v>
      </c>
      <c r="AN75" s="77" t="s">
        <v>24</v>
      </c>
      <c r="AO75" s="70">
        <v>2</v>
      </c>
      <c r="AP75" s="70">
        <v>3</v>
      </c>
      <c r="AQ75" s="70">
        <v>1</v>
      </c>
      <c r="AR75" s="70">
        <v>1</v>
      </c>
      <c r="AS75" s="70">
        <v>2</v>
      </c>
      <c r="AT75" s="82">
        <v>0.48935255543384243</v>
      </c>
      <c r="AU75" s="83" t="s">
        <v>14</v>
      </c>
      <c r="AV75" s="73">
        <v>1E-4</v>
      </c>
      <c r="AW75" s="77" t="s">
        <v>25</v>
      </c>
      <c r="AX75" s="70">
        <v>2</v>
      </c>
      <c r="AY75" s="70">
        <v>3</v>
      </c>
      <c r="AZ75" s="70">
        <v>1</v>
      </c>
      <c r="BA75" s="70">
        <v>1</v>
      </c>
      <c r="BB75" s="70">
        <v>2</v>
      </c>
      <c r="BC75" s="82">
        <v>0.48935255543384243</v>
      </c>
      <c r="BD75" s="84" t="s">
        <v>15</v>
      </c>
      <c r="BE75" s="45">
        <v>0</v>
      </c>
      <c r="BF75" s="13"/>
      <c r="BG75" s="14"/>
      <c r="BH75" s="14"/>
      <c r="BI75" s="14"/>
      <c r="BJ75" s="14"/>
      <c r="BK75" s="14"/>
      <c r="BL75" s="54">
        <v>4.4081660908397297E-2</v>
      </c>
      <c r="BM75" s="85" t="s">
        <v>16</v>
      </c>
      <c r="BN75" s="45">
        <v>0</v>
      </c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5" t="s">
        <v>17</v>
      </c>
      <c r="C76" s="76"/>
      <c r="D76" s="77"/>
      <c r="E76" s="70"/>
      <c r="F76" s="70"/>
      <c r="G76" s="70"/>
      <c r="H76" s="70"/>
      <c r="I76" s="70"/>
      <c r="J76" s="54">
        <v>4.4081660908397297E-2</v>
      </c>
      <c r="K76" s="78" t="s">
        <v>10</v>
      </c>
      <c r="L76" s="45">
        <v>0</v>
      </c>
      <c r="M76" s="13"/>
      <c r="N76" s="14"/>
      <c r="O76" s="14"/>
      <c r="P76" s="14"/>
      <c r="Q76" s="14"/>
      <c r="R76" s="14"/>
      <c r="S76" s="54">
        <v>4.4081660908397297E-2</v>
      </c>
      <c r="T76" s="79" t="s">
        <v>11</v>
      </c>
      <c r="U76" s="45">
        <v>0</v>
      </c>
      <c r="V76" s="13"/>
      <c r="W76" s="14"/>
      <c r="X76" s="14"/>
      <c r="Y76" s="14"/>
      <c r="Z76" s="14"/>
      <c r="AA76" s="14"/>
      <c r="AB76" s="54">
        <v>4.4081660908397297E-2</v>
      </c>
      <c r="AC76" s="80" t="s">
        <v>12</v>
      </c>
      <c r="AD76" s="45">
        <v>0</v>
      </c>
      <c r="AE76" s="13"/>
      <c r="AF76" s="14"/>
      <c r="AG76" s="14"/>
      <c r="AH76" s="14"/>
      <c r="AI76" s="14"/>
      <c r="AJ76" s="14"/>
      <c r="AK76" s="54">
        <v>4.4081660908397297E-2</v>
      </c>
      <c r="AL76" s="81" t="s">
        <v>13</v>
      </c>
      <c r="AM76" s="68">
        <v>1.005E-3</v>
      </c>
      <c r="AN76" s="77" t="s">
        <v>24</v>
      </c>
      <c r="AO76" s="70">
        <v>2</v>
      </c>
      <c r="AP76" s="70">
        <v>3</v>
      </c>
      <c r="AQ76" s="70">
        <v>1</v>
      </c>
      <c r="AR76" s="70">
        <v>1</v>
      </c>
      <c r="AS76" s="70">
        <v>2</v>
      </c>
      <c r="AT76" s="82">
        <v>0.48935255543384243</v>
      </c>
      <c r="AU76" s="83" t="s">
        <v>14</v>
      </c>
      <c r="AV76" s="73">
        <v>1E-4</v>
      </c>
      <c r="AW76" s="77" t="s">
        <v>25</v>
      </c>
      <c r="AX76" s="70">
        <v>2</v>
      </c>
      <c r="AY76" s="70">
        <v>3</v>
      </c>
      <c r="AZ76" s="70">
        <v>1</v>
      </c>
      <c r="BA76" s="70">
        <v>1</v>
      </c>
      <c r="BB76" s="70">
        <v>2</v>
      </c>
      <c r="BC76" s="82">
        <v>0.48935255543384243</v>
      </c>
      <c r="BD76" s="84" t="s">
        <v>15</v>
      </c>
      <c r="BE76" s="45">
        <v>0</v>
      </c>
      <c r="BF76" s="13"/>
      <c r="BG76" s="14"/>
      <c r="BH76" s="14"/>
      <c r="BI76" s="14"/>
      <c r="BJ76" s="14"/>
      <c r="BK76" s="14"/>
      <c r="BL76" s="54">
        <v>4.4081660908397297E-2</v>
      </c>
      <c r="BM76" s="85" t="s">
        <v>16</v>
      </c>
      <c r="BN76" s="45">
        <v>0</v>
      </c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{8EEC0EF4-C7C8-4703-860C-CE5320A09A92}</x14:id>
        </ext>
      </extLst>
    </cfRule>
  </conditionalFormatting>
  <conditionalFormatting sqref="AK4:AK70 AK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{CCACE087-3087-45AA-82CD-BEF665B7F2AA}</x14:id>
        </ext>
      </extLst>
    </cfRule>
  </conditionalFormatting>
  <conditionalFormatting sqref="BU4:BU70 BU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{FD256189-F1C7-47E4-B58C-1A2BD88ED959}</x14:id>
        </ext>
      </extLst>
    </cfRule>
  </conditionalFormatting>
  <conditionalFormatting sqref="W4:W70 W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{D7E4EAAE-F734-44B4-AFE7-21DCC4A3F929}</x14:id>
        </ext>
      </extLst>
    </cfRule>
  </conditionalFormatting>
  <conditionalFormatting sqref="W4:AA70 W73:AA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{51DFC2A1-A8F3-43A9-8799-2B503B51ABFB}</x14:id>
        </ext>
      </extLst>
    </cfRule>
  </conditionalFormatting>
  <conditionalFormatting sqref="X4:AA70 X73:AA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{60573091-F373-414A-B52E-7424C2314986}</x14:id>
        </ext>
      </extLst>
    </cfRule>
  </conditionalFormatting>
  <conditionalFormatting sqref="AF4:AF70 AF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{DCE9A71F-B613-4265-9CBD-465D9B827ABD}</x14:id>
        </ext>
      </extLst>
    </cfRule>
  </conditionalFormatting>
  <conditionalFormatting sqref="AF4:AJ70 AF73:AJ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{5E63A5CE-B600-4B64-8C4F-279FD23F78B9}</x14:id>
        </ext>
      </extLst>
    </cfRule>
  </conditionalFormatting>
  <conditionalFormatting sqref="AG4:AJ70 AG73:AJ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{D185E78B-30CF-4E10-8920-F8D71C4BA41C}</x14:id>
        </ext>
      </extLst>
    </cfRule>
  </conditionalFormatting>
  <conditionalFormatting sqref="BP4:BP70 BP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{7CC7637D-3EB2-4411-A746-BD0880FB6257}</x14:id>
        </ext>
      </extLst>
    </cfRule>
  </conditionalFormatting>
  <conditionalFormatting sqref="BP4:BT70 BP73:BT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{3391451F-1069-43D7-826C-478FC9D29399}</x14:id>
        </ext>
      </extLst>
    </cfRule>
  </conditionalFormatting>
  <conditionalFormatting sqref="BQ4:BT70 BQ73:BT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{4343F39F-94E1-4D21-8DD6-D028AEF855C5}</x14:id>
        </ext>
      </extLst>
    </cfRule>
  </conditionalFormatting>
  <conditionalFormatting sqref="N4:N70 N73">
    <cfRule type="dataBar" priority="9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{69FB162B-3251-42D0-A30F-CDBF67E0CC88}</x14:id>
        </ext>
      </extLst>
    </cfRule>
  </conditionalFormatting>
  <conditionalFormatting sqref="N4:R70 N73:R73">
    <cfRule type="dataBar" priority="9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{9F09DDCA-300C-4069-B319-023FB3B5574F}</x14:id>
        </ext>
      </extLst>
    </cfRule>
  </conditionalFormatting>
  <conditionalFormatting sqref="O4:R70 O73:R73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{276C2B8D-B014-47E0-8149-873546707B9C}</x14:id>
        </ext>
      </extLst>
    </cfRule>
  </conditionalFormatting>
  <conditionalFormatting sqref="S4:S70 S73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{53842D3C-C965-44C8-AA78-0C4AD764A189}</x14:id>
        </ext>
      </extLst>
    </cfRule>
  </conditionalFormatting>
  <conditionalFormatting sqref="BL4:BL70 BL73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{47865E5A-0DCC-4EF5-A00C-09FBDAC95ABE}</x14:id>
        </ext>
      </extLst>
    </cfRule>
  </conditionalFormatting>
  <conditionalFormatting sqref="BG4:BG70 BG73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{746B4C10-35A5-4A2B-AAA8-DB741C6F9B6B}</x14:id>
        </ext>
      </extLst>
    </cfRule>
  </conditionalFormatting>
  <conditionalFormatting sqref="BG4:BK70 BG73:BK73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{8F982EF6-E4C8-40D9-9039-AEDBF98A6314}</x14:id>
        </ext>
      </extLst>
    </cfRule>
  </conditionalFormatting>
  <conditionalFormatting sqref="BH4:BK70 BH73:BK73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{F550A48B-BE77-4726-AF1B-455B184B750A}</x14:id>
        </ext>
      </extLst>
    </cfRule>
  </conditionalFormatting>
  <conditionalFormatting sqref="E4:I70 E73:I73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{A2198573-221B-4BFD-BA2B-1C5373A0C34D}</x14:id>
        </ext>
      </extLst>
    </cfRule>
  </conditionalFormatting>
  <conditionalFormatting sqref="J4:J70 J73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{E3B40136-7960-4208-A10D-EB4B0BAD2E4B}</x14:id>
        </ext>
      </extLst>
    </cfRule>
  </conditionalFormatting>
  <conditionalFormatting sqref="AO4:AS70 AO73:AS73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{6F0675DE-6E95-49E6-A99D-7D4B14A9C062}</x14:id>
        </ext>
      </extLst>
    </cfRule>
  </conditionalFormatting>
  <conditionalFormatting sqref="AT4:AT70 AT73">
    <cfRule type="dataBar" priority="8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{1BC9AE5A-0708-40E5-BEFA-B7C79D125E54}</x14:id>
        </ext>
      </extLst>
    </cfRule>
  </conditionalFormatting>
  <conditionalFormatting sqref="AX4:BB70 AX73:BB73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{37510414-8AB1-4FC9-B2ED-EB3ABF73B8A4}</x14:id>
        </ext>
      </extLst>
    </cfRule>
  </conditionalFormatting>
  <conditionalFormatting sqref="BC4:BC70 BC73">
    <cfRule type="dataBar" priority="8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{DDACCD24-0CC6-4D91-AC30-C839DD63B3E1}</x14:id>
        </ext>
      </extLst>
    </cfRule>
  </conditionalFormatting>
  <conditionalFormatting sqref="AB74:AB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{F1EB7B62-A634-457F-B3C2-3D0F326B8E91}</x14:id>
        </ext>
      </extLst>
    </cfRule>
  </conditionalFormatting>
  <conditionalFormatting sqref="AK74:AK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{367CC02F-197D-4A56-8359-6DCB4C0D81E4}</x14:id>
        </ext>
      </extLst>
    </cfRule>
  </conditionalFormatting>
  <conditionalFormatting sqref="BU74:BU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{DD9E2CA7-901E-42CD-B48D-F18ED73D470F}</x14:id>
        </ext>
      </extLst>
    </cfRule>
  </conditionalFormatting>
  <conditionalFormatting sqref="W74:W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{53A43615-DE09-4254-85CE-A16457D8CADA}</x14:id>
        </ext>
      </extLst>
    </cfRule>
  </conditionalFormatting>
  <conditionalFormatting sqref="W74:AA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{DD806E29-8A20-4F3A-81EB-15AFFE5D65E6}</x14:id>
        </ext>
      </extLst>
    </cfRule>
  </conditionalFormatting>
  <conditionalFormatting sqref="X74:AA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{C56678F5-9FFA-493E-9520-CD102F8E2EAD}</x14:id>
        </ext>
      </extLst>
    </cfRule>
  </conditionalFormatting>
  <conditionalFormatting sqref="AF74:AF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{93D5A71A-8F95-4BD3-8E71-899419F8083B}</x14:id>
        </ext>
      </extLst>
    </cfRule>
  </conditionalFormatting>
  <conditionalFormatting sqref="AF74:AJ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{A29FAA89-D58E-43EF-91B5-58E4A80FE341}</x14:id>
        </ext>
      </extLst>
    </cfRule>
  </conditionalFormatting>
  <conditionalFormatting sqref="AG74:AJ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{09A95291-A668-4F0C-A1C2-25DD8547045F}</x14:id>
        </ext>
      </extLst>
    </cfRule>
  </conditionalFormatting>
  <conditionalFormatting sqref="BP74:BP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{E2163744-946D-4865-8208-3A3DF0076403}</x14:id>
        </ext>
      </extLst>
    </cfRule>
  </conditionalFormatting>
  <conditionalFormatting sqref="BP74:BT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{406E1AEC-5A86-45FC-9B88-FC458CFF21DE}</x14:id>
        </ext>
      </extLst>
    </cfRule>
  </conditionalFormatting>
  <conditionalFormatting sqref="BQ74:BT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{E5731B73-CF12-459B-A5A7-AC8F71B52B7E}</x14:id>
        </ext>
      </extLst>
    </cfRule>
  </conditionalFormatting>
  <conditionalFormatting sqref="N74:N76">
    <cfRule type="dataBar" priority="6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{38D2ED4B-7946-40F2-8D61-6EFA8DB8F806}</x14:id>
        </ext>
      </extLst>
    </cfRule>
  </conditionalFormatting>
  <conditionalFormatting sqref="N74:R76">
    <cfRule type="dataBar" priority="6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{1505F87B-C354-4549-9071-F10214C6E756}</x14:id>
        </ext>
      </extLst>
    </cfRule>
  </conditionalFormatting>
  <conditionalFormatting sqref="O74:R76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{40239246-597F-4329-92A5-39170874B130}</x14:id>
        </ext>
      </extLst>
    </cfRule>
  </conditionalFormatting>
  <conditionalFormatting sqref="S74:S7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{D6D9DE4D-EC78-4A69-83E1-32904E3FCACD}</x14:id>
        </ext>
      </extLst>
    </cfRule>
  </conditionalFormatting>
  <conditionalFormatting sqref="BL74:BL76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{4D03F175-0D31-495B-BD45-78B01C1EBC2B}</x14:id>
        </ext>
      </extLst>
    </cfRule>
  </conditionalFormatting>
  <conditionalFormatting sqref="BG74:BG76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{6725680E-60F2-45D1-A17F-E2EE4C52EFAF}</x14:id>
        </ext>
      </extLst>
    </cfRule>
  </conditionalFormatting>
  <conditionalFormatting sqref="BG74:BK76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{A6D7F937-8190-437B-AA8B-19F18AA18CB1}</x14:id>
        </ext>
      </extLst>
    </cfRule>
  </conditionalFormatting>
  <conditionalFormatting sqref="BH74:BK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{AFF9EC47-4B3F-462B-ADEA-C27C85270B9E}</x14:id>
        </ext>
      </extLst>
    </cfRule>
  </conditionalFormatting>
  <conditionalFormatting sqref="E74:I76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{A027D0F2-3C78-4035-9149-42C7AAD63816}</x14:id>
        </ext>
      </extLst>
    </cfRule>
  </conditionalFormatting>
  <conditionalFormatting sqref="J74:J76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{705DAE71-561D-486B-85DE-7AC3ECB24031}</x14:id>
        </ext>
      </extLst>
    </cfRule>
  </conditionalFormatting>
  <conditionalFormatting sqref="AO74:AS76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{3E5663A2-0984-423C-98C6-E77ACDFF6915}</x14:id>
        </ext>
      </extLst>
    </cfRule>
  </conditionalFormatting>
  <conditionalFormatting sqref="AT74:AT76">
    <cfRule type="dataBar" priority="5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{9725B878-759F-4921-8963-4D72C012B22D}</x14:id>
        </ext>
      </extLst>
    </cfRule>
  </conditionalFormatting>
  <conditionalFormatting sqref="AX74:BB76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{583B7C78-8F6C-4817-9BD9-E4B6FD91F390}</x14:id>
        </ext>
      </extLst>
    </cfRule>
  </conditionalFormatting>
  <conditionalFormatting sqref="BC74:BC76">
    <cfRule type="dataBar" priority="5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{B648CFC7-1F6D-4902-B98D-0CEB3285FBB3}</x14:id>
        </ext>
      </extLst>
    </cfRule>
  </conditionalFormatting>
  <conditionalFormatting sqref="AB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{F5CBBBAF-2348-4965-9D85-8E956CDE8510}</x14:id>
        </ext>
      </extLst>
    </cfRule>
  </conditionalFormatting>
  <conditionalFormatting sqref="AK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{B52E4F45-CC7F-48E5-9C61-058869B3FA0B}</x14:id>
        </ext>
      </extLst>
    </cfRule>
  </conditionalFormatting>
  <conditionalFormatting sqref="BU7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{3790AF88-166F-43A2-9BA5-0BB4CF85D235}</x14:id>
        </ext>
      </extLst>
    </cfRule>
  </conditionalFormatting>
  <conditionalFormatting sqref="W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{99714C5D-0288-4F96-9B94-32BB7BEC6647}</x14:id>
        </ext>
      </extLst>
    </cfRule>
  </conditionalFormatting>
  <conditionalFormatting sqref="W71:AA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{0B9D3853-7B3F-4A50-83BA-9617DE43D321}</x14:id>
        </ext>
      </extLst>
    </cfRule>
  </conditionalFormatting>
  <conditionalFormatting sqref="X71:AA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{EDC719C6-EC8B-43BC-A8D2-63D7CF567666}</x14:id>
        </ext>
      </extLst>
    </cfRule>
  </conditionalFormatting>
  <conditionalFormatting sqref="AF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{0034B8C2-CB29-46B3-9319-420A0B6F835E}</x14:id>
        </ext>
      </extLst>
    </cfRule>
  </conditionalFormatting>
  <conditionalFormatting sqref="AF71:AJ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{13581009-1F35-4C87-A644-1ADD1B1A08C5}</x14:id>
        </ext>
      </extLst>
    </cfRule>
  </conditionalFormatting>
  <conditionalFormatting sqref="AG71:AJ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{1A5174DA-46D2-4A41-BE23-16776ACA4F00}</x14:id>
        </ext>
      </extLst>
    </cfRule>
  </conditionalFormatting>
  <conditionalFormatting sqref="BP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{C957D4CC-DFF8-4079-9F6A-93014ADEA3EA}</x14:id>
        </ext>
      </extLst>
    </cfRule>
  </conditionalFormatting>
  <conditionalFormatting sqref="BP71:BT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{0F9617FA-7159-4465-A688-B5BF2E03986A}</x14:id>
        </ext>
      </extLst>
    </cfRule>
  </conditionalFormatting>
  <conditionalFormatting sqref="BQ71:BT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{0D1FA2C4-CC65-4A95-8383-43A10C88530D}</x14:id>
        </ext>
      </extLst>
    </cfRule>
  </conditionalFormatting>
  <conditionalFormatting sqref="N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{0325F92F-FCE4-480E-8C37-367BE4FE7F1C}</x14:id>
        </ext>
      </extLst>
    </cfRule>
  </conditionalFormatting>
  <conditionalFormatting sqref="N71:R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{E5800D11-F207-444D-AEB9-1EAF0548FB8E}</x14:id>
        </ext>
      </extLst>
    </cfRule>
  </conditionalFormatting>
  <conditionalFormatting sqref="O71:R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{1D520E51-44FE-4399-9916-2B65B9C37982}</x14:id>
        </ext>
      </extLst>
    </cfRule>
  </conditionalFormatting>
  <conditionalFormatting sqref="S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{27B6763F-898A-4A15-8671-26FBB2B2F99B}</x14:id>
        </ext>
      </extLst>
    </cfRule>
  </conditionalFormatting>
  <conditionalFormatting sqref="BL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{41B6D0DD-A18B-4540-99B4-134AFBD07B45}</x14:id>
        </ext>
      </extLst>
    </cfRule>
  </conditionalFormatting>
  <conditionalFormatting sqref="BG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{C631A91C-D69F-4AEC-A88D-65701879EC13}</x14:id>
        </ext>
      </extLst>
    </cfRule>
  </conditionalFormatting>
  <conditionalFormatting sqref="BG71:BK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{05298438-9391-4499-84A4-8E400326CD90}</x14:id>
        </ext>
      </extLst>
    </cfRule>
  </conditionalFormatting>
  <conditionalFormatting sqref="BH71:BK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{F460E3C3-8322-4F86-A063-78693748A152}</x14:id>
        </ext>
      </extLst>
    </cfRule>
  </conditionalFormatting>
  <conditionalFormatting sqref="E71:I7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{ADCF65E4-D06E-4B66-80D3-47E6FAB8B2E0}</x14:id>
        </ext>
      </extLst>
    </cfRule>
  </conditionalFormatting>
  <conditionalFormatting sqref="J7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{BE706409-1169-4F0E-8A37-0C64F70DCD1D}</x14:id>
        </ext>
      </extLst>
    </cfRule>
  </conditionalFormatting>
  <conditionalFormatting sqref="AO71:AS7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{85057774-6A23-4EDD-BD0B-7B77244D4024}</x14:id>
        </ext>
      </extLst>
    </cfRule>
  </conditionalFormatting>
  <conditionalFormatting sqref="AT71">
    <cfRule type="dataBar" priority="3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{B17B8535-D2C7-4222-82AA-4BD4FC13B66A}</x14:id>
        </ext>
      </extLst>
    </cfRule>
  </conditionalFormatting>
  <conditionalFormatting sqref="AX71:BB7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{CB0E10D8-A2C0-4B1E-A472-979CF1493FF9}</x14:id>
        </ext>
      </extLst>
    </cfRule>
  </conditionalFormatting>
  <conditionalFormatting sqref="BC71">
    <cfRule type="dataBar" priority="2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{1A607216-24A5-491C-99A1-F00ED5BC1062}</x14:id>
        </ext>
      </extLst>
    </cfRule>
  </conditionalFormatting>
  <conditionalFormatting sqref="AB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{880BFB2A-5E58-494E-BE3D-4202D760E7FD}</x14:id>
        </ext>
      </extLst>
    </cfRule>
  </conditionalFormatting>
  <conditionalFormatting sqref="AK7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{67EE0927-8908-434B-93EF-0FC38F5627A7}</x14:id>
        </ext>
      </extLst>
    </cfRule>
  </conditionalFormatting>
  <conditionalFormatting sqref="BU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{FCA66BF7-24E9-4B4B-BB7E-735760CE173D}</x14:id>
        </ext>
      </extLst>
    </cfRule>
  </conditionalFormatting>
  <conditionalFormatting sqref="W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{0500D2EF-535F-459A-9F80-DFF7DADA71C5}</x14:id>
        </ext>
      </extLst>
    </cfRule>
  </conditionalFormatting>
  <conditionalFormatting sqref="W72:AA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{707F99A3-36AE-4119-A0D7-0DD0E32A790B}</x14:id>
        </ext>
      </extLst>
    </cfRule>
  </conditionalFormatting>
  <conditionalFormatting sqref="X72:AA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{00B5E4C4-4F4E-4B1C-8E0D-88BBA04E2A6F}</x14:id>
        </ext>
      </extLst>
    </cfRule>
  </conditionalFormatting>
  <conditionalFormatting sqref="AF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{A8213B14-D968-4015-9028-B5DF215997AF}</x14:id>
        </ext>
      </extLst>
    </cfRule>
  </conditionalFormatting>
  <conditionalFormatting sqref="AF72:AJ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{D1261820-4BFC-4510-B030-A2A071AAD5D9}</x14:id>
        </ext>
      </extLst>
    </cfRule>
  </conditionalFormatting>
  <conditionalFormatting sqref="AG72:AJ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{AC4895EE-98AB-40F9-9AA9-06C94E075055}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{61EAF561-013E-48D1-B790-2F4843210DD8}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{1B4E8A72-CB55-4EF4-A54B-52D9D0E7CD99}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{F3F780DD-396C-40CC-BB49-CC01D941E7AF}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{D30A8B86-04E5-41B6-BEAA-D1490BCF25D4}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{194FC6C7-460B-4AD5-82F2-9436C6D1E741}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{EC28A142-CAED-4B58-B2F8-F86FFFF78235}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{77B9CC80-CF91-4547-B798-6DEC3BC11AE2}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{A02CE88C-CB2C-4456-B9AF-FDCA95165691}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{567A43A5-9886-4D09-8748-41848ECE075A}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{E465CA2B-BBE3-4D8B-AF25-885BC07026AB}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{A02977E3-8651-446E-B954-E5BA30DAFCAC}</x14:id>
        </ext>
      </extLst>
    </cfRule>
  </conditionalFormatting>
  <conditionalFormatting sqref="E72:I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{2C896AAF-55B2-4EA7-8E8A-D39F3BEC1DEB}</x14:id>
        </ext>
      </extLst>
    </cfRule>
  </conditionalFormatting>
  <conditionalFormatting sqref="J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{99840EDD-25CE-499D-826C-CA292C6DF1D4}</x14:id>
        </ext>
      </extLst>
    </cfRule>
  </conditionalFormatting>
  <conditionalFormatting sqref="AO72:AS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{B7584140-DF3D-48C3-9867-4328EB2B635C}</x14:id>
        </ext>
      </extLst>
    </cfRule>
  </conditionalFormatting>
  <conditionalFormatting sqref="AT72">
    <cfRule type="dataBar" priority="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{F5100BB8-0871-4ED3-9E26-4AD6AC811897}</x14:id>
        </ext>
      </extLst>
    </cfRule>
  </conditionalFormatting>
  <conditionalFormatting sqref="AX72:BB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{6DD6017F-4AE6-49E3-8CEF-ADD8C144D8AD}</x14:id>
        </ext>
      </extLst>
    </cfRule>
  </conditionalFormatting>
  <conditionalFormatting sqref="BC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{7A30D529-057D-400E-AA9A-95E8A317CCA5}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EC0EF4-C7C8-4703-860C-CE5320A09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CCACE087-3087-45AA-82CD-BEF665B7F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FD256189-F1C7-47E4-B58C-1A2BD88ED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D7E4EAAE-F734-44B4-AFE7-21DCC4A3F9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1DFC2A1-A8F3-43A9-8799-2B503B51AB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0573091-F373-414A-B52E-7424C2314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CE9A71F-B613-4265-9CBD-465D9B827A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E63A5CE-B600-4B64-8C4F-279FD23F78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185E78B-30CF-4E10-8920-F8D71C4BA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7CC7637D-3EB2-4411-A746-BD0880FB62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391451F-1069-43D7-826C-478FC9D293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343F39F-94E1-4D21-8DD6-D028AEF85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9FB162B-3251-42D0-A30F-CDBF67E0CC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F09DDCA-300C-4069-B319-023FB3B557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76C2B8D-B014-47E0-8149-873546707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53842D3C-C965-44C8-AA78-0C4AD764A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7865E5A-0DCC-4EF5-A00C-09FBDAC95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746B4C10-35A5-4A2B-AAA8-DB741C6F9B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8F982EF6-E4C8-40D9-9039-AEDBF98A63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550A48B-BE77-4726-AF1B-455B184B7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2198573-221B-4BFD-BA2B-1C5373A0C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3B40136-7960-4208-A10D-EB4B0BAD2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F0675DE-6E95-49E6-A99D-7D4B14A9C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BC9AE5A-0708-40E5-BEFA-B7C79D125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7510414-8AB1-4FC9-B2ED-EB3ABF73B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DACCD24-0CC6-4D91-AC30-C839DD63B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F1EB7B62-A634-457F-B3C2-3D0F326B8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67CC02F-197D-4A56-8359-6DCB4C0D8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D9E2CA7-901E-42CD-B48D-F18ED73D4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3A43615-DE09-4254-85CE-A16457D8CA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D806E29-8A20-4F3A-81EB-15AFFE5D65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56678F5-9FFA-493E-9520-CD102F8E2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3D5A71A-8F95-4BD3-8E71-899419F808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29FAA89-D58E-43EF-91B5-58E4A80FE3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9A95291-A668-4F0C-A1C2-25DD85470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2163744-946D-4865-8208-3A3DF00764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06E1AEC-5A86-45FC-9B88-FC458CFF21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5731B73-CF12-459B-A5A7-AC8F71B52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8D2ED4B-7946-40F2-8D61-6EFA8DB8F8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505F87B-C354-4549-9071-F10214C6E7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0239246-597F-4329-92A5-39170874B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6D9DE4D-EC78-4A69-83E1-32904E3FC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D03F175-0D31-495B-BD45-78B01C1EB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725680E-60F2-45D1-A17F-E2EE4C52EF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6D7F937-8190-437B-AA8B-19F18AA18C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FF9EC47-4B3F-462B-ADEA-C27C85270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027D0F2-3C78-4035-9149-42C7AAD63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05DAE71-561D-486B-85DE-7AC3ECB24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E5663A2-0984-423C-98C6-E77ACDFF6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725B878-759F-4921-8963-4D72C012B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83B7C78-8F6C-4817-9BD9-E4B6FD91F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648CFC7-1F6D-4902-B98D-0CEB3285F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5CBBBAF-2348-4965-9D85-8E956CDE8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52E4F45-CC7F-48E5-9C61-058869B3F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790AF88-166F-43A2-9BA5-0BB4CF85D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9714C5D-0288-4F96-9B94-32BB7BEC66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B9D3853-7B3F-4A50-83BA-9617DE43D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DC719C6-EC8B-43BC-A8D2-63D7CF567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034B8C2-CB29-46B3-9319-420A0B6F83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3581009-1F35-4C87-A644-1ADD1B1A08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A5174DA-46D2-4A41-BE23-16776ACA4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957D4CC-DFF8-4079-9F6A-93014ADEA3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F9617FA-7159-4465-A688-B5BF2E0398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D1FA2C4-CC65-4A95-8383-43A10C885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325F92F-FCE4-480E-8C37-367BE4FE7F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5800D11-F207-444D-AEB9-1EAF0548FB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D520E51-44FE-4399-9916-2B65B9C37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7B6763F-898A-4A15-8671-26FBB2B2F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1B6D0DD-A18B-4540-99B4-134AFBD07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631A91C-D69F-4AEC-A88D-65701879EC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5298438-9391-4499-84A4-8E400326CD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460E3C3-8322-4F86-A063-78693748A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DCF65E4-D06E-4B66-80D3-47E6FAB8B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E706409-1169-4F0E-8A37-0C64F70DC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5057774-6A23-4EDD-BD0B-7B77244D4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17B8535-D2C7-4222-82AA-4BD4FC13B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B0E10D8-A2C0-4B1E-A472-979CF1493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A607216-24A5-491C-99A1-F00ED5BC1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80BFB2A-5E58-494E-BE3D-4202D760E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7EE0927-8908-434B-93EF-0FC38F562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CA66BF7-24E9-4B4B-BB7E-735760CE1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500D2EF-535F-459A-9F80-DFF7DADA71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07F99A3-36AE-4119-A0D7-0DD0E32A79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0B5E4C4-4F4E-4B1C-8E0D-88BBA04E2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8213B14-D968-4015-9028-B5DF215997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1261820-4BFC-4510-B030-A2A071AAD5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C4895EE-98AB-40F9-9AA9-06C94E075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1EAF561-013E-48D1-B790-2F4843210D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B4E8A72-CB55-4EF4-A54B-52D9D0E7CD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3F780DD-396C-40CC-BB49-CC01D941E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30A8B86-04E5-41B6-BEAA-D1490BCF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94FC6C7-460B-4AD5-82F2-9436C6D1E7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C28A142-CAED-4B58-B2F8-F86FFFF78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7B9CC80-CF91-4547-B798-6DEC3BC11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02CE88C-CB2C-4456-B9AF-FDCA9516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67A43A5-9886-4D09-8748-41848ECE07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465CA2B-BBE3-4D8B-AF25-885BC07026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02977E3-8651-446E-B954-E5BA30DAF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C896AAF-55B2-4EA7-8E8A-D39F3BEC1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9840EDD-25CE-499D-826C-CA292C6DF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B7584140-DF3D-48C3-9867-4328EB2B6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5100BB8-0871-4ED3-9E26-4AD6AC811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DD6017F-4AE6-49E3-8CEF-ADD8C144D8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A30D529-057D-400E-AA9A-95E8A317C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0414-81EF-474A-AA46-6F05BC19905F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27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3">
        <v>1.47E-2</v>
      </c>
      <c r="D4" s="64" t="s">
        <v>22</v>
      </c>
      <c r="E4" s="65">
        <v>1</v>
      </c>
      <c r="F4" s="65">
        <v>1</v>
      </c>
      <c r="G4" s="65">
        <v>3</v>
      </c>
      <c r="H4" s="65">
        <v>3</v>
      </c>
      <c r="I4" s="66">
        <v>3</v>
      </c>
      <c r="J4" s="67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3">
        <v>1.47E-2</v>
      </c>
      <c r="D5" s="64" t="s">
        <v>22</v>
      </c>
      <c r="E5" s="65">
        <v>1</v>
      </c>
      <c r="F5" s="65">
        <v>1</v>
      </c>
      <c r="G5" s="65">
        <v>3</v>
      </c>
      <c r="H5" s="65">
        <v>3</v>
      </c>
      <c r="I5" s="66">
        <v>3</v>
      </c>
      <c r="J5" s="67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3">
        <v>1.47E-2</v>
      </c>
      <c r="D6" s="64" t="s">
        <v>22</v>
      </c>
      <c r="E6" s="65">
        <v>1</v>
      </c>
      <c r="F6" s="65">
        <v>1</v>
      </c>
      <c r="G6" s="65">
        <v>3</v>
      </c>
      <c r="H6" s="65">
        <v>3</v>
      </c>
      <c r="I6" s="66">
        <v>3</v>
      </c>
      <c r="J6" s="67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3">
        <v>1.47E-2</v>
      </c>
      <c r="D7" s="64" t="s">
        <v>22</v>
      </c>
      <c r="E7" s="65">
        <v>1</v>
      </c>
      <c r="F7" s="65">
        <v>1</v>
      </c>
      <c r="G7" s="65">
        <v>3</v>
      </c>
      <c r="H7" s="65">
        <v>3</v>
      </c>
      <c r="I7" s="66">
        <v>3</v>
      </c>
      <c r="J7" s="67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3">
        <v>1.47E-2</v>
      </c>
      <c r="D8" s="64" t="s">
        <v>22</v>
      </c>
      <c r="E8" s="65">
        <v>1</v>
      </c>
      <c r="F8" s="65">
        <v>1</v>
      </c>
      <c r="G8" s="65">
        <v>3</v>
      </c>
      <c r="H8" s="65">
        <v>3</v>
      </c>
      <c r="I8" s="66">
        <v>3</v>
      </c>
      <c r="J8" s="67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3">
        <v>1.47E-2</v>
      </c>
      <c r="D9" s="64" t="s">
        <v>22</v>
      </c>
      <c r="E9" s="65">
        <v>1</v>
      </c>
      <c r="F9" s="65">
        <v>1</v>
      </c>
      <c r="G9" s="65">
        <v>3</v>
      </c>
      <c r="H9" s="65">
        <v>3</v>
      </c>
      <c r="I9" s="66">
        <v>3</v>
      </c>
      <c r="J9" s="67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3">
        <v>1.47E-2</v>
      </c>
      <c r="D10" s="64" t="s">
        <v>22</v>
      </c>
      <c r="E10" s="65">
        <v>1</v>
      </c>
      <c r="F10" s="65">
        <v>1</v>
      </c>
      <c r="G10" s="65">
        <v>3</v>
      </c>
      <c r="H10" s="65">
        <v>3</v>
      </c>
      <c r="I10" s="66">
        <v>3</v>
      </c>
      <c r="J10" s="67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3">
        <v>1.47E-2</v>
      </c>
      <c r="D11" s="64" t="s">
        <v>22</v>
      </c>
      <c r="E11" s="65">
        <v>1</v>
      </c>
      <c r="F11" s="65">
        <v>1</v>
      </c>
      <c r="G11" s="65">
        <v>3</v>
      </c>
      <c r="H11" s="65">
        <v>3</v>
      </c>
      <c r="I11" s="66">
        <v>3</v>
      </c>
      <c r="J11" s="67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3">
        <v>1.47E-2</v>
      </c>
      <c r="D12" s="64" t="s">
        <v>22</v>
      </c>
      <c r="E12" s="65">
        <v>1</v>
      </c>
      <c r="F12" s="65">
        <v>1</v>
      </c>
      <c r="G12" s="65">
        <v>3</v>
      </c>
      <c r="H12" s="65">
        <v>3</v>
      </c>
      <c r="I12" s="66">
        <v>3</v>
      </c>
      <c r="J12" s="67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3">
        <v>1.47E-2</v>
      </c>
      <c r="D13" s="64" t="s">
        <v>22</v>
      </c>
      <c r="E13" s="65">
        <v>1</v>
      </c>
      <c r="F13" s="65">
        <v>1</v>
      </c>
      <c r="G13" s="65">
        <v>3</v>
      </c>
      <c r="H13" s="65">
        <v>3</v>
      </c>
      <c r="I13" s="66">
        <v>3</v>
      </c>
      <c r="J13" s="67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3">
        <v>1.47E-2</v>
      </c>
      <c r="D14" s="64" t="s">
        <v>22</v>
      </c>
      <c r="E14" s="65">
        <v>1</v>
      </c>
      <c r="F14" s="65">
        <v>1</v>
      </c>
      <c r="G14" s="65">
        <v>3</v>
      </c>
      <c r="H14" s="65">
        <v>3</v>
      </c>
      <c r="I14" s="66">
        <v>3</v>
      </c>
      <c r="J14" s="67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3">
        <v>1.47E-2</v>
      </c>
      <c r="D15" s="64" t="s">
        <v>22</v>
      </c>
      <c r="E15" s="65">
        <v>1</v>
      </c>
      <c r="F15" s="65">
        <v>1</v>
      </c>
      <c r="G15" s="65">
        <v>3</v>
      </c>
      <c r="H15" s="65">
        <v>3</v>
      </c>
      <c r="I15" s="66">
        <v>3</v>
      </c>
      <c r="J15" s="67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3">
        <v>1.47E-2</v>
      </c>
      <c r="D16" s="64" t="s">
        <v>22</v>
      </c>
      <c r="E16" s="65">
        <v>1</v>
      </c>
      <c r="F16" s="65">
        <v>1</v>
      </c>
      <c r="G16" s="65">
        <v>3</v>
      </c>
      <c r="H16" s="65">
        <v>3</v>
      </c>
      <c r="I16" s="66">
        <v>3</v>
      </c>
      <c r="J16" s="67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3">
        <v>1.47E-2</v>
      </c>
      <c r="D17" s="64" t="s">
        <v>22</v>
      </c>
      <c r="E17" s="65">
        <v>1</v>
      </c>
      <c r="F17" s="65">
        <v>1</v>
      </c>
      <c r="G17" s="65">
        <v>3</v>
      </c>
      <c r="H17" s="65">
        <v>3</v>
      </c>
      <c r="I17" s="66">
        <v>3</v>
      </c>
      <c r="J17" s="67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3">
        <v>1.47E-2</v>
      </c>
      <c r="D18" s="64" t="s">
        <v>22</v>
      </c>
      <c r="E18" s="65">
        <v>1</v>
      </c>
      <c r="F18" s="65">
        <v>1</v>
      </c>
      <c r="G18" s="65">
        <v>3</v>
      </c>
      <c r="H18" s="65">
        <v>3</v>
      </c>
      <c r="I18" s="66">
        <v>3</v>
      </c>
      <c r="J18" s="67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3">
        <v>1.47E-2</v>
      </c>
      <c r="D19" s="64" t="s">
        <v>22</v>
      </c>
      <c r="E19" s="65">
        <v>1</v>
      </c>
      <c r="F19" s="65">
        <v>1</v>
      </c>
      <c r="G19" s="65">
        <v>3</v>
      </c>
      <c r="H19" s="65">
        <v>3</v>
      </c>
      <c r="I19" s="66">
        <v>3</v>
      </c>
      <c r="J19" s="67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3">
        <v>1.47E-2</v>
      </c>
      <c r="D20" s="64" t="s">
        <v>22</v>
      </c>
      <c r="E20" s="65">
        <v>1</v>
      </c>
      <c r="F20" s="65">
        <v>1</v>
      </c>
      <c r="G20" s="65">
        <v>3</v>
      </c>
      <c r="H20" s="65">
        <v>3</v>
      </c>
      <c r="I20" s="66">
        <v>3</v>
      </c>
      <c r="J20" s="67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3">
        <v>1.47E-2</v>
      </c>
      <c r="D21" s="64" t="s">
        <v>22</v>
      </c>
      <c r="E21" s="65">
        <v>1</v>
      </c>
      <c r="F21" s="65">
        <v>1</v>
      </c>
      <c r="G21" s="65">
        <v>3</v>
      </c>
      <c r="H21" s="65">
        <v>3</v>
      </c>
      <c r="I21" s="66">
        <v>3</v>
      </c>
      <c r="J21" s="67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3">
        <v>1.47E-2</v>
      </c>
      <c r="D22" s="64" t="s">
        <v>22</v>
      </c>
      <c r="E22" s="65">
        <v>1</v>
      </c>
      <c r="F22" s="65">
        <v>1</v>
      </c>
      <c r="G22" s="65">
        <v>3</v>
      </c>
      <c r="H22" s="65">
        <v>3</v>
      </c>
      <c r="I22" s="66">
        <v>3</v>
      </c>
      <c r="J22" s="67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3">
        <v>1.47E-2</v>
      </c>
      <c r="D23" s="64" t="s">
        <v>22</v>
      </c>
      <c r="E23" s="65">
        <v>1</v>
      </c>
      <c r="F23" s="65">
        <v>1</v>
      </c>
      <c r="G23" s="65">
        <v>3</v>
      </c>
      <c r="H23" s="65">
        <v>3</v>
      </c>
      <c r="I23" s="66">
        <v>3</v>
      </c>
      <c r="J23" s="67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3">
        <v>1.47E-2</v>
      </c>
      <c r="D24" s="64" t="s">
        <v>22</v>
      </c>
      <c r="E24" s="65">
        <v>1</v>
      </c>
      <c r="F24" s="65">
        <v>1</v>
      </c>
      <c r="G24" s="65">
        <v>3</v>
      </c>
      <c r="H24" s="65">
        <v>3</v>
      </c>
      <c r="I24" s="66">
        <v>3</v>
      </c>
      <c r="J24" s="67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3">
        <v>1.47E-2</v>
      </c>
      <c r="D25" s="64" t="s">
        <v>22</v>
      </c>
      <c r="E25" s="65">
        <v>1</v>
      </c>
      <c r="F25" s="65">
        <v>1</v>
      </c>
      <c r="G25" s="65">
        <v>3</v>
      </c>
      <c r="H25" s="65">
        <v>3</v>
      </c>
      <c r="I25" s="66">
        <v>3</v>
      </c>
      <c r="J25" s="67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3">
        <v>1.47E-2</v>
      </c>
      <c r="D26" s="64" t="s">
        <v>22</v>
      </c>
      <c r="E26" s="65">
        <v>1</v>
      </c>
      <c r="F26" s="65">
        <v>1</v>
      </c>
      <c r="G26" s="65">
        <v>3</v>
      </c>
      <c r="H26" s="65">
        <v>3</v>
      </c>
      <c r="I26" s="66">
        <v>3</v>
      </c>
      <c r="J26" s="67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3">
        <v>1.47E-2</v>
      </c>
      <c r="D27" s="64" t="s">
        <v>22</v>
      </c>
      <c r="E27" s="65">
        <v>1</v>
      </c>
      <c r="F27" s="65">
        <v>1</v>
      </c>
      <c r="G27" s="65">
        <v>3</v>
      </c>
      <c r="H27" s="65">
        <v>3</v>
      </c>
      <c r="I27" s="66">
        <v>3</v>
      </c>
      <c r="J27" s="67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3">
        <v>1.47E-2</v>
      </c>
      <c r="D28" s="64" t="s">
        <v>22</v>
      </c>
      <c r="E28" s="65">
        <v>1</v>
      </c>
      <c r="F28" s="65">
        <v>1</v>
      </c>
      <c r="G28" s="65">
        <v>3</v>
      </c>
      <c r="H28" s="65">
        <v>3</v>
      </c>
      <c r="I28" s="66">
        <v>3</v>
      </c>
      <c r="J28" s="67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3">
        <v>1.47E-2</v>
      </c>
      <c r="D29" s="64" t="s">
        <v>22</v>
      </c>
      <c r="E29" s="65">
        <v>1</v>
      </c>
      <c r="F29" s="65">
        <v>1</v>
      </c>
      <c r="G29" s="65">
        <v>3</v>
      </c>
      <c r="H29" s="65">
        <v>3</v>
      </c>
      <c r="I29" s="66">
        <v>3</v>
      </c>
      <c r="J29" s="67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3">
        <v>1.47E-2</v>
      </c>
      <c r="D30" s="64" t="s">
        <v>22</v>
      </c>
      <c r="E30" s="65">
        <v>1</v>
      </c>
      <c r="F30" s="65">
        <v>1</v>
      </c>
      <c r="G30" s="65">
        <v>3</v>
      </c>
      <c r="H30" s="65">
        <v>3</v>
      </c>
      <c r="I30" s="66">
        <v>3</v>
      </c>
      <c r="J30" s="67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3">
        <v>1.47E-2</v>
      </c>
      <c r="D31" s="64" t="s">
        <v>22</v>
      </c>
      <c r="E31" s="65">
        <v>1</v>
      </c>
      <c r="F31" s="65">
        <v>1</v>
      </c>
      <c r="G31" s="65">
        <v>3</v>
      </c>
      <c r="H31" s="65">
        <v>3</v>
      </c>
      <c r="I31" s="66">
        <v>3</v>
      </c>
      <c r="J31" s="67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3">
        <v>1.47E-2</v>
      </c>
      <c r="D32" s="64" t="s">
        <v>22</v>
      </c>
      <c r="E32" s="65">
        <v>1</v>
      </c>
      <c r="F32" s="65">
        <v>1</v>
      </c>
      <c r="G32" s="65">
        <v>3</v>
      </c>
      <c r="H32" s="65">
        <v>3</v>
      </c>
      <c r="I32" s="66">
        <v>3</v>
      </c>
      <c r="J32" s="67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3">
        <v>1.47E-2</v>
      </c>
      <c r="D33" s="64" t="s">
        <v>22</v>
      </c>
      <c r="E33" s="65">
        <v>1</v>
      </c>
      <c r="F33" s="65">
        <v>1</v>
      </c>
      <c r="G33" s="65">
        <v>3</v>
      </c>
      <c r="H33" s="65">
        <v>3</v>
      </c>
      <c r="I33" s="66">
        <v>3</v>
      </c>
      <c r="J33" s="67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3">
        <v>1.47E-2</v>
      </c>
      <c r="D34" s="64" t="s">
        <v>22</v>
      </c>
      <c r="E34" s="65">
        <v>1</v>
      </c>
      <c r="F34" s="65">
        <v>1</v>
      </c>
      <c r="G34" s="65">
        <v>3</v>
      </c>
      <c r="H34" s="65">
        <v>3</v>
      </c>
      <c r="I34" s="66">
        <v>3</v>
      </c>
      <c r="J34" s="67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3">
        <v>1.47E-2</v>
      </c>
      <c r="D35" s="64" t="s">
        <v>22</v>
      </c>
      <c r="E35" s="65">
        <v>1</v>
      </c>
      <c r="F35" s="65">
        <v>1</v>
      </c>
      <c r="G35" s="65">
        <v>3</v>
      </c>
      <c r="H35" s="65">
        <v>3</v>
      </c>
      <c r="I35" s="66">
        <v>3</v>
      </c>
      <c r="J35" s="67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3">
        <v>1.47E-2</v>
      </c>
      <c r="D36" s="64" t="s">
        <v>22</v>
      </c>
      <c r="E36" s="65">
        <v>1</v>
      </c>
      <c r="F36" s="65">
        <v>1</v>
      </c>
      <c r="G36" s="65">
        <v>3</v>
      </c>
      <c r="H36" s="65">
        <v>3</v>
      </c>
      <c r="I36" s="66">
        <v>3</v>
      </c>
      <c r="J36" s="67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3">
        <v>1.47E-2</v>
      </c>
      <c r="D37" s="64" t="s">
        <v>22</v>
      </c>
      <c r="E37" s="65">
        <v>1</v>
      </c>
      <c r="F37" s="65">
        <v>1</v>
      </c>
      <c r="G37" s="65">
        <v>3</v>
      </c>
      <c r="H37" s="65">
        <v>3</v>
      </c>
      <c r="I37" s="66">
        <v>3</v>
      </c>
      <c r="J37" s="67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3">
        <v>1.47E-2</v>
      </c>
      <c r="D38" s="64" t="s">
        <v>22</v>
      </c>
      <c r="E38" s="65">
        <v>1</v>
      </c>
      <c r="F38" s="65">
        <v>1</v>
      </c>
      <c r="G38" s="65">
        <v>3</v>
      </c>
      <c r="H38" s="65">
        <v>3</v>
      </c>
      <c r="I38" s="66">
        <v>3</v>
      </c>
      <c r="J38" s="67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3">
        <v>1.47E-2</v>
      </c>
      <c r="D39" s="64" t="s">
        <v>22</v>
      </c>
      <c r="E39" s="65">
        <v>1</v>
      </c>
      <c r="F39" s="65">
        <v>1</v>
      </c>
      <c r="G39" s="65">
        <v>3</v>
      </c>
      <c r="H39" s="65">
        <v>3</v>
      </c>
      <c r="I39" s="66">
        <v>3</v>
      </c>
      <c r="J39" s="67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3">
        <v>1.47E-2</v>
      </c>
      <c r="D40" s="64" t="s">
        <v>22</v>
      </c>
      <c r="E40" s="65">
        <v>1</v>
      </c>
      <c r="F40" s="65">
        <v>1</v>
      </c>
      <c r="G40" s="65">
        <v>3</v>
      </c>
      <c r="H40" s="65">
        <v>3</v>
      </c>
      <c r="I40" s="66">
        <v>3</v>
      </c>
      <c r="J40" s="67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3">
        <v>1.47E-2</v>
      </c>
      <c r="D41" s="64" t="s">
        <v>22</v>
      </c>
      <c r="E41" s="65">
        <v>1</v>
      </c>
      <c r="F41" s="65">
        <v>1</v>
      </c>
      <c r="G41" s="65">
        <v>3</v>
      </c>
      <c r="H41" s="65">
        <v>3</v>
      </c>
      <c r="I41" s="66">
        <v>3</v>
      </c>
      <c r="J41" s="67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3">
        <v>1.47E-2</v>
      </c>
      <c r="D42" s="64" t="s">
        <v>22</v>
      </c>
      <c r="E42" s="65">
        <v>1</v>
      </c>
      <c r="F42" s="65">
        <v>1</v>
      </c>
      <c r="G42" s="65">
        <v>3</v>
      </c>
      <c r="H42" s="65">
        <v>3</v>
      </c>
      <c r="I42" s="66">
        <v>3</v>
      </c>
      <c r="J42" s="67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3">
        <v>1.47E-2</v>
      </c>
      <c r="D43" s="64" t="s">
        <v>22</v>
      </c>
      <c r="E43" s="65">
        <v>1</v>
      </c>
      <c r="F43" s="65">
        <v>1</v>
      </c>
      <c r="G43" s="65">
        <v>3</v>
      </c>
      <c r="H43" s="65">
        <v>3</v>
      </c>
      <c r="I43" s="66">
        <v>3</v>
      </c>
      <c r="J43" s="67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3">
        <v>1.47E-2</v>
      </c>
      <c r="D44" s="64" t="s">
        <v>22</v>
      </c>
      <c r="E44" s="65">
        <v>1</v>
      </c>
      <c r="F44" s="65">
        <v>1</v>
      </c>
      <c r="G44" s="65">
        <v>3</v>
      </c>
      <c r="H44" s="65">
        <v>3</v>
      </c>
      <c r="I44" s="66">
        <v>3</v>
      </c>
      <c r="J44" s="67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3">
        <v>1.47E-2</v>
      </c>
      <c r="D45" s="64" t="s">
        <v>22</v>
      </c>
      <c r="E45" s="65">
        <v>1</v>
      </c>
      <c r="F45" s="65">
        <v>1</v>
      </c>
      <c r="G45" s="65">
        <v>3</v>
      </c>
      <c r="H45" s="65">
        <v>3</v>
      </c>
      <c r="I45" s="66">
        <v>3</v>
      </c>
      <c r="J45" s="67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3">
        <v>1.47E-2</v>
      </c>
      <c r="D46" s="64" t="s">
        <v>22</v>
      </c>
      <c r="E46" s="65">
        <v>1</v>
      </c>
      <c r="F46" s="65">
        <v>1</v>
      </c>
      <c r="G46" s="65">
        <v>3</v>
      </c>
      <c r="H46" s="65">
        <v>3</v>
      </c>
      <c r="I46" s="66">
        <v>3</v>
      </c>
      <c r="J46" s="67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3">
        <v>1.47E-2</v>
      </c>
      <c r="D47" s="64" t="s">
        <v>22</v>
      </c>
      <c r="E47" s="65">
        <v>1</v>
      </c>
      <c r="F47" s="65">
        <v>1</v>
      </c>
      <c r="G47" s="65">
        <v>3</v>
      </c>
      <c r="H47" s="65">
        <v>3</v>
      </c>
      <c r="I47" s="66">
        <v>3</v>
      </c>
      <c r="J47" s="67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3">
        <v>1.47E-2</v>
      </c>
      <c r="D48" s="64" t="s">
        <v>22</v>
      </c>
      <c r="E48" s="65">
        <v>1</v>
      </c>
      <c r="F48" s="65">
        <v>1</v>
      </c>
      <c r="G48" s="65">
        <v>3</v>
      </c>
      <c r="H48" s="65">
        <v>3</v>
      </c>
      <c r="I48" s="66">
        <v>3</v>
      </c>
      <c r="J48" s="67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3">
        <v>1.47E-2</v>
      </c>
      <c r="D49" s="64" t="s">
        <v>22</v>
      </c>
      <c r="E49" s="65">
        <v>1</v>
      </c>
      <c r="F49" s="65">
        <v>1</v>
      </c>
      <c r="G49" s="65">
        <v>3</v>
      </c>
      <c r="H49" s="65">
        <v>3</v>
      </c>
      <c r="I49" s="66">
        <v>3</v>
      </c>
      <c r="J49" s="67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3">
        <v>1.47E-2</v>
      </c>
      <c r="D50" s="64" t="s">
        <v>22</v>
      </c>
      <c r="E50" s="65">
        <v>1</v>
      </c>
      <c r="F50" s="65">
        <v>1</v>
      </c>
      <c r="G50" s="65">
        <v>3</v>
      </c>
      <c r="H50" s="65">
        <v>3</v>
      </c>
      <c r="I50" s="66">
        <v>3</v>
      </c>
      <c r="J50" s="67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3">
        <v>1.47E-2</v>
      </c>
      <c r="D51" s="64" t="s">
        <v>22</v>
      </c>
      <c r="E51" s="65">
        <v>1</v>
      </c>
      <c r="F51" s="65">
        <v>1</v>
      </c>
      <c r="G51" s="65">
        <v>3</v>
      </c>
      <c r="H51" s="65">
        <v>3</v>
      </c>
      <c r="I51" s="66">
        <v>3</v>
      </c>
      <c r="J51" s="67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3">
        <v>1.47E-2</v>
      </c>
      <c r="D52" s="64" t="s">
        <v>22</v>
      </c>
      <c r="E52" s="65">
        <v>1</v>
      </c>
      <c r="F52" s="65">
        <v>1</v>
      </c>
      <c r="G52" s="65">
        <v>3</v>
      </c>
      <c r="H52" s="65">
        <v>3</v>
      </c>
      <c r="I52" s="66">
        <v>3</v>
      </c>
      <c r="J52" s="67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3">
        <v>1.47E-2</v>
      </c>
      <c r="D53" s="64" t="s">
        <v>22</v>
      </c>
      <c r="E53" s="65">
        <v>1</v>
      </c>
      <c r="F53" s="65">
        <v>1</v>
      </c>
      <c r="G53" s="65">
        <v>3</v>
      </c>
      <c r="H53" s="65">
        <v>3</v>
      </c>
      <c r="I53" s="66">
        <v>3</v>
      </c>
      <c r="J53" s="67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3">
        <v>1.47E-2</v>
      </c>
      <c r="D54" s="64" t="s">
        <v>22</v>
      </c>
      <c r="E54" s="65">
        <v>1</v>
      </c>
      <c r="F54" s="65">
        <v>1</v>
      </c>
      <c r="G54" s="65">
        <v>3</v>
      </c>
      <c r="H54" s="65">
        <v>3</v>
      </c>
      <c r="I54" s="66">
        <v>3</v>
      </c>
      <c r="J54" s="67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3">
        <v>1.47E-2</v>
      </c>
      <c r="D55" s="64" t="s">
        <v>22</v>
      </c>
      <c r="E55" s="65">
        <v>1</v>
      </c>
      <c r="F55" s="65">
        <v>1</v>
      </c>
      <c r="G55" s="65">
        <v>3</v>
      </c>
      <c r="H55" s="65">
        <v>3</v>
      </c>
      <c r="I55" s="66">
        <v>3</v>
      </c>
      <c r="J55" s="67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3">
        <v>1.47E-2</v>
      </c>
      <c r="D56" s="64" t="s">
        <v>22</v>
      </c>
      <c r="E56" s="65">
        <v>1</v>
      </c>
      <c r="F56" s="65">
        <v>1</v>
      </c>
      <c r="G56" s="65">
        <v>3</v>
      </c>
      <c r="H56" s="65">
        <v>3</v>
      </c>
      <c r="I56" s="66">
        <v>3</v>
      </c>
      <c r="J56" s="67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3">
        <v>1.47E-2</v>
      </c>
      <c r="D57" s="64" t="s">
        <v>22</v>
      </c>
      <c r="E57" s="65">
        <v>1</v>
      </c>
      <c r="F57" s="65">
        <v>1</v>
      </c>
      <c r="G57" s="65">
        <v>3</v>
      </c>
      <c r="H57" s="65">
        <v>3</v>
      </c>
      <c r="I57" s="66">
        <v>3</v>
      </c>
      <c r="J57" s="67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3">
        <v>1.47E-2</v>
      </c>
      <c r="D58" s="64" t="s">
        <v>22</v>
      </c>
      <c r="E58" s="65">
        <v>1</v>
      </c>
      <c r="F58" s="65">
        <v>1</v>
      </c>
      <c r="G58" s="65">
        <v>3</v>
      </c>
      <c r="H58" s="65">
        <v>3</v>
      </c>
      <c r="I58" s="66">
        <v>3</v>
      </c>
      <c r="J58" s="67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3">
        <v>1.47E-2</v>
      </c>
      <c r="D59" s="64" t="s">
        <v>22</v>
      </c>
      <c r="E59" s="65">
        <v>1</v>
      </c>
      <c r="F59" s="65">
        <v>1</v>
      </c>
      <c r="G59" s="65">
        <v>3</v>
      </c>
      <c r="H59" s="65">
        <v>3</v>
      </c>
      <c r="I59" s="66">
        <v>3</v>
      </c>
      <c r="J59" s="67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3">
        <v>1.47E-2</v>
      </c>
      <c r="D60" s="64" t="s">
        <v>22</v>
      </c>
      <c r="E60" s="65">
        <v>1</v>
      </c>
      <c r="F60" s="65">
        <v>1</v>
      </c>
      <c r="G60" s="65">
        <v>3</v>
      </c>
      <c r="H60" s="65">
        <v>3</v>
      </c>
      <c r="I60" s="66">
        <v>3</v>
      </c>
      <c r="J60" s="67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3">
        <v>1.47E-2</v>
      </c>
      <c r="D61" s="64" t="s">
        <v>22</v>
      </c>
      <c r="E61" s="65">
        <v>1</v>
      </c>
      <c r="F61" s="65">
        <v>1</v>
      </c>
      <c r="G61" s="65">
        <v>3</v>
      </c>
      <c r="H61" s="65">
        <v>3</v>
      </c>
      <c r="I61" s="66">
        <v>3</v>
      </c>
      <c r="J61" s="67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3">
        <v>1.47E-2</v>
      </c>
      <c r="D62" s="64" t="s">
        <v>22</v>
      </c>
      <c r="E62" s="65">
        <v>1</v>
      </c>
      <c r="F62" s="65">
        <v>1</v>
      </c>
      <c r="G62" s="65">
        <v>3</v>
      </c>
      <c r="H62" s="65">
        <v>3</v>
      </c>
      <c r="I62" s="66">
        <v>3</v>
      </c>
      <c r="J62" s="67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3">
        <v>1.47E-2</v>
      </c>
      <c r="D63" s="64" t="s">
        <v>22</v>
      </c>
      <c r="E63" s="65">
        <v>1</v>
      </c>
      <c r="F63" s="65">
        <v>1</v>
      </c>
      <c r="G63" s="65">
        <v>3</v>
      </c>
      <c r="H63" s="65">
        <v>3</v>
      </c>
      <c r="I63" s="66">
        <v>3</v>
      </c>
      <c r="J63" s="67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3">
        <v>1.47E-2</v>
      </c>
      <c r="D64" s="64" t="s">
        <v>22</v>
      </c>
      <c r="E64" s="65">
        <v>1</v>
      </c>
      <c r="F64" s="65">
        <v>1</v>
      </c>
      <c r="G64" s="65">
        <v>3</v>
      </c>
      <c r="H64" s="65">
        <v>3</v>
      </c>
      <c r="I64" s="66">
        <v>3</v>
      </c>
      <c r="J64" s="67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3">
        <v>1.47E-2</v>
      </c>
      <c r="D65" s="64" t="s">
        <v>22</v>
      </c>
      <c r="E65" s="65">
        <v>1</v>
      </c>
      <c r="F65" s="65">
        <v>1</v>
      </c>
      <c r="G65" s="65">
        <v>3</v>
      </c>
      <c r="H65" s="65">
        <v>3</v>
      </c>
      <c r="I65" s="66">
        <v>3</v>
      </c>
      <c r="J65" s="67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3">
        <v>1.47E-2</v>
      </c>
      <c r="D66" s="64" t="s">
        <v>22</v>
      </c>
      <c r="E66" s="65">
        <v>1</v>
      </c>
      <c r="F66" s="65">
        <v>1</v>
      </c>
      <c r="G66" s="65">
        <v>3</v>
      </c>
      <c r="H66" s="65">
        <v>3</v>
      </c>
      <c r="I66" s="66">
        <v>3</v>
      </c>
      <c r="J66" s="67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3">
        <v>1.47E-2</v>
      </c>
      <c r="D67" s="64" t="s">
        <v>22</v>
      </c>
      <c r="E67" s="65">
        <v>1</v>
      </c>
      <c r="F67" s="65">
        <v>1</v>
      </c>
      <c r="G67" s="65">
        <v>3</v>
      </c>
      <c r="H67" s="65">
        <v>3</v>
      </c>
      <c r="I67" s="66">
        <v>3</v>
      </c>
      <c r="J67" s="67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3">
        <v>1.47E-2</v>
      </c>
      <c r="D68" s="64" t="s">
        <v>22</v>
      </c>
      <c r="E68" s="65">
        <v>1</v>
      </c>
      <c r="F68" s="65">
        <v>1</v>
      </c>
      <c r="G68" s="65">
        <v>3</v>
      </c>
      <c r="H68" s="65">
        <v>3</v>
      </c>
      <c r="I68" s="66">
        <v>3</v>
      </c>
      <c r="J68" s="67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3">
        <v>1.47E-2</v>
      </c>
      <c r="D69" s="64" t="s">
        <v>22</v>
      </c>
      <c r="E69" s="65">
        <v>1</v>
      </c>
      <c r="F69" s="65">
        <v>1</v>
      </c>
      <c r="G69" s="65">
        <v>3</v>
      </c>
      <c r="H69" s="65">
        <v>3</v>
      </c>
      <c r="I69" s="66">
        <v>3</v>
      </c>
      <c r="J69" s="67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3">
        <v>1.47E-2</v>
      </c>
      <c r="D70" s="64" t="s">
        <v>22</v>
      </c>
      <c r="E70" s="65">
        <v>1</v>
      </c>
      <c r="F70" s="65">
        <v>1</v>
      </c>
      <c r="G70" s="65">
        <v>3</v>
      </c>
      <c r="H70" s="65">
        <v>3</v>
      </c>
      <c r="I70" s="66">
        <v>3</v>
      </c>
      <c r="J70" s="67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3">
        <v>1.47E-2</v>
      </c>
      <c r="D71" s="64" t="s">
        <v>22</v>
      </c>
      <c r="E71" s="65">
        <v>1</v>
      </c>
      <c r="F71" s="65">
        <v>1</v>
      </c>
      <c r="G71" s="65">
        <v>3</v>
      </c>
      <c r="H71" s="65">
        <v>3</v>
      </c>
      <c r="I71" s="66">
        <v>3</v>
      </c>
      <c r="J71" s="67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3">
        <v>1.47E-2</v>
      </c>
      <c r="D72" s="64" t="s">
        <v>22</v>
      </c>
      <c r="E72" s="65">
        <v>1</v>
      </c>
      <c r="F72" s="65">
        <v>1</v>
      </c>
      <c r="G72" s="65">
        <v>3</v>
      </c>
      <c r="H72" s="65">
        <v>3</v>
      </c>
      <c r="I72" s="66">
        <v>3</v>
      </c>
      <c r="J72" s="67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3">
        <v>1.47E-2</v>
      </c>
      <c r="D73" s="64" t="s">
        <v>22</v>
      </c>
      <c r="E73" s="65">
        <v>1</v>
      </c>
      <c r="F73" s="65">
        <v>1</v>
      </c>
      <c r="G73" s="65">
        <v>3</v>
      </c>
      <c r="H73" s="65">
        <v>3</v>
      </c>
      <c r="I73" s="66">
        <v>3</v>
      </c>
      <c r="J73" s="67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3">
        <v>1.47E-2</v>
      </c>
      <c r="D74" s="64" t="s">
        <v>22</v>
      </c>
      <c r="E74" s="65">
        <v>1</v>
      </c>
      <c r="F74" s="65">
        <v>1</v>
      </c>
      <c r="G74" s="65">
        <v>3</v>
      </c>
      <c r="H74" s="65">
        <v>3</v>
      </c>
      <c r="I74" s="66">
        <v>3</v>
      </c>
      <c r="J74" s="67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5" t="s">
        <v>17</v>
      </c>
      <c r="C75" s="76">
        <v>1.47E-2</v>
      </c>
      <c r="D75" s="77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82">
        <v>1.1181151966036349</v>
      </c>
      <c r="K75" s="78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9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80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1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3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4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5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5" t="s">
        <v>17</v>
      </c>
      <c r="C76" s="76">
        <v>1.47E-2</v>
      </c>
      <c r="D76" s="77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82">
        <v>1.1181151966036349</v>
      </c>
      <c r="K76" s="78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9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80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1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3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4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5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{582BE675-D473-4FAA-A24E-515770CE56FB}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{C6CA3077-11FF-4637-98AB-1AD5CB1785D3}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{8E238DF2-9821-4592-90EA-2AA5AEDB10FB}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{8B1CF33D-5D7E-467E-8ED1-40C1B70DDC9C}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{94EBD928-9D7A-45E4-982D-9A0C118F2D8B}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{44D3F56D-12AD-4CCB-A43A-7B57A458A63B}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{20825E72-2F60-489E-82C3-BAA8A4916813}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{264EB919-D8CD-4516-ADD0-A966DCD58745}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{0578C68D-327A-40C0-9CC3-4329AEAB1445}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{2C917CC8-F1E5-45F2-8C0A-A14A52B4794B}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{B8ADB91B-D507-4E7D-81B7-882C1FB4C6C8}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{26C6BE02-E6D1-42D5-AA87-32773201CD88}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{E411B8CA-B1EC-4DD9-90AE-2195E0B4565B}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{C7F68059-0D75-4C24-A315-244FB0C08915}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{855F6464-596E-4D8D-8136-C6C1F4AB1982}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{B95B8D22-7159-49C5-9FA2-1D633B33BF0D}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{3C9C01D2-8A58-48E0-8C41-5349B00CA0CD}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{7409E2DC-FF23-4EC6-AB18-0A476CFD45BA}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{280F3ADF-96CB-42B8-B910-9A830182160E}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{9343C9D7-7D76-4262-B6D1-EEB08878B934}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{6AA83FA3-57B8-48F2-92F0-5942CD54AFF5}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{58BF2711-A8CB-4F1B-A6B0-4DC66C677CBD}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{EC256530-972B-4473-A79A-55E89AE4FB1F}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{3FE2610F-9E48-42EF-9E3E-040AAFEBB8EA}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{3444A4BD-67F6-464F-AC08-1863FC5D65BD}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{2A749333-DD50-4027-BA9C-3BC70D94A1A3}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{DA188896-0230-4F9B-9430-296B4AE7E906}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{F9624E28-AEE8-416F-BDA8-B62A7A1CBF5E}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{D4383331-073E-457B-927A-FDE778ADEBA1}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{D5F67A1D-0B4A-48E1-8201-7137A0EFA18F}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{51086331-E664-45C3-976C-BBA0DAAE2460}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{1D8285C8-97CF-44D9-A9AF-442F5E8B55D5}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{C9B1144C-6A4E-4B15-9B9E-455C44F9341E}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{A6F79704-B04C-49E1-B497-E11AF9222244}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{0E1448FD-0B11-401F-8ACB-54F3F2B15008}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{34FA2D83-F49B-4ABB-B91A-EC4127A87EFA}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{3C70AFB8-A8ED-4C78-A63F-9A5A21AC53F1}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{112955FE-7CCE-4C15-910A-B460B4BCF7EF}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{421725EE-52E7-487B-BB05-984AA4DEFE89}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{B7C7B7EE-A6C8-4C02-ADBE-B7BFD5D55626}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{2353156F-A5B2-44C6-B2A8-C8CD93080CCD}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{53BED3C7-1E9D-40A6-9C1C-87F5AA7EA62C}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{0FD8B98E-F6C8-4AF9-A362-8DB6F5116B78}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{AE2C73A6-1741-4AB8-844B-4CBCA3A05649}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{E9062D6F-75EC-4CEF-A40E-A27E687F5E1A}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{DCB37C60-597E-4A73-A551-186544A63417}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{7CD5BDE0-CD4D-45DB-A88B-376634EE675D}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{ECCC912A-5BCC-4CA3-A72F-0A955A89FFA9}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{8ED2E274-0B38-425E-8610-79C7FB5D366E}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{E41D7A8E-0964-4594-AB63-340BD3BC6FB6}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{EF930C69-D348-4743-84D6-34E3CCDF7E67}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{ED62B0CE-7EA9-455A-80E2-9030A0CDE75C}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{0E48C7AD-2C84-4880-87ED-D1CEC0F15743}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{DD781670-3397-4ACE-B95A-7ABEBD1B7BB7}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{FF5C5C3E-0CDF-4825-8F90-9E0160AA815C}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{72D81F30-8150-4CAA-87ED-76B0DE351E8A}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{A14BE5C1-67DF-46CC-85E3-29099508EC1C}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{E1C726D9-7AD8-4089-82A9-40DA84A969B6}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{243DAFD2-F71E-4271-BB3B-8E0358BD6A8D}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{BAD900CF-84D7-47FB-91F5-FE64BF125FB6}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{7ACC3E1F-0446-4498-9A95-B8EDBCCE694B}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{5EA3F83B-5F72-45CC-989A-AA2713CA33CD}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{06F8658E-7ED4-47B2-82BB-53C330581B7A}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{E37FD087-78D4-4243-A209-15AEFEB933D3}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{D97FB760-13ED-4A38-B4D4-41C9FE242BD0}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{E99F866C-460B-4C17-A946-335A33BDFBFF}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{E1B5408A-F66C-4BA3-8782-C51A80D36FDB}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{DE115617-C1C1-49D3-882F-54ABD1C078F6}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{B17E7D8A-7373-4B94-9336-92B8982929B6}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{A7AF3D95-3A89-4B11-A857-BE77677E606C}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{CF311E26-2426-4691-B682-175E55A44EB9}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{495D5212-FD21-46AC-A042-F7F07D68AD5F}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{73D0AF22-F660-4786-B100-09AB434836D1}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{72FCD809-9767-4973-8065-4C0CF7DF55B3}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{0D4ED7B0-91C6-46D7-88A3-3F8F844DBD07}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{8DD8504E-2515-4F2A-82A2-819A79B57154}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{357BF310-8242-46F0-BF20-089799A8038F}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{C7A39225-6320-4E9E-BD6A-8842C667BC39}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{A99AC411-4CE1-4FED-A817-A70EB463BDA3}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{4EF1785A-E7E4-4325-9912-90DEE216D3A7}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{8975AC5F-6587-482E-818A-EF5D13A42748}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{33109A5B-2171-4A56-89C8-D773CBF1DF25}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{1AEFEE5A-531F-41FC-BD9F-6C885E95A9CE}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{DA8AE34D-3BE2-45F3-A930-0AB42208B214}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{AD4C447B-25AE-4C92-8CA4-1533AF094018}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{B8941540-4098-4BA4-80ED-3FEB7E800518}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{2CED68AB-A34E-4E65-A619-D5FEBB638C4E}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{12DB1B57-5F43-488A-8765-CA1454F6655B}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{9C5737E4-8030-4641-AEFC-546EC6108688}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{2D20B0D1-8A1A-407D-8E09-53C5014D3321}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{B5ADE922-23CC-47F2-BB3A-DAF0B652AB8A}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{B6D716EF-97E1-4370-9EF6-3D7F8E79ABCE}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{85B33469-5557-4344-AB47-767306B449EE}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{51B5B0D5-337C-476C-88B6-EAC7AEEA4D89}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{E0B56AD7-9A11-48D4-B39D-CDD45063E00B}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{1EC11CD2-3B41-4DEB-8A22-E065C74441E0}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{6E42B6BB-2483-4F0F-9717-6BB64EF66EB1}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{22834DB5-29A4-415B-A6F5-D3CF0B2CDF94}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{4FBD1CE4-1938-496E-A028-DA4B1AF710B5}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{8DEF1BF5-0053-4591-A0BB-37E48AE107CC}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{B15D83FA-84E2-4E71-9CED-24AEB6B0E9D7}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{D7E9D2B8-95FA-411D-AC02-E53B7096E7C5}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{12B9826A-56ED-4D49-BE4D-D2687B3F56D3}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{5EB45D66-15D3-4EC6-B283-ED508BABE522}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{D36E9FCC-90BA-4DAF-8A8A-940BC79C6CC4}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{3EE18F2A-1D43-49AD-82ED-735492608472}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{ACE3C086-96F9-4AE6-A234-0F8DC62F2DEE}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{C6D5B8C7-72F4-4C37-AFE1-5DA5AAEC710F}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{65E8AAE4-6375-4925-9F7C-A0C3DD57FAE9}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{E1450D10-C9C3-4398-BF3E-E74CF40E8C67}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{FEF0FD53-CDCA-4D47-AE2A-DE4AE5A82DB2}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{98BACB08-8E75-4569-8DEF-57783D8A0E7A}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{267BEDDF-7CA8-4B57-9982-0BDACD8605C4}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{7A30C72A-2FD0-4FAE-9274-852D560C17AF}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{22DF3642-105B-48A3-8B2B-1CB32EA215E5}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{71CA0285-4CAE-4513-9103-A3F841C6AD4A}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{3CC4C5B3-5E66-4E08-B795-99EA55C4D1B4}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{9184CE39-9521-4646-8746-82E76976E602}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{C4A695A5-EF8A-4CDB-9954-93BC1F971D52}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{39FD4655-B8E6-4FF4-966F-7F9FAF4DE5A3}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2BE675-D473-4FAA-A24E-515770CE5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C6CA3077-11FF-4637-98AB-1AD5CB178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8E238DF2-9821-4592-90EA-2AA5AEDB1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8B1CF33D-5D7E-467E-8ED1-40C1B70DDC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94EBD928-9D7A-45E4-982D-9A0C118F2D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44D3F56D-12AD-4CCB-A43A-7B57A458A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20825E72-2F60-489E-82C3-BAA8A49168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64EB919-D8CD-4516-ADD0-A966DCD587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0578C68D-327A-40C0-9CC3-4329AEAB1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2C917CC8-F1E5-45F2-8C0A-A14A52B479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B8ADB91B-D507-4E7D-81B7-882C1FB4C6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6C6BE02-E6D1-42D5-AA87-32773201C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411B8CA-B1EC-4DD9-90AE-2195E0B456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7F68059-0D75-4C24-A315-244FB0C089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855F6464-596E-4D8D-8136-C6C1F4AB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B95B8D22-7159-49C5-9FA2-1D633B33BF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C9C01D2-8A58-48E0-8C41-5349B00CA0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409E2DC-FF23-4EC6-AB18-0A476CFD4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80F3ADF-96CB-42B8-B910-9A8301821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343C9D7-7D76-4262-B6D1-EEB08878B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6AA83FA3-57B8-48F2-92F0-5942CD54A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8BF2711-A8CB-4F1B-A6B0-4DC66C677C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C256530-972B-4473-A79A-55E89AE4FB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FE2610F-9E48-42EF-9E3E-040AAFEBB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3444A4BD-67F6-464F-AC08-1863FC5D6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A749333-DD50-4027-BA9C-3BC70D94A1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DA188896-0230-4F9B-9430-296B4AE7E9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9624E28-AEE8-416F-BDA8-B62A7A1CB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4383331-073E-457B-927A-FDE778ADE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5F67A1D-0B4A-48E1-8201-7137A0EFA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51086331-E664-45C3-976C-BBA0DAAE2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D8285C8-97CF-44D9-A9AF-442F5E8B5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9B1144C-6A4E-4B15-9B9E-455C44F93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6F79704-B04C-49E1-B497-E11AF92222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E1448FD-0B11-401F-8ACB-54F3F2B150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4FA2D83-F49B-4ABB-B91A-EC4127A87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C70AFB8-A8ED-4C78-A63F-9A5A21AC53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12955FE-7CCE-4C15-910A-B460B4BCF7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21725EE-52E7-487B-BB05-984AA4DEF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B7C7B7EE-A6C8-4C02-ADBE-B7BFD5D556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353156F-A5B2-44C6-B2A8-C8CD93080C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3BED3C7-1E9D-40A6-9C1C-87F5AA7EA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FD8B98E-F6C8-4AF9-A362-8DB6F5116B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E2C73A6-1741-4AB8-844B-4CBCA3A056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9062D6F-75EC-4CEF-A40E-A27E687F5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CB37C60-597E-4A73-A551-186544A634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CD5BDE0-CD4D-45DB-A88B-376634EE67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CCC912A-5BCC-4CA3-A72F-0A955A89F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ED2E274-0B38-425E-8610-79C7FB5D3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41D7A8E-0964-4594-AB63-340BD3BC6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F930C69-D348-4743-84D6-34E3CCDF7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D62B0CE-7EA9-455A-80E2-9030A0CDE7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E48C7AD-2C84-4880-87ED-D1CEC0F157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D781670-3397-4ACE-B95A-7ABEBD1B7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F5C5C3E-0CDF-4825-8F90-9E0160AA8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2D81F30-8150-4CAA-87ED-76B0DE351E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14BE5C1-67DF-46CC-85E3-29099508EC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1C726D9-7AD8-4089-82A9-40DA84A96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43DAFD2-F71E-4271-BB3B-8E0358BD6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AD900CF-84D7-47FB-91F5-FE64BF125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7ACC3E1F-0446-4498-9A95-B8EDBCCE6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EA3F83B-5F72-45CC-989A-AA2713CA3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6F8658E-7ED4-47B2-82BB-53C330581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37FD087-78D4-4243-A209-15AEFEB933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97FB760-13ED-4A38-B4D4-41C9FE242B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99F866C-460B-4C17-A946-335A33BDF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1B5408A-F66C-4BA3-8782-C51A80D36F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E115617-C1C1-49D3-882F-54ABD1C078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17E7D8A-7373-4B94-9336-92B898292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7AF3D95-3A89-4B11-A857-BE77677E60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F311E26-2426-4691-B682-175E55A44E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95D5212-FD21-46AC-A042-F7F07D68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3D0AF22-F660-4786-B100-09AB434836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2FCD809-9767-4973-8065-4C0CF7DF55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D4ED7B0-91C6-46D7-88A3-3F8F844DB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DD8504E-2515-4F2A-82A2-819A79B571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57BF310-8242-46F0-BF20-089799A803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7A39225-6320-4E9E-BD6A-8842C667B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99AC411-4CE1-4FED-A817-A70EB463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EF1785A-E7E4-4325-9912-90DEE21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975AC5F-6587-482E-818A-EF5D13A42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3109A5B-2171-4A56-89C8-D773CBF1DF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AEFEE5A-531F-41FC-BD9F-6C885E95A9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A8AE34D-3BE2-45F3-A930-0AB42208B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D4C447B-25AE-4C92-8CA4-1533AF094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8941540-4098-4BA4-80ED-3FEB7E8005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CED68AB-A34E-4E65-A619-D5FEBB638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2DB1B57-5F43-488A-8765-CA1454F66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C5737E4-8030-4641-AEFC-546EC6108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D20B0D1-8A1A-407D-8E09-53C5014D3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5ADE922-23CC-47F2-BB3A-DAF0B652A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6D716EF-97E1-4370-9EF6-3D7F8E79A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5B33469-5557-4344-AB47-767306B44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1B5B0D5-337C-476C-88B6-EAC7AEEA4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0B56AD7-9A11-48D4-B39D-CDD45063E0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EC11CD2-3B41-4DEB-8A22-E065C7444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E42B6BB-2483-4F0F-9717-6BB64EF66E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2834DB5-29A4-415B-A6F5-D3CF0B2CDF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FBD1CE4-1938-496E-A028-DA4B1AF71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DEF1BF5-0053-4591-A0BB-37E48AE107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15D83FA-84E2-4E71-9CED-24AEB6B0E9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7E9D2B8-95FA-411D-AC02-E53B7096E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2B9826A-56ED-4D49-BE4D-D2687B3F56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EB45D66-15D3-4EC6-B283-ED508BABE5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36E9FCC-90BA-4DAF-8A8A-940BC79C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EE18F2A-1D43-49AD-82ED-7354926084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CE3C086-96F9-4AE6-A234-0F8DC62F2D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6D5B8C7-72F4-4C37-AFE1-5DA5AAEC7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5E8AAE4-6375-4925-9F7C-A0C3DD57F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1450D10-C9C3-4398-BF3E-E74CF40E8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EF0FD53-CDCA-4D47-AE2A-DE4AE5A82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8BACB08-8E75-4569-8DEF-57783D8A0E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67BEDDF-7CA8-4B57-9982-0BDACD8605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A30C72A-2FD0-4FAE-9274-852D560C1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2DF3642-105B-48A3-8B2B-1CB32EA21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1CA0285-4CAE-4513-9103-A3F841C6AD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CC4C5B3-5E66-4E08-B795-99EA55C4D1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184CE39-9521-4646-8746-82E76976E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4A695A5-EF8A-4CDB-9954-93BC1F971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9FD4655-B8E6-4FF4-966F-7F9FAF4D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0DE4-0513-4F73-A0E8-DF6EE97A5C48}">
  <sheetPr codeName="Sheet3">
    <tabColor theme="4" tint="0.39997558519241921"/>
  </sheetPr>
  <dimension ref="A1:EF76"/>
  <sheetViews>
    <sheetView zoomScale="55" zoomScaleNormal="55" workbookViewId="0">
      <pane xSplit="1" ySplit="3" topLeftCell="B6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3">
        <v>0.375</v>
      </c>
      <c r="D4" s="64" t="s">
        <v>22</v>
      </c>
      <c r="E4" s="65">
        <v>1</v>
      </c>
      <c r="F4" s="65">
        <v>1</v>
      </c>
      <c r="G4" s="65">
        <v>3</v>
      </c>
      <c r="H4" s="65">
        <v>3</v>
      </c>
      <c r="I4" s="66">
        <v>3</v>
      </c>
      <c r="J4" s="67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3">
        <v>2.7E-4</v>
      </c>
      <c r="D5" s="64" t="s">
        <v>22</v>
      </c>
      <c r="E5" s="65">
        <v>1</v>
      </c>
      <c r="F5" s="65">
        <v>1</v>
      </c>
      <c r="G5" s="65">
        <v>3</v>
      </c>
      <c r="H5" s="65">
        <v>3</v>
      </c>
      <c r="I5" s="66">
        <v>3</v>
      </c>
      <c r="J5" s="67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3">
        <v>2.7E-4</v>
      </c>
      <c r="D6" s="64" t="s">
        <v>22</v>
      </c>
      <c r="E6" s="65">
        <v>1</v>
      </c>
      <c r="F6" s="65">
        <v>1</v>
      </c>
      <c r="G6" s="65">
        <v>3</v>
      </c>
      <c r="H6" s="65">
        <v>3</v>
      </c>
      <c r="I6" s="66">
        <v>3</v>
      </c>
      <c r="J6" s="67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3">
        <v>2.7E-4</v>
      </c>
      <c r="D7" s="64" t="s">
        <v>22</v>
      </c>
      <c r="E7" s="65">
        <v>1</v>
      </c>
      <c r="F7" s="65">
        <v>1</v>
      </c>
      <c r="G7" s="65">
        <v>3</v>
      </c>
      <c r="H7" s="65">
        <v>3</v>
      </c>
      <c r="I7" s="66">
        <v>3</v>
      </c>
      <c r="J7" s="67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3">
        <v>2.7E-4</v>
      </c>
      <c r="D8" s="64" t="s">
        <v>22</v>
      </c>
      <c r="E8" s="65">
        <v>1</v>
      </c>
      <c r="F8" s="65">
        <v>1</v>
      </c>
      <c r="G8" s="65">
        <v>3</v>
      </c>
      <c r="H8" s="65">
        <v>3</v>
      </c>
      <c r="I8" s="66">
        <v>3</v>
      </c>
      <c r="J8" s="67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3">
        <v>2.7E-4</v>
      </c>
      <c r="D9" s="64" t="s">
        <v>22</v>
      </c>
      <c r="E9" s="65">
        <v>1</v>
      </c>
      <c r="F9" s="65">
        <v>1</v>
      </c>
      <c r="G9" s="65">
        <v>3</v>
      </c>
      <c r="H9" s="65">
        <v>3</v>
      </c>
      <c r="I9" s="66">
        <v>3</v>
      </c>
      <c r="J9" s="67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3">
        <v>2.7E-4</v>
      </c>
      <c r="D10" s="64" t="s">
        <v>22</v>
      </c>
      <c r="E10" s="65">
        <v>1</v>
      </c>
      <c r="F10" s="65">
        <v>1</v>
      </c>
      <c r="G10" s="65">
        <v>3</v>
      </c>
      <c r="H10" s="65">
        <v>3</v>
      </c>
      <c r="I10" s="66">
        <v>3</v>
      </c>
      <c r="J10" s="67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3">
        <v>2.7E-4</v>
      </c>
      <c r="D11" s="64" t="s">
        <v>22</v>
      </c>
      <c r="E11" s="65">
        <v>1</v>
      </c>
      <c r="F11" s="65">
        <v>1</v>
      </c>
      <c r="G11" s="65">
        <v>3</v>
      </c>
      <c r="H11" s="65">
        <v>3</v>
      </c>
      <c r="I11" s="66">
        <v>3</v>
      </c>
      <c r="J11" s="67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3">
        <v>2.7E-4</v>
      </c>
      <c r="D12" s="64" t="s">
        <v>22</v>
      </c>
      <c r="E12" s="65">
        <v>1</v>
      </c>
      <c r="F12" s="65">
        <v>1</v>
      </c>
      <c r="G12" s="65">
        <v>3</v>
      </c>
      <c r="H12" s="65">
        <v>3</v>
      </c>
      <c r="I12" s="66">
        <v>3</v>
      </c>
      <c r="J12" s="67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3">
        <v>2.7E-4</v>
      </c>
      <c r="D13" s="64" t="s">
        <v>22</v>
      </c>
      <c r="E13" s="65">
        <v>1</v>
      </c>
      <c r="F13" s="65">
        <v>1</v>
      </c>
      <c r="G13" s="65">
        <v>3</v>
      </c>
      <c r="H13" s="65">
        <v>3</v>
      </c>
      <c r="I13" s="66">
        <v>3</v>
      </c>
      <c r="J13" s="67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3">
        <v>2.7E-4</v>
      </c>
      <c r="D14" s="64" t="s">
        <v>22</v>
      </c>
      <c r="E14" s="65">
        <v>1</v>
      </c>
      <c r="F14" s="65">
        <v>1</v>
      </c>
      <c r="G14" s="65">
        <v>3</v>
      </c>
      <c r="H14" s="65">
        <v>3</v>
      </c>
      <c r="I14" s="66">
        <v>3</v>
      </c>
      <c r="J14" s="67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3">
        <v>2.7E-4</v>
      </c>
      <c r="D15" s="64" t="s">
        <v>22</v>
      </c>
      <c r="E15" s="65">
        <v>1</v>
      </c>
      <c r="F15" s="65">
        <v>1</v>
      </c>
      <c r="G15" s="65">
        <v>3</v>
      </c>
      <c r="H15" s="65">
        <v>3</v>
      </c>
      <c r="I15" s="66">
        <v>3</v>
      </c>
      <c r="J15" s="67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3">
        <v>2.7E-4</v>
      </c>
      <c r="D16" s="64" t="s">
        <v>22</v>
      </c>
      <c r="E16" s="65">
        <v>1</v>
      </c>
      <c r="F16" s="65">
        <v>1</v>
      </c>
      <c r="G16" s="65">
        <v>3</v>
      </c>
      <c r="H16" s="65">
        <v>3</v>
      </c>
      <c r="I16" s="66">
        <v>3</v>
      </c>
      <c r="J16" s="67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3">
        <v>2.7E-4</v>
      </c>
      <c r="D17" s="64" t="s">
        <v>22</v>
      </c>
      <c r="E17" s="65">
        <v>1</v>
      </c>
      <c r="F17" s="65">
        <v>1</v>
      </c>
      <c r="G17" s="65">
        <v>3</v>
      </c>
      <c r="H17" s="65">
        <v>3</v>
      </c>
      <c r="I17" s="66">
        <v>3</v>
      </c>
      <c r="J17" s="67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3">
        <v>2.7E-4</v>
      </c>
      <c r="D18" s="64" t="s">
        <v>22</v>
      </c>
      <c r="E18" s="65">
        <v>1</v>
      </c>
      <c r="F18" s="65">
        <v>1</v>
      </c>
      <c r="G18" s="65">
        <v>3</v>
      </c>
      <c r="H18" s="65">
        <v>3</v>
      </c>
      <c r="I18" s="66">
        <v>3</v>
      </c>
      <c r="J18" s="67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3">
        <v>2.7E-4</v>
      </c>
      <c r="D19" s="64" t="s">
        <v>22</v>
      </c>
      <c r="E19" s="65">
        <v>1</v>
      </c>
      <c r="F19" s="65">
        <v>1</v>
      </c>
      <c r="G19" s="65">
        <v>3</v>
      </c>
      <c r="H19" s="65">
        <v>3</v>
      </c>
      <c r="I19" s="66">
        <v>3</v>
      </c>
      <c r="J19" s="67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3">
        <v>2.7E-4</v>
      </c>
      <c r="D20" s="64" t="s">
        <v>22</v>
      </c>
      <c r="E20" s="65">
        <v>1</v>
      </c>
      <c r="F20" s="65">
        <v>1</v>
      </c>
      <c r="G20" s="65">
        <v>3</v>
      </c>
      <c r="H20" s="65">
        <v>3</v>
      </c>
      <c r="I20" s="66">
        <v>3</v>
      </c>
      <c r="J20" s="67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3">
        <v>2.7E-4</v>
      </c>
      <c r="D21" s="64" t="s">
        <v>22</v>
      </c>
      <c r="E21" s="65">
        <v>1</v>
      </c>
      <c r="F21" s="65">
        <v>1</v>
      </c>
      <c r="G21" s="65">
        <v>3</v>
      </c>
      <c r="H21" s="65">
        <v>3</v>
      </c>
      <c r="I21" s="66">
        <v>3</v>
      </c>
      <c r="J21" s="67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3">
        <v>2.7E-4</v>
      </c>
      <c r="D22" s="64" t="s">
        <v>22</v>
      </c>
      <c r="E22" s="65">
        <v>1</v>
      </c>
      <c r="F22" s="65">
        <v>1</v>
      </c>
      <c r="G22" s="65">
        <v>3</v>
      </c>
      <c r="H22" s="65">
        <v>3</v>
      </c>
      <c r="I22" s="66">
        <v>3</v>
      </c>
      <c r="J22" s="67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3">
        <v>2.7E-4</v>
      </c>
      <c r="D23" s="64" t="s">
        <v>22</v>
      </c>
      <c r="E23" s="65">
        <v>1</v>
      </c>
      <c r="F23" s="65">
        <v>1</v>
      </c>
      <c r="G23" s="65">
        <v>3</v>
      </c>
      <c r="H23" s="65">
        <v>3</v>
      </c>
      <c r="I23" s="66">
        <v>3</v>
      </c>
      <c r="J23" s="67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3">
        <v>2.7E-4</v>
      </c>
      <c r="D24" s="64" t="s">
        <v>22</v>
      </c>
      <c r="E24" s="65">
        <v>1</v>
      </c>
      <c r="F24" s="65">
        <v>1</v>
      </c>
      <c r="G24" s="65">
        <v>3</v>
      </c>
      <c r="H24" s="65">
        <v>3</v>
      </c>
      <c r="I24" s="66">
        <v>3</v>
      </c>
      <c r="J24" s="67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3">
        <v>2.7E-4</v>
      </c>
      <c r="D25" s="64" t="s">
        <v>22</v>
      </c>
      <c r="E25" s="65">
        <v>1</v>
      </c>
      <c r="F25" s="65">
        <v>1</v>
      </c>
      <c r="G25" s="65">
        <v>3</v>
      </c>
      <c r="H25" s="65">
        <v>3</v>
      </c>
      <c r="I25" s="66">
        <v>3</v>
      </c>
      <c r="J25" s="67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3">
        <v>2.7E-4</v>
      </c>
      <c r="D26" s="64" t="s">
        <v>22</v>
      </c>
      <c r="E26" s="65">
        <v>1</v>
      </c>
      <c r="F26" s="65">
        <v>1</v>
      </c>
      <c r="G26" s="65">
        <v>3</v>
      </c>
      <c r="H26" s="65">
        <v>3</v>
      </c>
      <c r="I26" s="66">
        <v>3</v>
      </c>
      <c r="J26" s="67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3">
        <v>2.7E-4</v>
      </c>
      <c r="D27" s="64" t="s">
        <v>22</v>
      </c>
      <c r="E27" s="65">
        <v>1</v>
      </c>
      <c r="F27" s="65">
        <v>1</v>
      </c>
      <c r="G27" s="65">
        <v>3</v>
      </c>
      <c r="H27" s="65">
        <v>3</v>
      </c>
      <c r="I27" s="66">
        <v>3</v>
      </c>
      <c r="J27" s="67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3">
        <v>2.7E-4</v>
      </c>
      <c r="D28" s="64" t="s">
        <v>22</v>
      </c>
      <c r="E28" s="65">
        <v>1</v>
      </c>
      <c r="F28" s="65">
        <v>1</v>
      </c>
      <c r="G28" s="65">
        <v>3</v>
      </c>
      <c r="H28" s="65">
        <v>3</v>
      </c>
      <c r="I28" s="66">
        <v>3</v>
      </c>
      <c r="J28" s="67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3">
        <v>2.7E-4</v>
      </c>
      <c r="D29" s="64" t="s">
        <v>22</v>
      </c>
      <c r="E29" s="65">
        <v>1</v>
      </c>
      <c r="F29" s="65">
        <v>1</v>
      </c>
      <c r="G29" s="65">
        <v>3</v>
      </c>
      <c r="H29" s="65">
        <v>3</v>
      </c>
      <c r="I29" s="66">
        <v>3</v>
      </c>
      <c r="J29" s="67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3">
        <v>2.7E-4</v>
      </c>
      <c r="D30" s="64" t="s">
        <v>22</v>
      </c>
      <c r="E30" s="65">
        <v>1</v>
      </c>
      <c r="F30" s="65">
        <v>1</v>
      </c>
      <c r="G30" s="65">
        <v>3</v>
      </c>
      <c r="H30" s="65">
        <v>3</v>
      </c>
      <c r="I30" s="66">
        <v>3</v>
      </c>
      <c r="J30" s="67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3">
        <v>2.7E-4</v>
      </c>
      <c r="D31" s="64" t="s">
        <v>22</v>
      </c>
      <c r="E31" s="65">
        <v>1</v>
      </c>
      <c r="F31" s="65">
        <v>1</v>
      </c>
      <c r="G31" s="65">
        <v>3</v>
      </c>
      <c r="H31" s="65">
        <v>3</v>
      </c>
      <c r="I31" s="66">
        <v>3</v>
      </c>
      <c r="J31" s="67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3">
        <v>2.7E-4</v>
      </c>
      <c r="D32" s="64" t="s">
        <v>22</v>
      </c>
      <c r="E32" s="65">
        <v>1</v>
      </c>
      <c r="F32" s="65">
        <v>1</v>
      </c>
      <c r="G32" s="65">
        <v>3</v>
      </c>
      <c r="H32" s="65">
        <v>3</v>
      </c>
      <c r="I32" s="66">
        <v>3</v>
      </c>
      <c r="J32" s="67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3">
        <v>2.7E-4</v>
      </c>
      <c r="D33" s="64" t="s">
        <v>22</v>
      </c>
      <c r="E33" s="65">
        <v>1</v>
      </c>
      <c r="F33" s="65">
        <v>1</v>
      </c>
      <c r="G33" s="65">
        <v>3</v>
      </c>
      <c r="H33" s="65">
        <v>3</v>
      </c>
      <c r="I33" s="66">
        <v>3</v>
      </c>
      <c r="J33" s="67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3">
        <v>2.7E-4</v>
      </c>
      <c r="D34" s="64" t="s">
        <v>22</v>
      </c>
      <c r="E34" s="65">
        <v>1</v>
      </c>
      <c r="F34" s="65">
        <v>1</v>
      </c>
      <c r="G34" s="65">
        <v>3</v>
      </c>
      <c r="H34" s="65">
        <v>3</v>
      </c>
      <c r="I34" s="66">
        <v>3</v>
      </c>
      <c r="J34" s="67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3">
        <v>2.7E-4</v>
      </c>
      <c r="D35" s="64" t="s">
        <v>22</v>
      </c>
      <c r="E35" s="65">
        <v>1</v>
      </c>
      <c r="F35" s="65">
        <v>1</v>
      </c>
      <c r="G35" s="65">
        <v>3</v>
      </c>
      <c r="H35" s="65">
        <v>3</v>
      </c>
      <c r="I35" s="66">
        <v>3</v>
      </c>
      <c r="J35" s="67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3">
        <v>2.7E-4</v>
      </c>
      <c r="D36" s="64" t="s">
        <v>22</v>
      </c>
      <c r="E36" s="65">
        <v>1</v>
      </c>
      <c r="F36" s="65">
        <v>1</v>
      </c>
      <c r="G36" s="65">
        <v>3</v>
      </c>
      <c r="H36" s="65">
        <v>3</v>
      </c>
      <c r="I36" s="66">
        <v>3</v>
      </c>
      <c r="J36" s="67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3">
        <v>2.7E-4</v>
      </c>
      <c r="D37" s="64" t="s">
        <v>22</v>
      </c>
      <c r="E37" s="65">
        <v>1</v>
      </c>
      <c r="F37" s="65">
        <v>1</v>
      </c>
      <c r="G37" s="65">
        <v>3</v>
      </c>
      <c r="H37" s="65">
        <v>3</v>
      </c>
      <c r="I37" s="66">
        <v>3</v>
      </c>
      <c r="J37" s="67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3">
        <v>2.7E-4</v>
      </c>
      <c r="D38" s="64" t="s">
        <v>22</v>
      </c>
      <c r="E38" s="65">
        <v>1</v>
      </c>
      <c r="F38" s="65">
        <v>1</v>
      </c>
      <c r="G38" s="65">
        <v>3</v>
      </c>
      <c r="H38" s="65">
        <v>3</v>
      </c>
      <c r="I38" s="66">
        <v>3</v>
      </c>
      <c r="J38" s="67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3">
        <v>2.7E-4</v>
      </c>
      <c r="D39" s="64" t="s">
        <v>22</v>
      </c>
      <c r="E39" s="65">
        <v>1</v>
      </c>
      <c r="F39" s="65">
        <v>1</v>
      </c>
      <c r="G39" s="65">
        <v>3</v>
      </c>
      <c r="H39" s="65">
        <v>3</v>
      </c>
      <c r="I39" s="66">
        <v>3</v>
      </c>
      <c r="J39" s="67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3">
        <v>2.7E-4</v>
      </c>
      <c r="D40" s="64" t="s">
        <v>22</v>
      </c>
      <c r="E40" s="65">
        <v>1</v>
      </c>
      <c r="F40" s="65">
        <v>1</v>
      </c>
      <c r="G40" s="65">
        <v>3</v>
      </c>
      <c r="H40" s="65">
        <v>3</v>
      </c>
      <c r="I40" s="66">
        <v>3</v>
      </c>
      <c r="J40" s="67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3">
        <v>2.7E-4</v>
      </c>
      <c r="D41" s="64" t="s">
        <v>22</v>
      </c>
      <c r="E41" s="65">
        <v>1</v>
      </c>
      <c r="F41" s="65">
        <v>1</v>
      </c>
      <c r="G41" s="65">
        <v>3</v>
      </c>
      <c r="H41" s="65">
        <v>3</v>
      </c>
      <c r="I41" s="66">
        <v>3</v>
      </c>
      <c r="J41" s="67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3">
        <v>2.7E-4</v>
      </c>
      <c r="D42" s="64" t="s">
        <v>22</v>
      </c>
      <c r="E42" s="65">
        <v>1</v>
      </c>
      <c r="F42" s="65">
        <v>1</v>
      </c>
      <c r="G42" s="65">
        <v>3</v>
      </c>
      <c r="H42" s="65">
        <v>3</v>
      </c>
      <c r="I42" s="66">
        <v>3</v>
      </c>
      <c r="J42" s="67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3">
        <v>2.7E-4</v>
      </c>
      <c r="D43" s="64" t="s">
        <v>22</v>
      </c>
      <c r="E43" s="65">
        <v>1</v>
      </c>
      <c r="F43" s="65">
        <v>1</v>
      </c>
      <c r="G43" s="65">
        <v>3</v>
      </c>
      <c r="H43" s="65">
        <v>3</v>
      </c>
      <c r="I43" s="66">
        <v>3</v>
      </c>
      <c r="J43" s="67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3">
        <v>2.7E-4</v>
      </c>
      <c r="D44" s="64" t="s">
        <v>22</v>
      </c>
      <c r="E44" s="65">
        <v>1</v>
      </c>
      <c r="F44" s="65">
        <v>1</v>
      </c>
      <c r="G44" s="65">
        <v>3</v>
      </c>
      <c r="H44" s="65">
        <v>3</v>
      </c>
      <c r="I44" s="66">
        <v>3</v>
      </c>
      <c r="J44" s="67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3">
        <v>2.7E-4</v>
      </c>
      <c r="D45" s="64" t="s">
        <v>22</v>
      </c>
      <c r="E45" s="65">
        <v>1</v>
      </c>
      <c r="F45" s="65">
        <v>1</v>
      </c>
      <c r="G45" s="65">
        <v>3</v>
      </c>
      <c r="H45" s="65">
        <v>3</v>
      </c>
      <c r="I45" s="66">
        <v>3</v>
      </c>
      <c r="J45" s="67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3">
        <v>2.7E-4</v>
      </c>
      <c r="D46" s="64" t="s">
        <v>22</v>
      </c>
      <c r="E46" s="65">
        <v>1</v>
      </c>
      <c r="F46" s="65">
        <v>1</v>
      </c>
      <c r="G46" s="65">
        <v>3</v>
      </c>
      <c r="H46" s="65">
        <v>3</v>
      </c>
      <c r="I46" s="66">
        <v>3</v>
      </c>
      <c r="J46" s="67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3">
        <v>2.7E-4</v>
      </c>
      <c r="D47" s="64" t="s">
        <v>22</v>
      </c>
      <c r="E47" s="65">
        <v>1</v>
      </c>
      <c r="F47" s="65">
        <v>1</v>
      </c>
      <c r="G47" s="65">
        <v>3</v>
      </c>
      <c r="H47" s="65">
        <v>3</v>
      </c>
      <c r="I47" s="66">
        <v>3</v>
      </c>
      <c r="J47" s="67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3">
        <v>2.7E-4</v>
      </c>
      <c r="D48" s="64" t="s">
        <v>22</v>
      </c>
      <c r="E48" s="65">
        <v>1</v>
      </c>
      <c r="F48" s="65">
        <v>1</v>
      </c>
      <c r="G48" s="65">
        <v>3</v>
      </c>
      <c r="H48" s="65">
        <v>3</v>
      </c>
      <c r="I48" s="66">
        <v>3</v>
      </c>
      <c r="J48" s="67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3">
        <v>2.7E-4</v>
      </c>
      <c r="D49" s="64" t="s">
        <v>22</v>
      </c>
      <c r="E49" s="65">
        <v>1</v>
      </c>
      <c r="F49" s="65">
        <v>1</v>
      </c>
      <c r="G49" s="65">
        <v>3</v>
      </c>
      <c r="H49" s="65">
        <v>3</v>
      </c>
      <c r="I49" s="66">
        <v>3</v>
      </c>
      <c r="J49" s="67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3">
        <v>2.7E-4</v>
      </c>
      <c r="D50" s="64" t="s">
        <v>22</v>
      </c>
      <c r="E50" s="65">
        <v>1</v>
      </c>
      <c r="F50" s="65">
        <v>1</v>
      </c>
      <c r="G50" s="65">
        <v>3</v>
      </c>
      <c r="H50" s="65">
        <v>3</v>
      </c>
      <c r="I50" s="66">
        <v>3</v>
      </c>
      <c r="J50" s="67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3">
        <v>2.7E-4</v>
      </c>
      <c r="D51" s="64" t="s">
        <v>22</v>
      </c>
      <c r="E51" s="65">
        <v>1</v>
      </c>
      <c r="F51" s="65">
        <v>1</v>
      </c>
      <c r="G51" s="65">
        <v>3</v>
      </c>
      <c r="H51" s="65">
        <v>3</v>
      </c>
      <c r="I51" s="66">
        <v>3</v>
      </c>
      <c r="J51" s="67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3">
        <v>2.7E-4</v>
      </c>
      <c r="D52" s="64" t="s">
        <v>22</v>
      </c>
      <c r="E52" s="65">
        <v>1</v>
      </c>
      <c r="F52" s="65">
        <v>1</v>
      </c>
      <c r="G52" s="65">
        <v>3</v>
      </c>
      <c r="H52" s="65">
        <v>3</v>
      </c>
      <c r="I52" s="66">
        <v>3</v>
      </c>
      <c r="J52" s="67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3">
        <v>2.7E-4</v>
      </c>
      <c r="D53" s="64" t="s">
        <v>22</v>
      </c>
      <c r="E53" s="65">
        <v>1</v>
      </c>
      <c r="F53" s="65">
        <v>1</v>
      </c>
      <c r="G53" s="65">
        <v>3</v>
      </c>
      <c r="H53" s="65">
        <v>3</v>
      </c>
      <c r="I53" s="66">
        <v>3</v>
      </c>
      <c r="J53" s="67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3">
        <v>2.7E-4</v>
      </c>
      <c r="D54" s="64" t="s">
        <v>22</v>
      </c>
      <c r="E54" s="65">
        <v>1</v>
      </c>
      <c r="F54" s="65">
        <v>1</v>
      </c>
      <c r="G54" s="65">
        <v>3</v>
      </c>
      <c r="H54" s="65">
        <v>3</v>
      </c>
      <c r="I54" s="66">
        <v>3</v>
      </c>
      <c r="J54" s="67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3">
        <v>2.7E-4</v>
      </c>
      <c r="D55" s="64" t="s">
        <v>22</v>
      </c>
      <c r="E55" s="65">
        <v>1</v>
      </c>
      <c r="F55" s="65">
        <v>1</v>
      </c>
      <c r="G55" s="65">
        <v>3</v>
      </c>
      <c r="H55" s="65">
        <v>3</v>
      </c>
      <c r="I55" s="66">
        <v>3</v>
      </c>
      <c r="J55" s="67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3">
        <v>2.7E-4</v>
      </c>
      <c r="D56" s="64" t="s">
        <v>22</v>
      </c>
      <c r="E56" s="65">
        <v>1</v>
      </c>
      <c r="F56" s="65">
        <v>1</v>
      </c>
      <c r="G56" s="65">
        <v>3</v>
      </c>
      <c r="H56" s="65">
        <v>3</v>
      </c>
      <c r="I56" s="66">
        <v>3</v>
      </c>
      <c r="J56" s="67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3">
        <v>2.7E-4</v>
      </c>
      <c r="D57" s="64" t="s">
        <v>22</v>
      </c>
      <c r="E57" s="65">
        <v>1</v>
      </c>
      <c r="F57" s="65">
        <v>1</v>
      </c>
      <c r="G57" s="65">
        <v>3</v>
      </c>
      <c r="H57" s="65">
        <v>3</v>
      </c>
      <c r="I57" s="66">
        <v>3</v>
      </c>
      <c r="J57" s="67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3">
        <v>2.7E-4</v>
      </c>
      <c r="D58" s="64" t="s">
        <v>22</v>
      </c>
      <c r="E58" s="65">
        <v>1</v>
      </c>
      <c r="F58" s="65">
        <v>1</v>
      </c>
      <c r="G58" s="65">
        <v>3</v>
      </c>
      <c r="H58" s="65">
        <v>3</v>
      </c>
      <c r="I58" s="66">
        <v>3</v>
      </c>
      <c r="J58" s="67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3">
        <v>2.7E-4</v>
      </c>
      <c r="D59" s="64" t="s">
        <v>22</v>
      </c>
      <c r="E59" s="65">
        <v>1</v>
      </c>
      <c r="F59" s="65">
        <v>1</v>
      </c>
      <c r="G59" s="65">
        <v>3</v>
      </c>
      <c r="H59" s="65">
        <v>3</v>
      </c>
      <c r="I59" s="66">
        <v>3</v>
      </c>
      <c r="J59" s="67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3">
        <v>2.7E-4</v>
      </c>
      <c r="D60" s="64" t="s">
        <v>22</v>
      </c>
      <c r="E60" s="65">
        <v>1</v>
      </c>
      <c r="F60" s="65">
        <v>1</v>
      </c>
      <c r="G60" s="65">
        <v>3</v>
      </c>
      <c r="H60" s="65">
        <v>3</v>
      </c>
      <c r="I60" s="66">
        <v>3</v>
      </c>
      <c r="J60" s="67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3">
        <v>2.7E-4</v>
      </c>
      <c r="D61" s="64" t="s">
        <v>22</v>
      </c>
      <c r="E61" s="65">
        <v>1</v>
      </c>
      <c r="F61" s="65">
        <v>1</v>
      </c>
      <c r="G61" s="65">
        <v>3</v>
      </c>
      <c r="H61" s="65">
        <v>3</v>
      </c>
      <c r="I61" s="66">
        <v>3</v>
      </c>
      <c r="J61" s="67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3">
        <v>2.7E-4</v>
      </c>
      <c r="D62" s="64" t="s">
        <v>22</v>
      </c>
      <c r="E62" s="65">
        <v>1</v>
      </c>
      <c r="F62" s="65">
        <v>1</v>
      </c>
      <c r="G62" s="65">
        <v>3</v>
      </c>
      <c r="H62" s="65">
        <v>3</v>
      </c>
      <c r="I62" s="66">
        <v>3</v>
      </c>
      <c r="J62" s="67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3">
        <v>2.7E-4</v>
      </c>
      <c r="D63" s="64" t="s">
        <v>22</v>
      </c>
      <c r="E63" s="65">
        <v>1</v>
      </c>
      <c r="F63" s="65">
        <v>1</v>
      </c>
      <c r="G63" s="65">
        <v>3</v>
      </c>
      <c r="H63" s="65">
        <v>3</v>
      </c>
      <c r="I63" s="66">
        <v>3</v>
      </c>
      <c r="J63" s="67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3">
        <v>2.7E-4</v>
      </c>
      <c r="D64" s="64" t="s">
        <v>22</v>
      </c>
      <c r="E64" s="65">
        <v>1</v>
      </c>
      <c r="F64" s="65">
        <v>1</v>
      </c>
      <c r="G64" s="65">
        <v>3</v>
      </c>
      <c r="H64" s="65">
        <v>3</v>
      </c>
      <c r="I64" s="66">
        <v>3</v>
      </c>
      <c r="J64" s="67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3">
        <v>2.7E-4</v>
      </c>
      <c r="D65" s="64" t="s">
        <v>22</v>
      </c>
      <c r="E65" s="65">
        <v>1</v>
      </c>
      <c r="F65" s="65">
        <v>1</v>
      </c>
      <c r="G65" s="65">
        <v>3</v>
      </c>
      <c r="H65" s="65">
        <v>3</v>
      </c>
      <c r="I65" s="66">
        <v>3</v>
      </c>
      <c r="J65" s="67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3">
        <v>2.7E-4</v>
      </c>
      <c r="D66" s="64" t="s">
        <v>22</v>
      </c>
      <c r="E66" s="65">
        <v>1</v>
      </c>
      <c r="F66" s="65">
        <v>1</v>
      </c>
      <c r="G66" s="65">
        <v>3</v>
      </c>
      <c r="H66" s="65">
        <v>3</v>
      </c>
      <c r="I66" s="66">
        <v>3</v>
      </c>
      <c r="J66" s="67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3">
        <v>2.7E-4</v>
      </c>
      <c r="D67" s="64" t="s">
        <v>22</v>
      </c>
      <c r="E67" s="65">
        <v>1</v>
      </c>
      <c r="F67" s="65">
        <v>1</v>
      </c>
      <c r="G67" s="65">
        <v>3</v>
      </c>
      <c r="H67" s="65">
        <v>3</v>
      </c>
      <c r="I67" s="66">
        <v>3</v>
      </c>
      <c r="J67" s="67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3">
        <v>2.7E-4</v>
      </c>
      <c r="D68" s="64" t="s">
        <v>22</v>
      </c>
      <c r="E68" s="65">
        <v>1</v>
      </c>
      <c r="F68" s="65">
        <v>1</v>
      </c>
      <c r="G68" s="65">
        <v>3</v>
      </c>
      <c r="H68" s="65">
        <v>3</v>
      </c>
      <c r="I68" s="66">
        <v>3</v>
      </c>
      <c r="J68" s="67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3">
        <v>2.7E-4</v>
      </c>
      <c r="D69" s="64" t="s">
        <v>22</v>
      </c>
      <c r="E69" s="65">
        <v>1</v>
      </c>
      <c r="F69" s="65">
        <v>1</v>
      </c>
      <c r="G69" s="65">
        <v>3</v>
      </c>
      <c r="H69" s="65">
        <v>3</v>
      </c>
      <c r="I69" s="66">
        <v>3</v>
      </c>
      <c r="J69" s="67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3">
        <v>2.7E-4</v>
      </c>
      <c r="D70" s="64" t="s">
        <v>22</v>
      </c>
      <c r="E70" s="65">
        <v>1</v>
      </c>
      <c r="F70" s="65">
        <v>1</v>
      </c>
      <c r="G70" s="65">
        <v>3</v>
      </c>
      <c r="H70" s="65">
        <v>3</v>
      </c>
      <c r="I70" s="66">
        <v>3</v>
      </c>
      <c r="J70" s="67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3">
        <v>2.7E-4</v>
      </c>
      <c r="D71" s="64" t="s">
        <v>22</v>
      </c>
      <c r="E71" s="65">
        <v>1</v>
      </c>
      <c r="F71" s="65">
        <v>1</v>
      </c>
      <c r="G71" s="65">
        <v>3</v>
      </c>
      <c r="H71" s="65">
        <v>3</v>
      </c>
      <c r="I71" s="66">
        <v>3</v>
      </c>
      <c r="J71" s="67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3">
        <v>2.7E-4</v>
      </c>
      <c r="D72" s="64" t="s">
        <v>22</v>
      </c>
      <c r="E72" s="65">
        <v>1</v>
      </c>
      <c r="F72" s="65">
        <v>1</v>
      </c>
      <c r="G72" s="65">
        <v>3</v>
      </c>
      <c r="H72" s="65">
        <v>3</v>
      </c>
      <c r="I72" s="66">
        <v>3</v>
      </c>
      <c r="J72" s="67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3">
        <v>2.7E-4</v>
      </c>
      <c r="D73" s="64" t="s">
        <v>22</v>
      </c>
      <c r="E73" s="65">
        <v>1</v>
      </c>
      <c r="F73" s="65">
        <v>1</v>
      </c>
      <c r="G73" s="65">
        <v>3</v>
      </c>
      <c r="H73" s="65">
        <v>3</v>
      </c>
      <c r="I73" s="66">
        <v>3</v>
      </c>
      <c r="J73" s="67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3">
        <v>2.7E-4</v>
      </c>
      <c r="D74" s="64" t="s">
        <v>22</v>
      </c>
      <c r="E74" s="65">
        <v>1</v>
      </c>
      <c r="F74" s="65">
        <v>1</v>
      </c>
      <c r="G74" s="65">
        <v>3</v>
      </c>
      <c r="H74" s="65">
        <v>3</v>
      </c>
      <c r="I74" s="66">
        <v>3</v>
      </c>
      <c r="J74" s="67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5" t="s">
        <v>17</v>
      </c>
      <c r="C75" s="76">
        <v>2.7E-4</v>
      </c>
      <c r="D75" s="77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82">
        <v>1.1181151966036349</v>
      </c>
      <c r="K75" s="78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9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80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1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3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4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5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5" t="s">
        <v>17</v>
      </c>
      <c r="C76" s="76">
        <v>2.7E-4</v>
      </c>
      <c r="D76" s="77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82">
        <v>1.1181151966036349</v>
      </c>
      <c r="K76" s="78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9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80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1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3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4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5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{5E0C45CD-A15A-46D0-8731-D215F16E840B}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{2C43046A-29BF-402E-BA32-5D1D1D6CBFF1}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{D412B365-65C1-4857-87FB-9B0C73339F09}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{D5B1BBA7-F582-4398-A20C-3DB00F841D24}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{E780C458-5D13-4176-B3F1-F9348C2320B1}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{16196ADC-F2AA-4336-9C3C-6A5CE039F107}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{BC3895F9-39FF-4140-8FFE-037A4D957134}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{D7E79340-A40C-433C-9E24-E679071F96E3}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{4072CA96-3720-4A6F-BBD4-4A136AA90427}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{F668BB81-3430-4D36-AC1A-0C26985B51EE}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{0C1C068C-A976-4526-AD62-00F59BB0A0EB}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{76EE264B-0BDF-47E5-85C3-1EEF14E524B1}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{BB79B2E3-5A6A-4334-9B70-36C39CCDDA00}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{CD143ADB-5C46-4F4F-8989-ACD92871131A}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{A9C4EB73-E664-4790-8598-334014959CB4}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{B508A5BF-D7AB-49F3-A246-2702A51B0CC7}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{5F7FF133-66AD-41B6-9F69-9115F0712862}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{C41983FF-EBE2-4E40-9F34-A7F612566B27}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{9B42D881-B4D9-463C-862D-0BB7F94F2453}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{98E3A049-F3CF-4F4F-A8E1-A7ED5E51C560}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{72BF1375-53A6-44DC-BF32-C9B8A420025D}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{B683417D-537B-4CD8-A2E3-51830E8975D8}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{40B1EE65-725F-4046-A232-ECA93F109172}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{87E75800-E1FB-4339-ADF1-F163D00C189D}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{E953B83B-6BE7-44EB-AD88-AD42A6313E78}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{11D0ADDB-38AA-4B42-ADA1-9A15D7DE5A80}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{A9184162-D7CF-421B-8C9C-B52FB89E35EB}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{35A06095-899E-49DF-A2FC-E8489C23513D}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{73700A81-8402-4B98-88F0-0E07CCAD7DA1}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{3E714EC2-813E-495E-A118-B86621C21494}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{306DAAFD-AFCC-4790-99CB-6D0D60F18E26}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{CDD0D4A3-C4B1-48CC-A0DE-0DF958ED21E0}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{EF0F773C-15B0-4874-8F04-4C467543554A}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{BE5A1E2B-4240-4561-A20D-5E42654C00EB}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{5537C28C-B0E5-4A66-B3F9-9E38EA08BD3A}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{5C403431-11F5-463F-B405-CDA11CFF3CF7}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{432C9D97-1F6A-4E21-A3B2-95D58050C920}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{2DC68DC1-2BC9-4771-B138-7B8A3BA93C6C}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{6E78EBE8-AA4C-45AA-BCC6-24637C647BD1}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{5668F1FC-DEAF-4B14-B915-6A9634671B07}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{AAD99022-F5D4-4EFA-BC54-A0C69B0C0BFF}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{95CC3E43-B972-44CF-A6E8-BEEA944BDB52}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{A9677CBF-80FC-4F9A-8DE8-017FE5D5BAEA}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{A8514BF6-1EA6-4E46-880A-1E1CE0DA5665}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{DE7871EE-6371-4828-82E0-71D7AD094E15}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{A6F51A12-7443-44A4-90A7-4424BFA4CA69}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{ABF53036-6A85-45D8-8DDA-A1C2F31BAB16}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{C1B7BF8D-0169-4A80-B732-1C41AA6FA3AF}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{B3A9C5F7-C0E2-4F6C-B0B7-E6829D2DE5E8}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{F126464E-22AC-475B-9FF7-E00A53B148E8}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{9E897279-DE4E-41D7-B944-0B291D7BDBA5}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{CB7CF3F5-A5A8-4B56-9887-B9627DD6990A}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{1434DA22-7CBB-4325-8E02-3D8B9CDB10E4}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{83C6F39D-F43C-43D3-86AB-10CAD5DE08B8}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{18DC44C8-7713-4D6C-8FA3-57AA1CB01E71}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{683AC262-3C8A-4BD5-9883-EA4BF62B630F}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{FFEBD927-EFFE-4C45-9F2E-D18FCC305D7C}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{01C2BB39-C903-477E-8177-A7397381B342}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{DCC53F7A-3353-4630-A8C2-8544CFC55AEA}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{480BA3F7-8FCF-41D7-A224-925424F362B9}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{A8A01BDA-FE12-4F14-9222-F463F50AA3E2}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{16828AA3-526B-471F-9378-8B4181BA13CF}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{DC6EE8E7-C34B-42E9-8767-5E36682DB6C5}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{82EE37AD-34EC-4B14-B59D-161E1BDFF01A}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{27EBE418-FAD6-4EA2-B373-ED247197C828}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{71983BF5-F912-4E00-AD7D-80D6983AF212}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{9F333014-3AFB-4BB2-A6FF-C2C2C405D45C}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{212B6910-99F3-4623-BCF6-2EC5F01D652F}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{B94CB441-54E8-4933-A947-3F559801E426}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{A6BEAC38-10DA-435F-972A-33DD80622146}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{2D1FF296-4871-4BC3-A108-5700309F9B53}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{C13ADB12-2848-47E0-A925-77D5D1FCA137}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{7478BA9E-02ED-49A8-981D-0948601FCE93}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{C3BDE0D0-007D-427D-9C5D-71C6C313410A}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{B9A18571-AB5A-43BE-B919-199531AE3385}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{4C3D5F87-BFE4-4A1A-A010-ED62B0FFA085}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{D7D40421-1764-4A54-98C2-D000A44F9ABB}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{F463067B-BADE-42DA-BEE9-A746E5BEF23D}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{F6B65FEF-2AC0-49F4-8BAB-F2F858A91A9E}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{4BCAF791-3C9A-41F7-8C61-FE5B67DA649C}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{40549253-D9A6-48D6-B8E0-2F5BCB6B9E8B}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{BE7BE7BA-63BA-4E22-B162-2723CB33FE17}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{B1CB7E23-405E-423B-ACC4-477C172A9402}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{1DAF6FD2-2115-4AB6-97FA-98E59DA460AC}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{0F5E0299-CEC6-43AA-B515-E1810553BF6F}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{5CED0E57-C081-4E3F-8693-10ECC62C7866}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{F2101CE7-FFEF-4F09-8A4B-578B74C3F1FD}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{CC7020F9-652D-437E-838A-02730B814AAA}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{27E83309-FECE-4184-8D09-333C1A4A8561}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{47DD24C1-81FE-4435-BE34-FD3B8079237A}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{20ED6E84-0E2A-458F-AC6D-B908317EA227}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{AB7DCB36-DD8C-4A11-A921-CB8DAC82A433}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{31D4E965-2DB7-4091-99BD-B354FC7F7F0D}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{97CC499A-03FB-4C1E-8BBC-3B4BDFF7F90B}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{661B005C-7790-4874-B3B6-E0DE108A538D}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{F1A17C72-B352-456D-95E1-7B4ADD81CA32}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{7278E5A6-DBF7-47D1-8172-6B778C23B344}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{1898D724-49C3-4554-985C-5D3E7F1ACD51}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{69555A0E-7A17-40F3-A4AE-56D474445851}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{974EC7BB-BB23-41C1-A746-6DDE1A2FEC66}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{40C1CAA3-519A-4C61-90D4-702CE11B23D5}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{70FB9BA0-C818-42F5-B44C-60DD3D145F2F}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{3EA2D75D-F510-4A37-AEEB-F7644F408694}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{D2D9D1BB-E4CD-4CFE-AF0A-7AFAB546A7BE}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{5A64C697-786B-457D-A5FC-3AFDD7AB320F}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{14863B12-2F05-4C2A-AA3F-3B6EB3CCFF22}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{6FEEA667-725F-4F15-BF0F-ACD6FA9D1FCC}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{9C110E0D-8C0E-4283-9CE8-C7F695831859}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{61724461-2E7D-4B1D-A875-59180801DA39}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{D8B05C08-F250-40B8-B93C-2E1B9084640E}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{24A4AB82-1F32-4D61-9795-3FC0BEF7E9CD}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{2DD38BE7-1805-40BA-82C2-2053425B02EC}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{693FE4BD-C0BE-4A03-B781-40313A0B82A3}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{596EA91B-5515-433D-AD04-6D918A7B753C}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{FB6D4527-4437-4433-B053-C7B7B0885E10}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{02EC55E8-44D3-46F6-8BEE-97916DD5E8A2}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{FA6FDB50-255E-440F-B9EA-0C2C0E77C8E6}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{9411FADD-8462-4267-82A1-6D467CB372E2}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{E0D1F59F-AC92-4F6B-BE22-391E2A4E19FA}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{1AFF841E-D704-4CEB-9744-665368D6FE30}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C45CD-A15A-46D0-8731-D215F16E8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2C43046A-29BF-402E-BA32-5D1D1D6CB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412B365-65C1-4857-87FB-9B0C73339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D5B1BBA7-F582-4398-A20C-3DB00F841D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E780C458-5D13-4176-B3F1-F9348C2320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6196ADC-F2AA-4336-9C3C-6A5CE039F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C3895F9-39FF-4140-8FFE-037A4D9571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7E79340-A40C-433C-9E24-E679071F96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072CA96-3720-4A6F-BBD4-4A136AA90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F668BB81-3430-4D36-AC1A-0C26985B51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C1C068C-A976-4526-AD62-00F59BB0A0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76EE264B-0BDF-47E5-85C3-1EEF14E52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B79B2E3-5A6A-4334-9B70-36C39CCDDA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D143ADB-5C46-4F4F-8989-ACD9287113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A9C4EB73-E664-4790-8598-334014959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B508A5BF-D7AB-49F3-A246-2702A51B0C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5F7FF133-66AD-41B6-9F69-9115F07128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C41983FF-EBE2-4E40-9F34-A7F612566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B42D881-B4D9-463C-862D-0BB7F94F2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8E3A049-F3CF-4F4F-A8E1-A7ED5E51C5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2BF1375-53A6-44DC-BF32-C9B8A4200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B683417D-537B-4CD8-A2E3-51830E8975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0B1EE65-725F-4046-A232-ECA93F1091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87E75800-E1FB-4339-ADF1-F163D00C1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E953B83B-6BE7-44EB-AD88-AD42A6313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1D0ADDB-38AA-4B42-ADA1-9A15D7DE5A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9184162-D7CF-421B-8C9C-B52FB89E35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5A06095-899E-49DF-A2FC-E8489C235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3700A81-8402-4B98-88F0-0E07CCAD7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E714EC2-813E-495E-A118-B86621C21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306DAAFD-AFCC-4790-99CB-6D0D60F18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DD0D4A3-C4B1-48CC-A0DE-0DF958ED2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F0F773C-15B0-4874-8F04-4C4675435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E5A1E2B-4240-4561-A20D-5E42654C00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5537C28C-B0E5-4A66-B3F9-9E38EA08B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C403431-11F5-463F-B405-CDA11CFF3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32C9D97-1F6A-4E21-A3B2-95D58050C9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DC68DC1-2BC9-4771-B138-7B8A3BA93C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E78EBE8-AA4C-45AA-BCC6-24637C647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668F1FC-DEAF-4B14-B915-6A9634671B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AD99022-F5D4-4EFA-BC54-A0C69B0C0B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5CC3E43-B972-44CF-A6E8-BEEA944BD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9677CBF-80FC-4F9A-8DE8-017FE5D5BA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8514BF6-1EA6-4E46-880A-1E1CE0DA56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E7871EE-6371-4828-82E0-71D7AD094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6F51A12-7443-44A4-90A7-4424BFA4CA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BF53036-6A85-45D8-8DDA-A1C2F31BAB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C1B7BF8D-0169-4A80-B732-1C41AA6FA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3A9C5F7-C0E2-4F6C-B0B7-E6829D2DE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126464E-22AC-475B-9FF7-E00A53B14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E897279-DE4E-41D7-B944-0B291D7BD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B7CF3F5-A5A8-4B56-9887-B9627DD699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434DA22-7CBB-4325-8E02-3D8B9CDB10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3C6F39D-F43C-43D3-86AB-10CAD5DE0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8DC44C8-7713-4D6C-8FA3-57AA1CB01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83AC262-3C8A-4BD5-9883-EA4BF62B63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FEBD927-EFFE-4C45-9F2E-D18FCC305D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1C2BB39-C903-477E-8177-A7397381B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CC53F7A-3353-4630-A8C2-8544CFC55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80BA3F7-8FCF-41D7-A224-925424F36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8A01BDA-FE12-4F14-9222-F463F50AA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6828AA3-526B-471F-9378-8B4181BA1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C6EE8E7-C34B-42E9-8767-5E36682DB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82EE37AD-34EC-4B14-B59D-161E1BDFF0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7EBE418-FAD6-4EA2-B373-ED247197C8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1983BF5-F912-4E00-AD7D-80D6983AF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F333014-3AFB-4BB2-A6FF-C2C2C405D4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12B6910-99F3-4623-BCF6-2EC5F01D65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94CB441-54E8-4933-A947-3F559801E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6BEAC38-10DA-435F-972A-33DD806221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D1FF296-4871-4BC3-A108-5700309F9B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13ADB12-2848-47E0-A925-77D5D1FCA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478BA9E-02ED-49A8-981D-0948601FCE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3BDE0D0-007D-427D-9C5D-71C6C31341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9A18571-AB5A-43BE-B919-199531AE3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C3D5F87-BFE4-4A1A-A010-ED62B0FFA0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7D40421-1764-4A54-98C2-D000A44F9A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463067B-BADE-42DA-BEE9-A746E5BEF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6B65FEF-2AC0-49F4-8BAB-F2F858A91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BCAF791-3C9A-41F7-8C61-FE5B67DA6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0549253-D9A6-48D6-B8E0-2F5BCB6B9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E7BE7BA-63BA-4E22-B162-2723CB33FE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1CB7E23-405E-423B-ACC4-477C172A94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DAF6FD2-2115-4AB6-97FA-98E59DA46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F5E0299-CEC6-43AA-B515-E1810553B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CED0E57-C081-4E3F-8693-10ECC62C78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2101CE7-FFEF-4F09-8A4B-578B74C3F1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C7020F9-652D-437E-838A-02730B814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7E83309-FECE-4184-8D09-333C1A4A8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7DD24C1-81FE-4435-BE34-FD3B80792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0ED6E84-0E2A-458F-AC6D-B908317EA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AB7DCB36-DD8C-4A11-A921-CB8DAC82A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1D4E965-2DB7-4091-99BD-B354FC7F7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7CC499A-03FB-4C1E-8BBC-3B4BDFF7F9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61B005C-7790-4874-B3B6-E0DE108A53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1A17C72-B352-456D-95E1-7B4ADD81C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278E5A6-DBF7-47D1-8172-6B778C23B3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898D724-49C3-4554-985C-5D3E7F1ACD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9555A0E-7A17-40F3-A4AE-56D474445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74EC7BB-BB23-41C1-A746-6DDE1A2FEC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0C1CAA3-519A-4C61-90D4-702CE11B23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0FB9BA0-C818-42F5-B44C-60DD3D145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EA2D75D-F510-4A37-AEEB-F7644F4086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2D9D1BB-E4CD-4CFE-AF0A-7AFAB546A7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A64C697-786B-457D-A5FC-3AFDD7AB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4863B12-2F05-4C2A-AA3F-3B6EB3CCFF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FEEA667-725F-4F15-BF0F-ACD6FA9D1F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C110E0D-8C0E-4283-9CE8-C7F695831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1724461-2E7D-4B1D-A875-59180801D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8B05C08-F250-40B8-B93C-2E1B90846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4A4AB82-1F32-4D61-9795-3FC0BEF7E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DD38BE7-1805-40BA-82C2-2053425B02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93FE4BD-C0BE-4A03-B781-40313A0B82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96EA91B-5515-433D-AD04-6D918A7B7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B6D4527-4437-4433-B053-C7B7B0885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2EC55E8-44D3-46F6-8BEE-97916DD5E8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A6FDB50-255E-440F-B9EA-0C2C0E77C8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411FADD-8462-4267-82A1-6D467CB37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0D1F59F-AC92-4F6B-BE22-391E2A4E1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AFF841E-D704-4CEB-9744-665368D6F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4" tint="0.39997558519241921"/>
  </sheetPr>
  <dimension ref="A1:EF76"/>
  <sheetViews>
    <sheetView tabSelected="1" zoomScale="70" zoomScaleNormal="70" workbookViewId="0">
      <pane xSplit="1" ySplit="3" topLeftCell="AS4" activePane="bottomRight" state="frozen"/>
      <selection pane="topRight"/>
      <selection pane="bottomLeft"/>
      <selection pane="bottomRight" activeCell="BE9" sqref="BE9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/>
      <c r="D4" s="61"/>
      <c r="E4" s="62"/>
      <c r="F4" s="62"/>
      <c r="G4" s="62"/>
      <c r="H4" s="62"/>
      <c r="I4" s="62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>
        <f>1-0.00027-0.0147-'Insulation-OutdoorAir'!L4</f>
        <v>0.98502999999999996</v>
      </c>
      <c r="M4" s="74" t="s">
        <v>28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>
        <f>1-0.00027-0.0147-'Insulation-OutdoorAir'!U4</f>
        <v>0.98502999999999996</v>
      </c>
      <c r="V4" s="74" t="s">
        <v>28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17" t="s">
        <v>12</v>
      </c>
      <c r="AD4" s="33">
        <f>1-0.00027-0.0147-'Insulation-OutdoorAir'!AD4</f>
        <v>0.98502999999999996</v>
      </c>
      <c r="AE4" s="74" t="s">
        <v>28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>
        <f>1-0.00027-0.0147-'Insulation-OutdoorAir'!AM4</f>
        <v>0.98402499999999993</v>
      </c>
      <c r="AN4" s="13" t="s">
        <v>28</v>
      </c>
      <c r="AO4" s="70">
        <v>2</v>
      </c>
      <c r="AP4" s="70">
        <v>3</v>
      </c>
      <c r="AQ4" s="70">
        <v>1</v>
      </c>
      <c r="AR4" s="70">
        <v>1</v>
      </c>
      <c r="AS4" s="71">
        <v>2</v>
      </c>
      <c r="AT4" s="72">
        <f t="shared" ref="AT4" si="4">IF( OR( ISBLANK(AO4),ISBLANK(AP4), ISBLANK(AQ4), ISBLANK(AR4), ISBLANK(AS4) ), "", 1.5*SQRT(   EXP(2.21*(AO4-1)) + EXP(2.21*(AP4-1)) + EXP(2.21*(AQ4-1)) + EXP(2.21*(AR4-1)) + EXP(2.21*AS4)   )/100*2.45 )</f>
        <v>0.48935255543384243</v>
      </c>
      <c r="AU4" s="19" t="s">
        <v>14</v>
      </c>
      <c r="AV4" s="33">
        <f>1-0.00027-0.0147-'Insulation-OutdoorAir'!AV4</f>
        <v>0.98492999999999997</v>
      </c>
      <c r="AW4" s="13" t="s">
        <v>28</v>
      </c>
      <c r="AX4" s="70">
        <v>2</v>
      </c>
      <c r="AY4" s="70">
        <v>3</v>
      </c>
      <c r="AZ4" s="70">
        <v>1</v>
      </c>
      <c r="BA4" s="70">
        <v>1</v>
      </c>
      <c r="BB4" s="71">
        <v>2</v>
      </c>
      <c r="BC4" s="72">
        <f t="shared" ref="BC4:BC67" si="5">IF( OR( ISBLANK(AX4),ISBLANK(AY4), ISBLANK(AZ4), ISBLANK(BA4), ISBLANK(BB4) ), "", 1.5*SQRT(   EXP(2.21*(AX4-1)) + EXP(2.21*(AY4-1)) + EXP(2.21*(AZ4-1)) + EXP(2.21*(BA4-1)) + EXP(2.21*BB4)   )/100*2.45 )</f>
        <v>0.48935255543384243</v>
      </c>
      <c r="BD4" s="20" t="s">
        <v>15</v>
      </c>
      <c r="BE4" s="33">
        <f>1-0.00027-0.0147-'Insulation-OutdoorAir'!BE4</f>
        <v>0.98502999999999996</v>
      </c>
      <c r="BF4" s="74" t="s">
        <v>28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>
        <f>1-0.00027-0.0147-'Insulation-OutdoorAir'!BN4</f>
        <v>0.98502999999999996</v>
      </c>
      <c r="BO4" s="74" t="s">
        <v>28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/>
      <c r="D5" s="61"/>
      <c r="E5" s="62"/>
      <c r="F5" s="62"/>
      <c r="G5" s="62"/>
      <c r="H5" s="62"/>
      <c r="I5" s="62"/>
      <c r="J5" s="22">
        <f t="shared" si="0"/>
        <v>4.4081660908397297E-2</v>
      </c>
      <c r="K5" s="12" t="s">
        <v>10</v>
      </c>
      <c r="L5" s="33">
        <f>1-0.00027-0.0147-'Insulation-OutdoorAir'!L5</f>
        <v>0.98502999999999996</v>
      </c>
      <c r="M5" s="74" t="s">
        <v>28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54">
        <f t="shared" si="1"/>
        <v>4.4081660908397297E-2</v>
      </c>
      <c r="T5" s="16" t="s">
        <v>11</v>
      </c>
      <c r="U5" s="33">
        <f>1-0.00027-0.0147-'Insulation-OutdoorAir'!U5</f>
        <v>0.98502999999999996</v>
      </c>
      <c r="V5" s="74" t="s">
        <v>28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54">
        <f t="shared" si="2"/>
        <v>4.4081660908397297E-2</v>
      </c>
      <c r="AC5" s="17" t="s">
        <v>12</v>
      </c>
      <c r="AD5" s="33">
        <f>1-0.00027-0.0147-'Insulation-OutdoorAir'!AD5</f>
        <v>0.98502999999999996</v>
      </c>
      <c r="AE5" s="74" t="s">
        <v>28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54">
        <f t="shared" si="3"/>
        <v>4.4081660908397297E-2</v>
      </c>
      <c r="AL5" s="18" t="s">
        <v>13</v>
      </c>
      <c r="AM5" s="33">
        <f>1-0.00027-0.0147-'Insulation-OutdoorAir'!AM5</f>
        <v>0.98402499999999993</v>
      </c>
      <c r="AN5" s="13" t="s">
        <v>28</v>
      </c>
      <c r="AO5" s="70">
        <v>2</v>
      </c>
      <c r="AP5" s="70">
        <v>3</v>
      </c>
      <c r="AQ5" s="70">
        <v>1</v>
      </c>
      <c r="AR5" s="70">
        <v>1</v>
      </c>
      <c r="AS5" s="71">
        <v>2</v>
      </c>
      <c r="AT5" s="72">
        <f t="shared" ref="AT5:AT68" si="8">IF( OR( ISBLANK(AO5),ISBLANK(AP5), ISBLANK(AQ5), ISBLANK(AR5), ISBLANK(AS5) ), "", 1.5*SQRT(   EXP(2.21*(AO5-1)) + EXP(2.21*(AP5-1)) + EXP(2.21*(AQ5-1)) + EXP(2.21*(AR5-1)) + EXP(2.21*AS5)   )/100*2.45 )</f>
        <v>0.48935255543384243</v>
      </c>
      <c r="AU5" s="19" t="s">
        <v>14</v>
      </c>
      <c r="AV5" s="33">
        <f>1-0.00027-0.0147-'Insulation-OutdoorAir'!AV5</f>
        <v>0.98492999999999997</v>
      </c>
      <c r="AW5" s="13" t="s">
        <v>28</v>
      </c>
      <c r="AX5" s="70">
        <v>2</v>
      </c>
      <c r="AY5" s="70">
        <v>3</v>
      </c>
      <c r="AZ5" s="70">
        <v>1</v>
      </c>
      <c r="BA5" s="70">
        <v>1</v>
      </c>
      <c r="BB5" s="71">
        <v>2</v>
      </c>
      <c r="BC5" s="72">
        <f t="shared" si="5"/>
        <v>0.48935255543384243</v>
      </c>
      <c r="BD5" s="20" t="s">
        <v>15</v>
      </c>
      <c r="BE5" s="33">
        <f>1-0.00027-0.0147-'Insulation-OutdoorAir'!BE5</f>
        <v>0.98502999999999996</v>
      </c>
      <c r="BF5" s="74" t="s">
        <v>28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54">
        <f t="shared" si="6"/>
        <v>4.4081660908397297E-2</v>
      </c>
      <c r="BM5" s="21" t="s">
        <v>16</v>
      </c>
      <c r="BN5" s="33">
        <f>1-0.00027-0.0147-'Insulation-OutdoorAir'!BN5</f>
        <v>0.98502999999999996</v>
      </c>
      <c r="BO5" s="74" t="s">
        <v>28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54">
        <f t="shared" si="7"/>
        <v>4.4081660908397297E-2</v>
      </c>
    </row>
    <row r="6" spans="1:73">
      <c r="A6" s="11">
        <v>1952</v>
      </c>
      <c r="B6" s="29" t="s">
        <v>17</v>
      </c>
      <c r="C6" s="60"/>
      <c r="D6" s="61"/>
      <c r="E6" s="62"/>
      <c r="F6" s="62"/>
      <c r="G6" s="62"/>
      <c r="H6" s="62"/>
      <c r="I6" s="62"/>
      <c r="J6" s="22">
        <f t="shared" si="0"/>
        <v>4.4081660908397297E-2</v>
      </c>
      <c r="K6" s="12" t="s">
        <v>10</v>
      </c>
      <c r="L6" s="33">
        <f>1-0.00027-0.0147-'Insulation-OutdoorAir'!L6</f>
        <v>0.98502999999999996</v>
      </c>
      <c r="M6" s="74" t="s">
        <v>28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54">
        <f t="shared" si="1"/>
        <v>4.4081660908397297E-2</v>
      </c>
      <c r="T6" s="16" t="s">
        <v>11</v>
      </c>
      <c r="U6" s="33">
        <f>1-0.00027-0.0147-'Insulation-OutdoorAir'!U6</f>
        <v>0.98502999999999996</v>
      </c>
      <c r="V6" s="74" t="s">
        <v>28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54">
        <f t="shared" si="2"/>
        <v>4.4081660908397297E-2</v>
      </c>
      <c r="AC6" s="17" t="s">
        <v>12</v>
      </c>
      <c r="AD6" s="33">
        <f>1-0.00027-0.0147-'Insulation-OutdoorAir'!AD6</f>
        <v>0.98502999999999996</v>
      </c>
      <c r="AE6" s="74" t="s">
        <v>28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54">
        <f t="shared" si="3"/>
        <v>4.4081660908397297E-2</v>
      </c>
      <c r="AL6" s="18" t="s">
        <v>13</v>
      </c>
      <c r="AM6" s="33">
        <f>1-0.00027-0.0147-'Insulation-OutdoorAir'!AM6</f>
        <v>0.98402499999999993</v>
      </c>
      <c r="AN6" s="13" t="s">
        <v>28</v>
      </c>
      <c r="AO6" s="70">
        <v>2</v>
      </c>
      <c r="AP6" s="70">
        <v>3</v>
      </c>
      <c r="AQ6" s="70">
        <v>1</v>
      </c>
      <c r="AR6" s="70">
        <v>1</v>
      </c>
      <c r="AS6" s="71">
        <v>2</v>
      </c>
      <c r="AT6" s="72">
        <f t="shared" si="8"/>
        <v>0.48935255543384243</v>
      </c>
      <c r="AU6" s="19" t="s">
        <v>14</v>
      </c>
      <c r="AV6" s="33">
        <f>1-0.00027-0.0147-'Insulation-OutdoorAir'!AV6</f>
        <v>0.98492999999999997</v>
      </c>
      <c r="AW6" s="13" t="s">
        <v>28</v>
      </c>
      <c r="AX6" s="70">
        <v>2</v>
      </c>
      <c r="AY6" s="70">
        <v>3</v>
      </c>
      <c r="AZ6" s="70">
        <v>1</v>
      </c>
      <c r="BA6" s="70">
        <v>1</v>
      </c>
      <c r="BB6" s="71">
        <v>2</v>
      </c>
      <c r="BC6" s="72">
        <f t="shared" si="5"/>
        <v>0.48935255543384243</v>
      </c>
      <c r="BD6" s="20" t="s">
        <v>15</v>
      </c>
      <c r="BE6" s="33">
        <f>1-0.00027-0.0147-'Insulation-OutdoorAir'!BE6</f>
        <v>0.98502999999999996</v>
      </c>
      <c r="BF6" s="74" t="s">
        <v>28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54">
        <f t="shared" si="6"/>
        <v>4.4081660908397297E-2</v>
      </c>
      <c r="BM6" s="21" t="s">
        <v>16</v>
      </c>
      <c r="BN6" s="33">
        <f>1-0.00027-0.0147-'Insulation-OutdoorAir'!BN6</f>
        <v>0.98502999999999996</v>
      </c>
      <c r="BO6" s="74" t="s">
        <v>28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54">
        <f t="shared" si="7"/>
        <v>4.4081660908397297E-2</v>
      </c>
    </row>
    <row r="7" spans="1:73">
      <c r="A7" s="11">
        <v>1953</v>
      </c>
      <c r="B7" s="29" t="s">
        <v>17</v>
      </c>
      <c r="C7" s="60"/>
      <c r="D7" s="61"/>
      <c r="E7" s="62"/>
      <c r="F7" s="62"/>
      <c r="G7" s="62"/>
      <c r="H7" s="62"/>
      <c r="I7" s="62"/>
      <c r="J7" s="22">
        <f t="shared" si="0"/>
        <v>4.4081660908397297E-2</v>
      </c>
      <c r="K7" s="12" t="s">
        <v>10</v>
      </c>
      <c r="L7" s="33">
        <f>1-0.00027-0.0147-'Insulation-OutdoorAir'!L7</f>
        <v>0.98502999999999996</v>
      </c>
      <c r="M7" s="74" t="s">
        <v>28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54">
        <f t="shared" si="1"/>
        <v>4.4081660908397297E-2</v>
      </c>
      <c r="T7" s="16" t="s">
        <v>11</v>
      </c>
      <c r="U7" s="33">
        <f>1-0.00027-0.0147-'Insulation-OutdoorAir'!U7</f>
        <v>0.98502999999999996</v>
      </c>
      <c r="V7" s="74" t="s">
        <v>28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54">
        <f t="shared" si="2"/>
        <v>4.4081660908397297E-2</v>
      </c>
      <c r="AC7" s="17" t="s">
        <v>12</v>
      </c>
      <c r="AD7" s="33">
        <f>1-0.00027-0.0147-'Insulation-OutdoorAir'!AD7</f>
        <v>0.98502999999999996</v>
      </c>
      <c r="AE7" s="74" t="s">
        <v>28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54">
        <f t="shared" si="3"/>
        <v>4.4081660908397297E-2</v>
      </c>
      <c r="AL7" s="18" t="s">
        <v>13</v>
      </c>
      <c r="AM7" s="33">
        <f>1-0.00027-0.0147-'Insulation-OutdoorAir'!AM7</f>
        <v>0.98402499999999993</v>
      </c>
      <c r="AN7" s="13" t="s">
        <v>28</v>
      </c>
      <c r="AO7" s="70">
        <v>2</v>
      </c>
      <c r="AP7" s="70">
        <v>3</v>
      </c>
      <c r="AQ7" s="70">
        <v>1</v>
      </c>
      <c r="AR7" s="70">
        <v>1</v>
      </c>
      <c r="AS7" s="71">
        <v>2</v>
      </c>
      <c r="AT7" s="72">
        <f t="shared" si="8"/>
        <v>0.48935255543384243</v>
      </c>
      <c r="AU7" s="19" t="s">
        <v>14</v>
      </c>
      <c r="AV7" s="33">
        <f>1-0.00027-0.0147-'Insulation-OutdoorAir'!AV7</f>
        <v>0.98492999999999997</v>
      </c>
      <c r="AW7" s="13" t="s">
        <v>28</v>
      </c>
      <c r="AX7" s="70">
        <v>2</v>
      </c>
      <c r="AY7" s="70">
        <v>3</v>
      </c>
      <c r="AZ7" s="70">
        <v>1</v>
      </c>
      <c r="BA7" s="70">
        <v>1</v>
      </c>
      <c r="BB7" s="71">
        <v>2</v>
      </c>
      <c r="BC7" s="72">
        <f t="shared" si="5"/>
        <v>0.48935255543384243</v>
      </c>
      <c r="BD7" s="20" t="s">
        <v>15</v>
      </c>
      <c r="BE7" s="33">
        <f>1-0.00027-0.0147-'Insulation-OutdoorAir'!BE7</f>
        <v>0.98502999999999996</v>
      </c>
      <c r="BF7" s="74" t="s">
        <v>28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54">
        <f t="shared" si="6"/>
        <v>4.4081660908397297E-2</v>
      </c>
      <c r="BM7" s="21" t="s">
        <v>16</v>
      </c>
      <c r="BN7" s="33">
        <f>1-0.00027-0.0147-'Insulation-OutdoorAir'!BN7</f>
        <v>0.98502999999999996</v>
      </c>
      <c r="BO7" s="74" t="s">
        <v>28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54">
        <f t="shared" si="7"/>
        <v>4.4081660908397297E-2</v>
      </c>
    </row>
    <row r="8" spans="1:73">
      <c r="A8" s="11">
        <v>1954</v>
      </c>
      <c r="B8" s="29" t="s">
        <v>17</v>
      </c>
      <c r="C8" s="60"/>
      <c r="D8" s="61"/>
      <c r="E8" s="62"/>
      <c r="F8" s="62"/>
      <c r="G8" s="62"/>
      <c r="H8" s="62"/>
      <c r="I8" s="62"/>
      <c r="J8" s="22">
        <f t="shared" si="0"/>
        <v>4.4081660908397297E-2</v>
      </c>
      <c r="K8" s="12" t="s">
        <v>10</v>
      </c>
      <c r="L8" s="33">
        <f>1-0.00027-0.0147-'Insulation-OutdoorAir'!L8</f>
        <v>0.98502999999999996</v>
      </c>
      <c r="M8" s="74" t="s">
        <v>28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54">
        <f t="shared" si="1"/>
        <v>4.4081660908397297E-2</v>
      </c>
      <c r="T8" s="16" t="s">
        <v>11</v>
      </c>
      <c r="U8" s="33">
        <f>1-0.00027-0.0147-'Insulation-OutdoorAir'!U8</f>
        <v>0.98502999999999996</v>
      </c>
      <c r="V8" s="74" t="s">
        <v>28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54">
        <f t="shared" si="2"/>
        <v>4.4081660908397297E-2</v>
      </c>
      <c r="AC8" s="17" t="s">
        <v>12</v>
      </c>
      <c r="AD8" s="33">
        <f>1-0.00027-0.0147-'Insulation-OutdoorAir'!AD8</f>
        <v>0.98502999999999996</v>
      </c>
      <c r="AE8" s="74" t="s">
        <v>28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54">
        <f t="shared" si="3"/>
        <v>4.4081660908397297E-2</v>
      </c>
      <c r="AL8" s="18" t="s">
        <v>13</v>
      </c>
      <c r="AM8" s="33">
        <f>1-0.00027-0.0147-'Insulation-OutdoorAir'!AM8</f>
        <v>0.98402499999999993</v>
      </c>
      <c r="AN8" s="13" t="s">
        <v>28</v>
      </c>
      <c r="AO8" s="70">
        <v>2</v>
      </c>
      <c r="AP8" s="70">
        <v>3</v>
      </c>
      <c r="AQ8" s="70">
        <v>1</v>
      </c>
      <c r="AR8" s="70">
        <v>1</v>
      </c>
      <c r="AS8" s="71">
        <v>2</v>
      </c>
      <c r="AT8" s="72">
        <f t="shared" si="8"/>
        <v>0.48935255543384243</v>
      </c>
      <c r="AU8" s="19" t="s">
        <v>14</v>
      </c>
      <c r="AV8" s="33">
        <f>1-0.00027-0.0147-'Insulation-OutdoorAir'!AV8</f>
        <v>0.98492999999999997</v>
      </c>
      <c r="AW8" s="13" t="s">
        <v>28</v>
      </c>
      <c r="AX8" s="70">
        <v>2</v>
      </c>
      <c r="AY8" s="70">
        <v>3</v>
      </c>
      <c r="AZ8" s="70">
        <v>1</v>
      </c>
      <c r="BA8" s="70">
        <v>1</v>
      </c>
      <c r="BB8" s="71">
        <v>2</v>
      </c>
      <c r="BC8" s="72">
        <f t="shared" si="5"/>
        <v>0.48935255543384243</v>
      </c>
      <c r="BD8" s="20" t="s">
        <v>15</v>
      </c>
      <c r="BE8" s="33">
        <f>1-0.00027-0.0147-'Insulation-OutdoorAir'!BE8</f>
        <v>0.98502999999999996</v>
      </c>
      <c r="BF8" s="74" t="s">
        <v>28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54">
        <f t="shared" si="6"/>
        <v>4.4081660908397297E-2</v>
      </c>
      <c r="BM8" s="21" t="s">
        <v>16</v>
      </c>
      <c r="BN8" s="33">
        <f>1-0.00027-0.0147-'Insulation-OutdoorAir'!BN8</f>
        <v>0.98502999999999996</v>
      </c>
      <c r="BO8" s="74" t="s">
        <v>28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54">
        <f t="shared" si="7"/>
        <v>4.4081660908397297E-2</v>
      </c>
    </row>
    <row r="9" spans="1:73">
      <c r="A9" s="11">
        <v>1955</v>
      </c>
      <c r="B9" s="29" t="s">
        <v>17</v>
      </c>
      <c r="C9" s="60"/>
      <c r="D9" s="61"/>
      <c r="E9" s="62"/>
      <c r="F9" s="62"/>
      <c r="G9" s="62"/>
      <c r="H9" s="62"/>
      <c r="I9" s="62"/>
      <c r="J9" s="22">
        <f t="shared" si="0"/>
        <v>4.4081660908397297E-2</v>
      </c>
      <c r="K9" s="12" t="s">
        <v>10</v>
      </c>
      <c r="L9" s="33">
        <f>1-0.00027-0.0147-'Insulation-OutdoorAir'!L9</f>
        <v>0.98502999999999996</v>
      </c>
      <c r="M9" s="74" t="s">
        <v>28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54">
        <f t="shared" si="1"/>
        <v>4.4081660908397297E-2</v>
      </c>
      <c r="T9" s="16" t="s">
        <v>11</v>
      </c>
      <c r="U9" s="33">
        <f>1-0.00027-0.0147-'Insulation-OutdoorAir'!U9</f>
        <v>0.98502999999999996</v>
      </c>
      <c r="V9" s="74" t="s">
        <v>28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54">
        <f t="shared" si="2"/>
        <v>4.4081660908397297E-2</v>
      </c>
      <c r="AC9" s="17" t="s">
        <v>12</v>
      </c>
      <c r="AD9" s="33">
        <f>1-0.00027-0.0147-'Insulation-OutdoorAir'!AD9</f>
        <v>0.98502999999999996</v>
      </c>
      <c r="AE9" s="74" t="s">
        <v>28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54">
        <f t="shared" si="3"/>
        <v>4.4081660908397297E-2</v>
      </c>
      <c r="AL9" s="18" t="s">
        <v>13</v>
      </c>
      <c r="AM9" s="33">
        <f>1-0.00027-0.0147-'Insulation-OutdoorAir'!AM9</f>
        <v>0.98402499999999993</v>
      </c>
      <c r="AN9" s="13" t="s">
        <v>28</v>
      </c>
      <c r="AO9" s="70">
        <v>2</v>
      </c>
      <c r="AP9" s="70">
        <v>3</v>
      </c>
      <c r="AQ9" s="70">
        <v>1</v>
      </c>
      <c r="AR9" s="70">
        <v>1</v>
      </c>
      <c r="AS9" s="71">
        <v>2</v>
      </c>
      <c r="AT9" s="72">
        <f t="shared" si="8"/>
        <v>0.48935255543384243</v>
      </c>
      <c r="AU9" s="19" t="s">
        <v>14</v>
      </c>
      <c r="AV9" s="33">
        <f>1-0.00027-0.0147-'Insulation-OutdoorAir'!AV9</f>
        <v>0.98492999999999997</v>
      </c>
      <c r="AW9" s="13" t="s">
        <v>28</v>
      </c>
      <c r="AX9" s="70">
        <v>2</v>
      </c>
      <c r="AY9" s="70">
        <v>3</v>
      </c>
      <c r="AZ9" s="70">
        <v>1</v>
      </c>
      <c r="BA9" s="70">
        <v>1</v>
      </c>
      <c r="BB9" s="71">
        <v>2</v>
      </c>
      <c r="BC9" s="72">
        <f t="shared" si="5"/>
        <v>0.48935255543384243</v>
      </c>
      <c r="BD9" s="20" t="s">
        <v>15</v>
      </c>
      <c r="BE9" s="33">
        <f>1-0.00027-0.0147-'Insulation-OutdoorAir'!BE9</f>
        <v>0.98502999999999996</v>
      </c>
      <c r="BF9" s="74" t="s">
        <v>28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54">
        <f t="shared" si="6"/>
        <v>4.4081660908397297E-2</v>
      </c>
      <c r="BM9" s="21" t="s">
        <v>16</v>
      </c>
      <c r="BN9" s="33">
        <f>1-0.00027-0.0147-'Insulation-OutdoorAir'!BN9</f>
        <v>0.98502999999999996</v>
      </c>
      <c r="BO9" s="74" t="s">
        <v>28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54">
        <f t="shared" si="7"/>
        <v>4.4081660908397297E-2</v>
      </c>
    </row>
    <row r="10" spans="1:73">
      <c r="A10" s="11">
        <v>1956</v>
      </c>
      <c r="B10" s="29" t="s">
        <v>17</v>
      </c>
      <c r="C10" s="60"/>
      <c r="D10" s="61"/>
      <c r="E10" s="62"/>
      <c r="F10" s="62"/>
      <c r="G10" s="62"/>
      <c r="H10" s="62"/>
      <c r="I10" s="62"/>
      <c r="J10" s="22">
        <f t="shared" si="0"/>
        <v>4.4081660908397297E-2</v>
      </c>
      <c r="K10" s="12" t="s">
        <v>10</v>
      </c>
      <c r="L10" s="33">
        <f>1-0.00027-0.0147-'Insulation-OutdoorAir'!L10</f>
        <v>0.98502999999999996</v>
      </c>
      <c r="M10" s="74" t="s">
        <v>28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54">
        <f t="shared" si="1"/>
        <v>4.4081660908397297E-2</v>
      </c>
      <c r="T10" s="16" t="s">
        <v>11</v>
      </c>
      <c r="U10" s="33">
        <f>1-0.00027-0.0147-'Insulation-OutdoorAir'!U10</f>
        <v>0.98502999999999996</v>
      </c>
      <c r="V10" s="74" t="s">
        <v>28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54">
        <f t="shared" si="2"/>
        <v>4.4081660908397297E-2</v>
      </c>
      <c r="AC10" s="17" t="s">
        <v>12</v>
      </c>
      <c r="AD10" s="33">
        <f>1-0.00027-0.0147-'Insulation-OutdoorAir'!AD10</f>
        <v>0.98502999999999996</v>
      </c>
      <c r="AE10" s="74" t="s">
        <v>28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54">
        <f t="shared" si="3"/>
        <v>4.4081660908397297E-2</v>
      </c>
      <c r="AL10" s="18" t="s">
        <v>13</v>
      </c>
      <c r="AM10" s="33">
        <f>1-0.00027-0.0147-'Insulation-OutdoorAir'!AM10</f>
        <v>0.98402499999999993</v>
      </c>
      <c r="AN10" s="13" t="s">
        <v>28</v>
      </c>
      <c r="AO10" s="70">
        <v>2</v>
      </c>
      <c r="AP10" s="70">
        <v>3</v>
      </c>
      <c r="AQ10" s="70">
        <v>1</v>
      </c>
      <c r="AR10" s="70">
        <v>1</v>
      </c>
      <c r="AS10" s="71">
        <v>2</v>
      </c>
      <c r="AT10" s="72">
        <f t="shared" si="8"/>
        <v>0.48935255543384243</v>
      </c>
      <c r="AU10" s="19" t="s">
        <v>14</v>
      </c>
      <c r="AV10" s="33">
        <f>1-0.00027-0.0147-'Insulation-OutdoorAir'!AV10</f>
        <v>0.98492999999999997</v>
      </c>
      <c r="AW10" s="13" t="s">
        <v>28</v>
      </c>
      <c r="AX10" s="70">
        <v>2</v>
      </c>
      <c r="AY10" s="70">
        <v>3</v>
      </c>
      <c r="AZ10" s="70">
        <v>1</v>
      </c>
      <c r="BA10" s="70">
        <v>1</v>
      </c>
      <c r="BB10" s="71">
        <v>2</v>
      </c>
      <c r="BC10" s="72">
        <f t="shared" si="5"/>
        <v>0.48935255543384243</v>
      </c>
      <c r="BD10" s="20" t="s">
        <v>15</v>
      </c>
      <c r="BE10" s="33">
        <f>1-0.00027-0.0147-'Insulation-OutdoorAir'!BE10</f>
        <v>0.98502999999999996</v>
      </c>
      <c r="BF10" s="74" t="s">
        <v>28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54">
        <f t="shared" si="6"/>
        <v>4.4081660908397297E-2</v>
      </c>
      <c r="BM10" s="21" t="s">
        <v>16</v>
      </c>
      <c r="BN10" s="33">
        <f>1-0.00027-0.0147-'Insulation-OutdoorAir'!BN10</f>
        <v>0.98502999999999996</v>
      </c>
      <c r="BO10" s="74" t="s">
        <v>28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54">
        <f t="shared" si="7"/>
        <v>4.4081660908397297E-2</v>
      </c>
    </row>
    <row r="11" spans="1:73">
      <c r="A11" s="11">
        <v>1957</v>
      </c>
      <c r="B11" s="29" t="s">
        <v>17</v>
      </c>
      <c r="C11" s="60"/>
      <c r="D11" s="61"/>
      <c r="E11" s="62"/>
      <c r="F11" s="62"/>
      <c r="G11" s="62"/>
      <c r="H11" s="62"/>
      <c r="I11" s="62"/>
      <c r="J11" s="22">
        <f t="shared" si="0"/>
        <v>4.4081660908397297E-2</v>
      </c>
      <c r="K11" s="12" t="s">
        <v>10</v>
      </c>
      <c r="L11" s="33">
        <f>1-0.00027-0.0147-'Insulation-OutdoorAir'!L11</f>
        <v>0.98502999999999996</v>
      </c>
      <c r="M11" s="74" t="s">
        <v>28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54">
        <f t="shared" si="1"/>
        <v>4.4081660908397297E-2</v>
      </c>
      <c r="T11" s="16" t="s">
        <v>11</v>
      </c>
      <c r="U11" s="33">
        <f>1-0.00027-0.0147-'Insulation-OutdoorAir'!U11</f>
        <v>0.98502999999999996</v>
      </c>
      <c r="V11" s="74" t="s">
        <v>28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54">
        <f t="shared" si="2"/>
        <v>4.4081660908397297E-2</v>
      </c>
      <c r="AC11" s="17" t="s">
        <v>12</v>
      </c>
      <c r="AD11" s="33">
        <f>1-0.00027-0.0147-'Insulation-OutdoorAir'!AD11</f>
        <v>0.98502999999999996</v>
      </c>
      <c r="AE11" s="74" t="s">
        <v>28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54">
        <f t="shared" si="3"/>
        <v>4.4081660908397297E-2</v>
      </c>
      <c r="AL11" s="18" t="s">
        <v>13</v>
      </c>
      <c r="AM11" s="33">
        <f>1-0.00027-0.0147-'Insulation-OutdoorAir'!AM11</f>
        <v>0.98402499999999993</v>
      </c>
      <c r="AN11" s="13" t="s">
        <v>28</v>
      </c>
      <c r="AO11" s="70">
        <v>2</v>
      </c>
      <c r="AP11" s="70">
        <v>3</v>
      </c>
      <c r="AQ11" s="70">
        <v>1</v>
      </c>
      <c r="AR11" s="70">
        <v>1</v>
      </c>
      <c r="AS11" s="71">
        <v>2</v>
      </c>
      <c r="AT11" s="72">
        <f t="shared" si="8"/>
        <v>0.48935255543384243</v>
      </c>
      <c r="AU11" s="19" t="s">
        <v>14</v>
      </c>
      <c r="AV11" s="33">
        <f>1-0.00027-0.0147-'Insulation-OutdoorAir'!AV11</f>
        <v>0.98492999999999997</v>
      </c>
      <c r="AW11" s="13" t="s">
        <v>28</v>
      </c>
      <c r="AX11" s="70">
        <v>2</v>
      </c>
      <c r="AY11" s="70">
        <v>3</v>
      </c>
      <c r="AZ11" s="70">
        <v>1</v>
      </c>
      <c r="BA11" s="70">
        <v>1</v>
      </c>
      <c r="BB11" s="71">
        <v>2</v>
      </c>
      <c r="BC11" s="72">
        <f t="shared" si="5"/>
        <v>0.48935255543384243</v>
      </c>
      <c r="BD11" s="20" t="s">
        <v>15</v>
      </c>
      <c r="BE11" s="33">
        <f>1-0.00027-0.0147-'Insulation-OutdoorAir'!BE11</f>
        <v>0.98502999999999996</v>
      </c>
      <c r="BF11" s="74" t="s">
        <v>28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54">
        <f t="shared" si="6"/>
        <v>4.4081660908397297E-2</v>
      </c>
      <c r="BM11" s="21" t="s">
        <v>16</v>
      </c>
      <c r="BN11" s="33">
        <f>1-0.00027-0.0147-'Insulation-OutdoorAir'!BN11</f>
        <v>0.98502999999999996</v>
      </c>
      <c r="BO11" s="74" t="s">
        <v>28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54">
        <f t="shared" si="7"/>
        <v>4.4081660908397297E-2</v>
      </c>
    </row>
    <row r="12" spans="1:73">
      <c r="A12" s="11">
        <v>1958</v>
      </c>
      <c r="B12" s="29" t="s">
        <v>17</v>
      </c>
      <c r="C12" s="60"/>
      <c r="D12" s="61"/>
      <c r="E12" s="62"/>
      <c r="F12" s="62"/>
      <c r="G12" s="62"/>
      <c r="H12" s="62"/>
      <c r="I12" s="62"/>
      <c r="J12" s="22">
        <f t="shared" si="0"/>
        <v>4.4081660908397297E-2</v>
      </c>
      <c r="K12" s="12" t="s">
        <v>10</v>
      </c>
      <c r="L12" s="33">
        <f>1-0.00027-0.0147-'Insulation-OutdoorAir'!L12</f>
        <v>0.98502999999999996</v>
      </c>
      <c r="M12" s="74" t="s">
        <v>28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54">
        <f t="shared" si="1"/>
        <v>4.4081660908397297E-2</v>
      </c>
      <c r="T12" s="16" t="s">
        <v>11</v>
      </c>
      <c r="U12" s="33">
        <f>1-0.00027-0.0147-'Insulation-OutdoorAir'!U12</f>
        <v>0.98502999999999996</v>
      </c>
      <c r="V12" s="74" t="s">
        <v>28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54">
        <f t="shared" si="2"/>
        <v>4.4081660908397297E-2</v>
      </c>
      <c r="AC12" s="17" t="s">
        <v>12</v>
      </c>
      <c r="AD12" s="33">
        <f>1-0.00027-0.0147-'Insulation-OutdoorAir'!AD12</f>
        <v>0.98502999999999996</v>
      </c>
      <c r="AE12" s="74" t="s">
        <v>28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54">
        <f t="shared" si="3"/>
        <v>4.4081660908397297E-2</v>
      </c>
      <c r="AL12" s="18" t="s">
        <v>13</v>
      </c>
      <c r="AM12" s="33">
        <f>1-0.00027-0.0147-'Insulation-OutdoorAir'!AM12</f>
        <v>0.98402499999999993</v>
      </c>
      <c r="AN12" s="13" t="s">
        <v>28</v>
      </c>
      <c r="AO12" s="70">
        <v>2</v>
      </c>
      <c r="AP12" s="70">
        <v>3</v>
      </c>
      <c r="AQ12" s="70">
        <v>1</v>
      </c>
      <c r="AR12" s="70">
        <v>1</v>
      </c>
      <c r="AS12" s="71">
        <v>2</v>
      </c>
      <c r="AT12" s="72">
        <f t="shared" si="8"/>
        <v>0.48935255543384243</v>
      </c>
      <c r="AU12" s="19" t="s">
        <v>14</v>
      </c>
      <c r="AV12" s="33">
        <f>1-0.00027-0.0147-'Insulation-OutdoorAir'!AV12</f>
        <v>0.98492999999999997</v>
      </c>
      <c r="AW12" s="13" t="s">
        <v>28</v>
      </c>
      <c r="AX12" s="70">
        <v>2</v>
      </c>
      <c r="AY12" s="70">
        <v>3</v>
      </c>
      <c r="AZ12" s="70">
        <v>1</v>
      </c>
      <c r="BA12" s="70">
        <v>1</v>
      </c>
      <c r="BB12" s="71">
        <v>2</v>
      </c>
      <c r="BC12" s="72">
        <f t="shared" si="5"/>
        <v>0.48935255543384243</v>
      </c>
      <c r="BD12" s="20" t="s">
        <v>15</v>
      </c>
      <c r="BE12" s="33">
        <f>1-0.00027-0.0147-'Insulation-OutdoorAir'!BE12</f>
        <v>0.98502999999999996</v>
      </c>
      <c r="BF12" s="74" t="s">
        <v>28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54">
        <f t="shared" si="6"/>
        <v>4.4081660908397297E-2</v>
      </c>
      <c r="BM12" s="21" t="s">
        <v>16</v>
      </c>
      <c r="BN12" s="33">
        <f>1-0.00027-0.0147-'Insulation-OutdoorAir'!BN12</f>
        <v>0.98502999999999996</v>
      </c>
      <c r="BO12" s="74" t="s">
        <v>28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54">
        <f t="shared" si="7"/>
        <v>4.4081660908397297E-2</v>
      </c>
    </row>
    <row r="13" spans="1:73">
      <c r="A13" s="11">
        <v>1959</v>
      </c>
      <c r="B13" s="29" t="s">
        <v>17</v>
      </c>
      <c r="C13" s="60"/>
      <c r="D13" s="61"/>
      <c r="E13" s="62"/>
      <c r="F13" s="62"/>
      <c r="G13" s="62"/>
      <c r="H13" s="62"/>
      <c r="I13" s="62"/>
      <c r="J13" s="22">
        <f t="shared" si="0"/>
        <v>4.4081660908397297E-2</v>
      </c>
      <c r="K13" s="12" t="s">
        <v>10</v>
      </c>
      <c r="L13" s="33">
        <f>1-0.00027-0.0147-'Insulation-OutdoorAir'!L13</f>
        <v>0.98502999999999996</v>
      </c>
      <c r="M13" s="74" t="s">
        <v>28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54">
        <f t="shared" si="1"/>
        <v>4.4081660908397297E-2</v>
      </c>
      <c r="T13" s="16" t="s">
        <v>11</v>
      </c>
      <c r="U13" s="33">
        <f>1-0.00027-0.0147-'Insulation-OutdoorAir'!U13</f>
        <v>0.98502999999999996</v>
      </c>
      <c r="V13" s="74" t="s">
        <v>28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54">
        <f t="shared" si="2"/>
        <v>4.4081660908397297E-2</v>
      </c>
      <c r="AC13" s="17" t="s">
        <v>12</v>
      </c>
      <c r="AD13" s="33">
        <f>1-0.00027-0.0147-'Insulation-OutdoorAir'!AD13</f>
        <v>0.98502999999999996</v>
      </c>
      <c r="AE13" s="74" t="s">
        <v>28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54">
        <f t="shared" si="3"/>
        <v>4.4081660908397297E-2</v>
      </c>
      <c r="AL13" s="18" t="s">
        <v>13</v>
      </c>
      <c r="AM13" s="33">
        <f>1-0.00027-0.0147-'Insulation-OutdoorAir'!AM13</f>
        <v>0.98402499999999993</v>
      </c>
      <c r="AN13" s="13" t="s">
        <v>28</v>
      </c>
      <c r="AO13" s="70">
        <v>2</v>
      </c>
      <c r="AP13" s="70">
        <v>3</v>
      </c>
      <c r="AQ13" s="70">
        <v>1</v>
      </c>
      <c r="AR13" s="70">
        <v>1</v>
      </c>
      <c r="AS13" s="71">
        <v>2</v>
      </c>
      <c r="AT13" s="72">
        <f t="shared" si="8"/>
        <v>0.48935255543384243</v>
      </c>
      <c r="AU13" s="19" t="s">
        <v>14</v>
      </c>
      <c r="AV13" s="33">
        <f>1-0.00027-0.0147-'Insulation-OutdoorAir'!AV13</f>
        <v>0.98492999999999997</v>
      </c>
      <c r="AW13" s="13" t="s">
        <v>28</v>
      </c>
      <c r="AX13" s="70">
        <v>2</v>
      </c>
      <c r="AY13" s="70">
        <v>3</v>
      </c>
      <c r="AZ13" s="70">
        <v>1</v>
      </c>
      <c r="BA13" s="70">
        <v>1</v>
      </c>
      <c r="BB13" s="71">
        <v>2</v>
      </c>
      <c r="BC13" s="72">
        <f t="shared" si="5"/>
        <v>0.48935255543384243</v>
      </c>
      <c r="BD13" s="20" t="s">
        <v>15</v>
      </c>
      <c r="BE13" s="33">
        <f>1-0.00027-0.0147-'Insulation-OutdoorAir'!BE13</f>
        <v>0.98502999999999996</v>
      </c>
      <c r="BF13" s="74" t="s">
        <v>28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54">
        <f t="shared" si="6"/>
        <v>4.4081660908397297E-2</v>
      </c>
      <c r="BM13" s="21" t="s">
        <v>16</v>
      </c>
      <c r="BN13" s="33">
        <f>1-0.00027-0.0147-'Insulation-OutdoorAir'!BN13</f>
        <v>0.98502999999999996</v>
      </c>
      <c r="BO13" s="74" t="s">
        <v>28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54">
        <f t="shared" si="7"/>
        <v>4.4081660908397297E-2</v>
      </c>
    </row>
    <row r="14" spans="1:73">
      <c r="A14" s="11">
        <v>1960</v>
      </c>
      <c r="B14" s="29" t="s">
        <v>17</v>
      </c>
      <c r="C14" s="60"/>
      <c r="D14" s="61"/>
      <c r="E14" s="62"/>
      <c r="F14" s="62"/>
      <c r="G14" s="62"/>
      <c r="H14" s="62"/>
      <c r="I14" s="62"/>
      <c r="J14" s="22">
        <f t="shared" si="0"/>
        <v>4.4081660908397297E-2</v>
      </c>
      <c r="K14" s="12" t="s">
        <v>10</v>
      </c>
      <c r="L14" s="33">
        <f>1-0.00027-0.0147-'Insulation-OutdoorAir'!L14</f>
        <v>0.98502999999999996</v>
      </c>
      <c r="M14" s="74" t="s">
        <v>28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54">
        <f t="shared" si="1"/>
        <v>4.4081660908397297E-2</v>
      </c>
      <c r="T14" s="16" t="s">
        <v>11</v>
      </c>
      <c r="U14" s="33">
        <f>1-0.00027-0.0147-'Insulation-OutdoorAir'!U14</f>
        <v>0.98502999999999996</v>
      </c>
      <c r="V14" s="74" t="s">
        <v>28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54">
        <f t="shared" si="2"/>
        <v>4.4081660908397297E-2</v>
      </c>
      <c r="AC14" s="17" t="s">
        <v>12</v>
      </c>
      <c r="AD14" s="33">
        <f>1-0.00027-0.0147-'Insulation-OutdoorAir'!AD14</f>
        <v>0.98502999999999996</v>
      </c>
      <c r="AE14" s="74" t="s">
        <v>28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54">
        <f t="shared" si="3"/>
        <v>4.4081660908397297E-2</v>
      </c>
      <c r="AL14" s="18" t="s">
        <v>13</v>
      </c>
      <c r="AM14" s="33">
        <f>1-0.00027-0.0147-'Insulation-OutdoorAir'!AM14</f>
        <v>0.98402499999999993</v>
      </c>
      <c r="AN14" s="13" t="s">
        <v>28</v>
      </c>
      <c r="AO14" s="70">
        <v>2</v>
      </c>
      <c r="AP14" s="70">
        <v>3</v>
      </c>
      <c r="AQ14" s="70">
        <v>1</v>
      </c>
      <c r="AR14" s="70">
        <v>1</v>
      </c>
      <c r="AS14" s="71">
        <v>2</v>
      </c>
      <c r="AT14" s="72">
        <f t="shared" si="8"/>
        <v>0.48935255543384243</v>
      </c>
      <c r="AU14" s="19" t="s">
        <v>14</v>
      </c>
      <c r="AV14" s="33">
        <f>1-0.00027-0.0147-'Insulation-OutdoorAir'!AV14</f>
        <v>0.98492999999999997</v>
      </c>
      <c r="AW14" s="13" t="s">
        <v>28</v>
      </c>
      <c r="AX14" s="70">
        <v>2</v>
      </c>
      <c r="AY14" s="70">
        <v>3</v>
      </c>
      <c r="AZ14" s="70">
        <v>1</v>
      </c>
      <c r="BA14" s="70">
        <v>1</v>
      </c>
      <c r="BB14" s="71">
        <v>2</v>
      </c>
      <c r="BC14" s="72">
        <f t="shared" si="5"/>
        <v>0.48935255543384243</v>
      </c>
      <c r="BD14" s="20" t="s">
        <v>15</v>
      </c>
      <c r="BE14" s="33">
        <f>1-0.00027-0.0147-'Insulation-OutdoorAir'!BE14</f>
        <v>0.98502999999999996</v>
      </c>
      <c r="BF14" s="74" t="s">
        <v>28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54">
        <f t="shared" si="6"/>
        <v>4.4081660908397297E-2</v>
      </c>
      <c r="BM14" s="21" t="s">
        <v>16</v>
      </c>
      <c r="BN14" s="33">
        <f>1-0.00027-0.0147-'Insulation-OutdoorAir'!BN14</f>
        <v>0.98502999999999996</v>
      </c>
      <c r="BO14" s="74" t="s">
        <v>28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54">
        <f t="shared" si="7"/>
        <v>4.4081660908397297E-2</v>
      </c>
    </row>
    <row r="15" spans="1:73">
      <c r="A15" s="11">
        <v>1961</v>
      </c>
      <c r="B15" s="29" t="s">
        <v>17</v>
      </c>
      <c r="C15" s="60"/>
      <c r="D15" s="61"/>
      <c r="E15" s="62"/>
      <c r="F15" s="62"/>
      <c r="G15" s="62"/>
      <c r="H15" s="62"/>
      <c r="I15" s="62"/>
      <c r="J15" s="22">
        <f t="shared" si="0"/>
        <v>4.4081660908397297E-2</v>
      </c>
      <c r="K15" s="12" t="s">
        <v>10</v>
      </c>
      <c r="L15" s="33">
        <f>1-0.00027-0.0147-'Insulation-OutdoorAir'!L15</f>
        <v>0.98502999999999996</v>
      </c>
      <c r="M15" s="74" t="s">
        <v>28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54">
        <f t="shared" si="1"/>
        <v>4.4081660908397297E-2</v>
      </c>
      <c r="T15" s="16" t="s">
        <v>11</v>
      </c>
      <c r="U15" s="33">
        <f>1-0.00027-0.0147-'Insulation-OutdoorAir'!U15</f>
        <v>0.98502999999999996</v>
      </c>
      <c r="V15" s="74" t="s">
        <v>28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54">
        <f t="shared" si="2"/>
        <v>4.4081660908397297E-2</v>
      </c>
      <c r="AC15" s="17" t="s">
        <v>12</v>
      </c>
      <c r="AD15" s="33">
        <f>1-0.00027-0.0147-'Insulation-OutdoorAir'!AD15</f>
        <v>0.98502999999999996</v>
      </c>
      <c r="AE15" s="74" t="s">
        <v>28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54">
        <f t="shared" si="3"/>
        <v>4.4081660908397297E-2</v>
      </c>
      <c r="AL15" s="18" t="s">
        <v>13</v>
      </c>
      <c r="AM15" s="33">
        <f>1-0.00027-0.0147-'Insulation-OutdoorAir'!AM15</f>
        <v>0.98402499999999993</v>
      </c>
      <c r="AN15" s="13" t="s">
        <v>28</v>
      </c>
      <c r="AO15" s="70">
        <v>2</v>
      </c>
      <c r="AP15" s="70">
        <v>3</v>
      </c>
      <c r="AQ15" s="70">
        <v>1</v>
      </c>
      <c r="AR15" s="70">
        <v>1</v>
      </c>
      <c r="AS15" s="71">
        <v>2</v>
      </c>
      <c r="AT15" s="72">
        <f t="shared" si="8"/>
        <v>0.48935255543384243</v>
      </c>
      <c r="AU15" s="19" t="s">
        <v>14</v>
      </c>
      <c r="AV15" s="33">
        <f>1-0.00027-0.0147-'Insulation-OutdoorAir'!AV15</f>
        <v>0.98492999999999997</v>
      </c>
      <c r="AW15" s="13" t="s">
        <v>28</v>
      </c>
      <c r="AX15" s="70">
        <v>2</v>
      </c>
      <c r="AY15" s="70">
        <v>3</v>
      </c>
      <c r="AZ15" s="70">
        <v>1</v>
      </c>
      <c r="BA15" s="70">
        <v>1</v>
      </c>
      <c r="BB15" s="71">
        <v>2</v>
      </c>
      <c r="BC15" s="72">
        <f t="shared" si="5"/>
        <v>0.48935255543384243</v>
      </c>
      <c r="BD15" s="20" t="s">
        <v>15</v>
      </c>
      <c r="BE15" s="33">
        <f>1-0.00027-0.0147-'Insulation-OutdoorAir'!BE15</f>
        <v>0.98502999999999996</v>
      </c>
      <c r="BF15" s="74" t="s">
        <v>28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54">
        <f t="shared" si="6"/>
        <v>4.4081660908397297E-2</v>
      </c>
      <c r="BM15" s="21" t="s">
        <v>16</v>
      </c>
      <c r="BN15" s="33">
        <f>1-0.00027-0.0147-'Insulation-OutdoorAir'!BN15</f>
        <v>0.98502999999999996</v>
      </c>
      <c r="BO15" s="74" t="s">
        <v>28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54">
        <f t="shared" si="7"/>
        <v>4.4081660908397297E-2</v>
      </c>
    </row>
    <row r="16" spans="1:73">
      <c r="A16" s="11">
        <v>1962</v>
      </c>
      <c r="B16" s="29" t="s">
        <v>17</v>
      </c>
      <c r="C16" s="60"/>
      <c r="D16" s="61"/>
      <c r="E16" s="62"/>
      <c r="F16" s="62"/>
      <c r="G16" s="62"/>
      <c r="H16" s="62"/>
      <c r="I16" s="62"/>
      <c r="J16" s="22">
        <f t="shared" si="0"/>
        <v>4.4081660908397297E-2</v>
      </c>
      <c r="K16" s="12" t="s">
        <v>10</v>
      </c>
      <c r="L16" s="33">
        <f>1-0.00027-0.0147-'Insulation-OutdoorAir'!L16</f>
        <v>0.98502999999999996</v>
      </c>
      <c r="M16" s="74" t="s">
        <v>28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54">
        <f t="shared" si="1"/>
        <v>4.4081660908397297E-2</v>
      </c>
      <c r="T16" s="16" t="s">
        <v>11</v>
      </c>
      <c r="U16" s="33">
        <f>1-0.00027-0.0147-'Insulation-OutdoorAir'!U16</f>
        <v>0.98502999999999996</v>
      </c>
      <c r="V16" s="74" t="s">
        <v>28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54">
        <f t="shared" si="2"/>
        <v>4.4081660908397297E-2</v>
      </c>
      <c r="AC16" s="17" t="s">
        <v>12</v>
      </c>
      <c r="AD16" s="33">
        <f>1-0.00027-0.0147-'Insulation-OutdoorAir'!AD16</f>
        <v>0.98502999999999996</v>
      </c>
      <c r="AE16" s="74" t="s">
        <v>28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54">
        <f t="shared" si="3"/>
        <v>4.4081660908397297E-2</v>
      </c>
      <c r="AL16" s="18" t="s">
        <v>13</v>
      </c>
      <c r="AM16" s="33">
        <f>1-0.00027-0.0147-'Insulation-OutdoorAir'!AM16</f>
        <v>0.98402499999999993</v>
      </c>
      <c r="AN16" s="13" t="s">
        <v>28</v>
      </c>
      <c r="AO16" s="70">
        <v>2</v>
      </c>
      <c r="AP16" s="70">
        <v>3</v>
      </c>
      <c r="AQ16" s="70">
        <v>1</v>
      </c>
      <c r="AR16" s="70">
        <v>1</v>
      </c>
      <c r="AS16" s="71">
        <v>2</v>
      </c>
      <c r="AT16" s="72">
        <f t="shared" si="8"/>
        <v>0.48935255543384243</v>
      </c>
      <c r="AU16" s="19" t="s">
        <v>14</v>
      </c>
      <c r="AV16" s="33">
        <f>1-0.00027-0.0147-'Insulation-OutdoorAir'!AV16</f>
        <v>0.98492999999999997</v>
      </c>
      <c r="AW16" s="13" t="s">
        <v>28</v>
      </c>
      <c r="AX16" s="70">
        <v>2</v>
      </c>
      <c r="AY16" s="70">
        <v>3</v>
      </c>
      <c r="AZ16" s="70">
        <v>1</v>
      </c>
      <c r="BA16" s="70">
        <v>1</v>
      </c>
      <c r="BB16" s="71">
        <v>2</v>
      </c>
      <c r="BC16" s="72">
        <f t="shared" si="5"/>
        <v>0.48935255543384243</v>
      </c>
      <c r="BD16" s="20" t="s">
        <v>15</v>
      </c>
      <c r="BE16" s="33">
        <f>1-0.00027-0.0147-'Insulation-OutdoorAir'!BE16</f>
        <v>0.98502999999999996</v>
      </c>
      <c r="BF16" s="74" t="s">
        <v>28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54">
        <f t="shared" si="6"/>
        <v>4.4081660908397297E-2</v>
      </c>
      <c r="BM16" s="21" t="s">
        <v>16</v>
      </c>
      <c r="BN16" s="33">
        <f>1-0.00027-0.0147-'Insulation-OutdoorAir'!BN16</f>
        <v>0.98502999999999996</v>
      </c>
      <c r="BO16" s="74" t="s">
        <v>28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54">
        <f t="shared" si="7"/>
        <v>4.4081660908397297E-2</v>
      </c>
    </row>
    <row r="17" spans="1:73">
      <c r="A17" s="11">
        <v>1963</v>
      </c>
      <c r="B17" s="29" t="s">
        <v>17</v>
      </c>
      <c r="C17" s="60"/>
      <c r="D17" s="61"/>
      <c r="E17" s="62"/>
      <c r="F17" s="62"/>
      <c r="G17" s="62"/>
      <c r="H17" s="62"/>
      <c r="I17" s="62"/>
      <c r="J17" s="22">
        <f t="shared" si="0"/>
        <v>4.4081660908397297E-2</v>
      </c>
      <c r="K17" s="12" t="s">
        <v>10</v>
      </c>
      <c r="L17" s="33">
        <f>1-0.00027-0.0147-'Insulation-OutdoorAir'!L17</f>
        <v>0.98502999999999996</v>
      </c>
      <c r="M17" s="74" t="s">
        <v>28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54">
        <f t="shared" si="1"/>
        <v>4.4081660908397297E-2</v>
      </c>
      <c r="T17" s="16" t="s">
        <v>11</v>
      </c>
      <c r="U17" s="33">
        <f>1-0.00027-0.0147-'Insulation-OutdoorAir'!U17</f>
        <v>0.98502999999999996</v>
      </c>
      <c r="V17" s="74" t="s">
        <v>28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54">
        <f t="shared" si="2"/>
        <v>4.4081660908397297E-2</v>
      </c>
      <c r="AC17" s="17" t="s">
        <v>12</v>
      </c>
      <c r="AD17" s="33">
        <f>1-0.00027-0.0147-'Insulation-OutdoorAir'!AD17</f>
        <v>0.98502999999999996</v>
      </c>
      <c r="AE17" s="74" t="s">
        <v>28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54">
        <f t="shared" si="3"/>
        <v>4.4081660908397297E-2</v>
      </c>
      <c r="AL17" s="18" t="s">
        <v>13</v>
      </c>
      <c r="AM17" s="33">
        <f>1-0.00027-0.0147-'Insulation-OutdoorAir'!AM17</f>
        <v>0.98402499999999993</v>
      </c>
      <c r="AN17" s="13" t="s">
        <v>28</v>
      </c>
      <c r="AO17" s="70">
        <v>2</v>
      </c>
      <c r="AP17" s="70">
        <v>3</v>
      </c>
      <c r="AQ17" s="70">
        <v>1</v>
      </c>
      <c r="AR17" s="70">
        <v>1</v>
      </c>
      <c r="AS17" s="71">
        <v>2</v>
      </c>
      <c r="AT17" s="72">
        <f t="shared" si="8"/>
        <v>0.48935255543384243</v>
      </c>
      <c r="AU17" s="19" t="s">
        <v>14</v>
      </c>
      <c r="AV17" s="33">
        <f>1-0.00027-0.0147-'Insulation-OutdoorAir'!AV17</f>
        <v>0.98492999999999997</v>
      </c>
      <c r="AW17" s="13" t="s">
        <v>28</v>
      </c>
      <c r="AX17" s="70">
        <v>2</v>
      </c>
      <c r="AY17" s="70">
        <v>3</v>
      </c>
      <c r="AZ17" s="70">
        <v>1</v>
      </c>
      <c r="BA17" s="70">
        <v>1</v>
      </c>
      <c r="BB17" s="71">
        <v>2</v>
      </c>
      <c r="BC17" s="72">
        <f t="shared" si="5"/>
        <v>0.48935255543384243</v>
      </c>
      <c r="BD17" s="20" t="s">
        <v>15</v>
      </c>
      <c r="BE17" s="33">
        <f>1-0.00027-0.0147-'Insulation-OutdoorAir'!BE17</f>
        <v>0.98502999999999996</v>
      </c>
      <c r="BF17" s="74" t="s">
        <v>28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54">
        <f t="shared" si="6"/>
        <v>4.4081660908397297E-2</v>
      </c>
      <c r="BM17" s="21" t="s">
        <v>16</v>
      </c>
      <c r="BN17" s="33">
        <f>1-0.00027-0.0147-'Insulation-OutdoorAir'!BN17</f>
        <v>0.98502999999999996</v>
      </c>
      <c r="BO17" s="74" t="s">
        <v>28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54">
        <f t="shared" si="7"/>
        <v>4.4081660908397297E-2</v>
      </c>
    </row>
    <row r="18" spans="1:73">
      <c r="A18" s="11">
        <v>1964</v>
      </c>
      <c r="B18" s="29" t="s">
        <v>17</v>
      </c>
      <c r="C18" s="60"/>
      <c r="D18" s="61"/>
      <c r="E18" s="62"/>
      <c r="F18" s="62"/>
      <c r="G18" s="62"/>
      <c r="H18" s="62"/>
      <c r="I18" s="62"/>
      <c r="J18" s="22">
        <f t="shared" si="0"/>
        <v>4.4081660908397297E-2</v>
      </c>
      <c r="K18" s="12" t="s">
        <v>10</v>
      </c>
      <c r="L18" s="33">
        <f>1-0.00027-0.0147-'Insulation-OutdoorAir'!L18</f>
        <v>0.98502999999999996</v>
      </c>
      <c r="M18" s="74" t="s">
        <v>28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54">
        <f t="shared" si="1"/>
        <v>4.4081660908397297E-2</v>
      </c>
      <c r="T18" s="16" t="s">
        <v>11</v>
      </c>
      <c r="U18" s="33">
        <f>1-0.00027-0.0147-'Insulation-OutdoorAir'!U18</f>
        <v>0.98502999999999996</v>
      </c>
      <c r="V18" s="74" t="s">
        <v>28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54">
        <f t="shared" si="2"/>
        <v>4.4081660908397297E-2</v>
      </c>
      <c r="AC18" s="17" t="s">
        <v>12</v>
      </c>
      <c r="AD18" s="33">
        <f>1-0.00027-0.0147-'Insulation-OutdoorAir'!AD18</f>
        <v>0.98502999999999996</v>
      </c>
      <c r="AE18" s="74" t="s">
        <v>28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54">
        <f t="shared" si="3"/>
        <v>4.4081660908397297E-2</v>
      </c>
      <c r="AL18" s="18" t="s">
        <v>13</v>
      </c>
      <c r="AM18" s="33">
        <f>1-0.00027-0.0147-'Insulation-OutdoorAir'!AM18</f>
        <v>0.98402499999999993</v>
      </c>
      <c r="AN18" s="13" t="s">
        <v>28</v>
      </c>
      <c r="AO18" s="70">
        <v>2</v>
      </c>
      <c r="AP18" s="70">
        <v>3</v>
      </c>
      <c r="AQ18" s="70">
        <v>1</v>
      </c>
      <c r="AR18" s="70">
        <v>1</v>
      </c>
      <c r="AS18" s="71">
        <v>2</v>
      </c>
      <c r="AT18" s="72">
        <f t="shared" si="8"/>
        <v>0.48935255543384243</v>
      </c>
      <c r="AU18" s="19" t="s">
        <v>14</v>
      </c>
      <c r="AV18" s="33">
        <f>1-0.00027-0.0147-'Insulation-OutdoorAir'!AV18</f>
        <v>0.98492999999999997</v>
      </c>
      <c r="AW18" s="13" t="s">
        <v>28</v>
      </c>
      <c r="AX18" s="70">
        <v>2</v>
      </c>
      <c r="AY18" s="70">
        <v>3</v>
      </c>
      <c r="AZ18" s="70">
        <v>1</v>
      </c>
      <c r="BA18" s="70">
        <v>1</v>
      </c>
      <c r="BB18" s="71">
        <v>2</v>
      </c>
      <c r="BC18" s="72">
        <f t="shared" si="5"/>
        <v>0.48935255543384243</v>
      </c>
      <c r="BD18" s="20" t="s">
        <v>15</v>
      </c>
      <c r="BE18" s="33">
        <f>1-0.00027-0.0147-'Insulation-OutdoorAir'!BE18</f>
        <v>0.98502999999999996</v>
      </c>
      <c r="BF18" s="74" t="s">
        <v>28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54">
        <f t="shared" si="6"/>
        <v>4.4081660908397297E-2</v>
      </c>
      <c r="BM18" s="21" t="s">
        <v>16</v>
      </c>
      <c r="BN18" s="33">
        <f>1-0.00027-0.0147-'Insulation-OutdoorAir'!BN18</f>
        <v>0.98502999999999996</v>
      </c>
      <c r="BO18" s="74" t="s">
        <v>28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54">
        <f t="shared" si="7"/>
        <v>4.4081660908397297E-2</v>
      </c>
    </row>
    <row r="19" spans="1:73">
      <c r="A19" s="11">
        <v>1965</v>
      </c>
      <c r="B19" s="29" t="s">
        <v>17</v>
      </c>
      <c r="C19" s="60"/>
      <c r="D19" s="61"/>
      <c r="E19" s="62"/>
      <c r="F19" s="62"/>
      <c r="G19" s="62"/>
      <c r="H19" s="62"/>
      <c r="I19" s="62"/>
      <c r="J19" s="22">
        <f t="shared" si="0"/>
        <v>4.4081660908397297E-2</v>
      </c>
      <c r="K19" s="12" t="s">
        <v>10</v>
      </c>
      <c r="L19" s="33">
        <f>1-0.00027-0.0147-'Insulation-OutdoorAir'!L19</f>
        <v>0.98502999999999996</v>
      </c>
      <c r="M19" s="74" t="s">
        <v>28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54">
        <f t="shared" si="1"/>
        <v>4.4081660908397297E-2</v>
      </c>
      <c r="T19" s="16" t="s">
        <v>11</v>
      </c>
      <c r="U19" s="33">
        <f>1-0.00027-0.0147-'Insulation-OutdoorAir'!U19</f>
        <v>0.98502999999999996</v>
      </c>
      <c r="V19" s="74" t="s">
        <v>28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54">
        <f t="shared" si="2"/>
        <v>4.4081660908397297E-2</v>
      </c>
      <c r="AC19" s="17" t="s">
        <v>12</v>
      </c>
      <c r="AD19" s="33">
        <f>1-0.00027-0.0147-'Insulation-OutdoorAir'!AD19</f>
        <v>0.98502999999999996</v>
      </c>
      <c r="AE19" s="74" t="s">
        <v>28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54">
        <f t="shared" si="3"/>
        <v>4.4081660908397297E-2</v>
      </c>
      <c r="AL19" s="18" t="s">
        <v>13</v>
      </c>
      <c r="AM19" s="33">
        <f>1-0.00027-0.0147-'Insulation-OutdoorAir'!AM19</f>
        <v>0.98402499999999993</v>
      </c>
      <c r="AN19" s="13" t="s">
        <v>28</v>
      </c>
      <c r="AO19" s="70">
        <v>2</v>
      </c>
      <c r="AP19" s="70">
        <v>3</v>
      </c>
      <c r="AQ19" s="70">
        <v>1</v>
      </c>
      <c r="AR19" s="70">
        <v>1</v>
      </c>
      <c r="AS19" s="71">
        <v>2</v>
      </c>
      <c r="AT19" s="72">
        <f t="shared" si="8"/>
        <v>0.48935255543384243</v>
      </c>
      <c r="AU19" s="19" t="s">
        <v>14</v>
      </c>
      <c r="AV19" s="33">
        <f>1-0.00027-0.0147-'Insulation-OutdoorAir'!AV19</f>
        <v>0.98492999999999997</v>
      </c>
      <c r="AW19" s="13" t="s">
        <v>28</v>
      </c>
      <c r="AX19" s="70">
        <v>2</v>
      </c>
      <c r="AY19" s="70">
        <v>3</v>
      </c>
      <c r="AZ19" s="70">
        <v>1</v>
      </c>
      <c r="BA19" s="70">
        <v>1</v>
      </c>
      <c r="BB19" s="71">
        <v>2</v>
      </c>
      <c r="BC19" s="72">
        <f t="shared" si="5"/>
        <v>0.48935255543384243</v>
      </c>
      <c r="BD19" s="20" t="s">
        <v>15</v>
      </c>
      <c r="BE19" s="33">
        <f>1-0.00027-0.0147-'Insulation-OutdoorAir'!BE19</f>
        <v>0.98502999999999996</v>
      </c>
      <c r="BF19" s="74" t="s">
        <v>28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54">
        <f t="shared" si="6"/>
        <v>4.4081660908397297E-2</v>
      </c>
      <c r="BM19" s="21" t="s">
        <v>16</v>
      </c>
      <c r="BN19" s="33">
        <f>1-0.00027-0.0147-'Insulation-OutdoorAir'!BN19</f>
        <v>0.98502999999999996</v>
      </c>
      <c r="BO19" s="74" t="s">
        <v>28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54">
        <f t="shared" si="7"/>
        <v>4.4081660908397297E-2</v>
      </c>
    </row>
    <row r="20" spans="1:73">
      <c r="A20" s="11">
        <v>1966</v>
      </c>
      <c r="B20" s="29" t="s">
        <v>17</v>
      </c>
      <c r="C20" s="60"/>
      <c r="D20" s="61"/>
      <c r="E20" s="62"/>
      <c r="F20" s="62"/>
      <c r="G20" s="62"/>
      <c r="H20" s="62"/>
      <c r="I20" s="62"/>
      <c r="J20" s="22">
        <f t="shared" si="0"/>
        <v>4.4081660908397297E-2</v>
      </c>
      <c r="K20" s="12" t="s">
        <v>10</v>
      </c>
      <c r="L20" s="33">
        <f>1-0.00027-0.0147-'Insulation-OutdoorAir'!L20</f>
        <v>0.98502999999999996</v>
      </c>
      <c r="M20" s="74" t="s">
        <v>28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54">
        <f t="shared" si="1"/>
        <v>4.4081660908397297E-2</v>
      </c>
      <c r="T20" s="16" t="s">
        <v>11</v>
      </c>
      <c r="U20" s="33">
        <f>1-0.00027-0.0147-'Insulation-OutdoorAir'!U20</f>
        <v>0.98502999999999996</v>
      </c>
      <c r="V20" s="74" t="s">
        <v>28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54">
        <f t="shared" si="2"/>
        <v>4.4081660908397297E-2</v>
      </c>
      <c r="AC20" s="17" t="s">
        <v>12</v>
      </c>
      <c r="AD20" s="33">
        <f>1-0.00027-0.0147-'Insulation-OutdoorAir'!AD20</f>
        <v>0.98502999999999996</v>
      </c>
      <c r="AE20" s="74" t="s">
        <v>28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54">
        <f t="shared" si="3"/>
        <v>4.4081660908397297E-2</v>
      </c>
      <c r="AL20" s="18" t="s">
        <v>13</v>
      </c>
      <c r="AM20" s="33">
        <f>1-0.00027-0.0147-'Insulation-OutdoorAir'!AM20</f>
        <v>0.98402499999999993</v>
      </c>
      <c r="AN20" s="13" t="s">
        <v>28</v>
      </c>
      <c r="AO20" s="70">
        <v>2</v>
      </c>
      <c r="AP20" s="70">
        <v>3</v>
      </c>
      <c r="AQ20" s="70">
        <v>1</v>
      </c>
      <c r="AR20" s="70">
        <v>1</v>
      </c>
      <c r="AS20" s="71">
        <v>2</v>
      </c>
      <c r="AT20" s="72">
        <f t="shared" si="8"/>
        <v>0.48935255543384243</v>
      </c>
      <c r="AU20" s="19" t="s">
        <v>14</v>
      </c>
      <c r="AV20" s="33">
        <f>1-0.00027-0.0147-'Insulation-OutdoorAir'!AV20</f>
        <v>0.98492999999999997</v>
      </c>
      <c r="AW20" s="13" t="s">
        <v>28</v>
      </c>
      <c r="AX20" s="70">
        <v>2</v>
      </c>
      <c r="AY20" s="70">
        <v>3</v>
      </c>
      <c r="AZ20" s="70">
        <v>1</v>
      </c>
      <c r="BA20" s="70">
        <v>1</v>
      </c>
      <c r="BB20" s="71">
        <v>2</v>
      </c>
      <c r="BC20" s="72">
        <f t="shared" si="5"/>
        <v>0.48935255543384243</v>
      </c>
      <c r="BD20" s="20" t="s">
        <v>15</v>
      </c>
      <c r="BE20" s="33">
        <f>1-0.00027-0.0147-'Insulation-OutdoorAir'!BE20</f>
        <v>0.98502999999999996</v>
      </c>
      <c r="BF20" s="74" t="s">
        <v>28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54">
        <f t="shared" si="6"/>
        <v>4.4081660908397297E-2</v>
      </c>
      <c r="BM20" s="21" t="s">
        <v>16</v>
      </c>
      <c r="BN20" s="33">
        <f>1-0.00027-0.0147-'Insulation-OutdoorAir'!BN20</f>
        <v>0.98502999999999996</v>
      </c>
      <c r="BO20" s="74" t="s">
        <v>28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54">
        <f t="shared" si="7"/>
        <v>4.4081660908397297E-2</v>
      </c>
    </row>
    <row r="21" spans="1:73">
      <c r="A21" s="11">
        <v>1967</v>
      </c>
      <c r="B21" s="29" t="s">
        <v>17</v>
      </c>
      <c r="C21" s="60"/>
      <c r="D21" s="61"/>
      <c r="E21" s="62"/>
      <c r="F21" s="62"/>
      <c r="G21" s="62"/>
      <c r="H21" s="62"/>
      <c r="I21" s="62"/>
      <c r="J21" s="22">
        <f t="shared" si="0"/>
        <v>4.4081660908397297E-2</v>
      </c>
      <c r="K21" s="12" t="s">
        <v>10</v>
      </c>
      <c r="L21" s="33">
        <f>1-0.00027-0.0147-'Insulation-OutdoorAir'!L21</f>
        <v>0.98502999999999996</v>
      </c>
      <c r="M21" s="74" t="s">
        <v>28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54">
        <f t="shared" si="1"/>
        <v>4.4081660908397297E-2</v>
      </c>
      <c r="T21" s="16" t="s">
        <v>11</v>
      </c>
      <c r="U21" s="33">
        <f>1-0.00027-0.0147-'Insulation-OutdoorAir'!U21</f>
        <v>0.98502999999999996</v>
      </c>
      <c r="V21" s="74" t="s">
        <v>28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54">
        <f t="shared" si="2"/>
        <v>4.4081660908397297E-2</v>
      </c>
      <c r="AC21" s="17" t="s">
        <v>12</v>
      </c>
      <c r="AD21" s="33">
        <f>1-0.00027-0.0147-'Insulation-OutdoorAir'!AD21</f>
        <v>0.98502999999999996</v>
      </c>
      <c r="AE21" s="74" t="s">
        <v>28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54">
        <f t="shared" si="3"/>
        <v>4.4081660908397297E-2</v>
      </c>
      <c r="AL21" s="18" t="s">
        <v>13</v>
      </c>
      <c r="AM21" s="33">
        <f>1-0.00027-0.0147-'Insulation-OutdoorAir'!AM21</f>
        <v>0.98402499999999993</v>
      </c>
      <c r="AN21" s="13" t="s">
        <v>28</v>
      </c>
      <c r="AO21" s="70">
        <v>2</v>
      </c>
      <c r="AP21" s="70">
        <v>3</v>
      </c>
      <c r="AQ21" s="70">
        <v>1</v>
      </c>
      <c r="AR21" s="70">
        <v>1</v>
      </c>
      <c r="AS21" s="71">
        <v>2</v>
      </c>
      <c r="AT21" s="72">
        <f t="shared" si="8"/>
        <v>0.48935255543384243</v>
      </c>
      <c r="AU21" s="19" t="s">
        <v>14</v>
      </c>
      <c r="AV21" s="33">
        <f>1-0.00027-0.0147-'Insulation-OutdoorAir'!AV21</f>
        <v>0.98492999999999997</v>
      </c>
      <c r="AW21" s="13" t="s">
        <v>28</v>
      </c>
      <c r="AX21" s="70">
        <v>2</v>
      </c>
      <c r="AY21" s="70">
        <v>3</v>
      </c>
      <c r="AZ21" s="70">
        <v>1</v>
      </c>
      <c r="BA21" s="70">
        <v>1</v>
      </c>
      <c r="BB21" s="71">
        <v>2</v>
      </c>
      <c r="BC21" s="72">
        <f t="shared" si="5"/>
        <v>0.48935255543384243</v>
      </c>
      <c r="BD21" s="20" t="s">
        <v>15</v>
      </c>
      <c r="BE21" s="33">
        <f>1-0.00027-0.0147-'Insulation-OutdoorAir'!BE21</f>
        <v>0.98502999999999996</v>
      </c>
      <c r="BF21" s="74" t="s">
        <v>28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54">
        <f t="shared" si="6"/>
        <v>4.4081660908397297E-2</v>
      </c>
      <c r="BM21" s="21" t="s">
        <v>16</v>
      </c>
      <c r="BN21" s="33">
        <f>1-0.00027-0.0147-'Insulation-OutdoorAir'!BN21</f>
        <v>0.98502999999999996</v>
      </c>
      <c r="BO21" s="74" t="s">
        <v>28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54">
        <f t="shared" si="7"/>
        <v>4.4081660908397297E-2</v>
      </c>
    </row>
    <row r="22" spans="1:73">
      <c r="A22" s="11">
        <v>1968</v>
      </c>
      <c r="B22" s="29" t="s">
        <v>17</v>
      </c>
      <c r="C22" s="60"/>
      <c r="D22" s="61"/>
      <c r="E22" s="62"/>
      <c r="F22" s="62"/>
      <c r="G22" s="62"/>
      <c r="H22" s="62"/>
      <c r="I22" s="62"/>
      <c r="J22" s="22">
        <f t="shared" si="0"/>
        <v>4.4081660908397297E-2</v>
      </c>
      <c r="K22" s="12" t="s">
        <v>10</v>
      </c>
      <c r="L22" s="33">
        <f>1-0.00027-0.0147-'Insulation-OutdoorAir'!L22</f>
        <v>0.98502999999999996</v>
      </c>
      <c r="M22" s="74" t="s">
        <v>28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54">
        <f t="shared" si="1"/>
        <v>4.4081660908397297E-2</v>
      </c>
      <c r="T22" s="16" t="s">
        <v>11</v>
      </c>
      <c r="U22" s="33">
        <f>1-0.00027-0.0147-'Insulation-OutdoorAir'!U22</f>
        <v>0.98502999999999996</v>
      </c>
      <c r="V22" s="74" t="s">
        <v>28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54">
        <f t="shared" si="2"/>
        <v>4.4081660908397297E-2</v>
      </c>
      <c r="AC22" s="17" t="s">
        <v>12</v>
      </c>
      <c r="AD22" s="33">
        <f>1-0.00027-0.0147-'Insulation-OutdoorAir'!AD22</f>
        <v>0.98502999999999996</v>
      </c>
      <c r="AE22" s="74" t="s">
        <v>28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54">
        <f t="shared" si="3"/>
        <v>4.4081660908397297E-2</v>
      </c>
      <c r="AL22" s="18" t="s">
        <v>13</v>
      </c>
      <c r="AM22" s="33">
        <f>1-0.00027-0.0147-'Insulation-OutdoorAir'!AM22</f>
        <v>0.98402499999999993</v>
      </c>
      <c r="AN22" s="13" t="s">
        <v>28</v>
      </c>
      <c r="AO22" s="70">
        <v>2</v>
      </c>
      <c r="AP22" s="70">
        <v>3</v>
      </c>
      <c r="AQ22" s="70">
        <v>1</v>
      </c>
      <c r="AR22" s="70">
        <v>1</v>
      </c>
      <c r="AS22" s="71">
        <v>2</v>
      </c>
      <c r="AT22" s="72">
        <f t="shared" si="8"/>
        <v>0.48935255543384243</v>
      </c>
      <c r="AU22" s="19" t="s">
        <v>14</v>
      </c>
      <c r="AV22" s="33">
        <f>1-0.00027-0.0147-'Insulation-OutdoorAir'!AV22</f>
        <v>0.98492999999999997</v>
      </c>
      <c r="AW22" s="13" t="s">
        <v>28</v>
      </c>
      <c r="AX22" s="70">
        <v>2</v>
      </c>
      <c r="AY22" s="70">
        <v>3</v>
      </c>
      <c r="AZ22" s="70">
        <v>1</v>
      </c>
      <c r="BA22" s="70">
        <v>1</v>
      </c>
      <c r="BB22" s="71">
        <v>2</v>
      </c>
      <c r="BC22" s="72">
        <f t="shared" si="5"/>
        <v>0.48935255543384243</v>
      </c>
      <c r="BD22" s="20" t="s">
        <v>15</v>
      </c>
      <c r="BE22" s="33">
        <f>1-0.00027-0.0147-'Insulation-OutdoorAir'!BE22</f>
        <v>0.98502999999999996</v>
      </c>
      <c r="BF22" s="74" t="s">
        <v>28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54">
        <f t="shared" si="6"/>
        <v>4.4081660908397297E-2</v>
      </c>
      <c r="BM22" s="21" t="s">
        <v>16</v>
      </c>
      <c r="BN22" s="33">
        <f>1-0.00027-0.0147-'Insulation-OutdoorAir'!BN22</f>
        <v>0.98502999999999996</v>
      </c>
      <c r="BO22" s="74" t="s">
        <v>28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54">
        <f t="shared" si="7"/>
        <v>4.4081660908397297E-2</v>
      </c>
    </row>
    <row r="23" spans="1:73">
      <c r="A23" s="11">
        <v>1969</v>
      </c>
      <c r="B23" s="29" t="s">
        <v>17</v>
      </c>
      <c r="C23" s="60"/>
      <c r="D23" s="61"/>
      <c r="E23" s="62"/>
      <c r="F23" s="62"/>
      <c r="G23" s="62"/>
      <c r="H23" s="62"/>
      <c r="I23" s="62"/>
      <c r="J23" s="22">
        <f t="shared" si="0"/>
        <v>4.4081660908397297E-2</v>
      </c>
      <c r="K23" s="12" t="s">
        <v>10</v>
      </c>
      <c r="L23" s="33">
        <f>1-0.00027-0.0147-'Insulation-OutdoorAir'!L23</f>
        <v>0.98502999999999996</v>
      </c>
      <c r="M23" s="74" t="s">
        <v>28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54">
        <f t="shared" si="1"/>
        <v>4.4081660908397297E-2</v>
      </c>
      <c r="T23" s="16" t="s">
        <v>11</v>
      </c>
      <c r="U23" s="33">
        <f>1-0.00027-0.0147-'Insulation-OutdoorAir'!U23</f>
        <v>0.98502999999999996</v>
      </c>
      <c r="V23" s="74" t="s">
        <v>28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54">
        <f t="shared" si="2"/>
        <v>4.4081660908397297E-2</v>
      </c>
      <c r="AC23" s="17" t="s">
        <v>12</v>
      </c>
      <c r="AD23" s="33">
        <f>1-0.00027-0.0147-'Insulation-OutdoorAir'!AD23</f>
        <v>0.98502999999999996</v>
      </c>
      <c r="AE23" s="74" t="s">
        <v>28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54">
        <f t="shared" si="3"/>
        <v>4.4081660908397297E-2</v>
      </c>
      <c r="AL23" s="18" t="s">
        <v>13</v>
      </c>
      <c r="AM23" s="33">
        <f>1-0.00027-0.0147-'Insulation-OutdoorAir'!AM23</f>
        <v>0.98402499999999993</v>
      </c>
      <c r="AN23" s="13" t="s">
        <v>28</v>
      </c>
      <c r="AO23" s="70">
        <v>2</v>
      </c>
      <c r="AP23" s="70">
        <v>3</v>
      </c>
      <c r="AQ23" s="70">
        <v>1</v>
      </c>
      <c r="AR23" s="70">
        <v>1</v>
      </c>
      <c r="AS23" s="71">
        <v>2</v>
      </c>
      <c r="AT23" s="72">
        <f t="shared" si="8"/>
        <v>0.48935255543384243</v>
      </c>
      <c r="AU23" s="19" t="s">
        <v>14</v>
      </c>
      <c r="AV23" s="33">
        <f>1-0.00027-0.0147-'Insulation-OutdoorAir'!AV23</f>
        <v>0.98492999999999997</v>
      </c>
      <c r="AW23" s="13" t="s">
        <v>28</v>
      </c>
      <c r="AX23" s="70">
        <v>2</v>
      </c>
      <c r="AY23" s="70">
        <v>3</v>
      </c>
      <c r="AZ23" s="70">
        <v>1</v>
      </c>
      <c r="BA23" s="70">
        <v>1</v>
      </c>
      <c r="BB23" s="71">
        <v>2</v>
      </c>
      <c r="BC23" s="72">
        <f t="shared" si="5"/>
        <v>0.48935255543384243</v>
      </c>
      <c r="BD23" s="20" t="s">
        <v>15</v>
      </c>
      <c r="BE23" s="33">
        <f>1-0.00027-0.0147-'Insulation-OutdoorAir'!BE23</f>
        <v>0.98502999999999996</v>
      </c>
      <c r="BF23" s="74" t="s">
        <v>28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54">
        <f t="shared" si="6"/>
        <v>4.4081660908397297E-2</v>
      </c>
      <c r="BM23" s="21" t="s">
        <v>16</v>
      </c>
      <c r="BN23" s="33">
        <f>1-0.00027-0.0147-'Insulation-OutdoorAir'!BN23</f>
        <v>0.98502999999999996</v>
      </c>
      <c r="BO23" s="74" t="s">
        <v>28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54">
        <f t="shared" si="7"/>
        <v>4.4081660908397297E-2</v>
      </c>
    </row>
    <row r="24" spans="1:73">
      <c r="A24" s="11">
        <v>1970</v>
      </c>
      <c r="B24" s="29" t="s">
        <v>17</v>
      </c>
      <c r="C24" s="60"/>
      <c r="D24" s="61"/>
      <c r="E24" s="62"/>
      <c r="F24" s="62"/>
      <c r="G24" s="62"/>
      <c r="H24" s="62"/>
      <c r="I24" s="62"/>
      <c r="J24" s="22">
        <f t="shared" si="0"/>
        <v>4.4081660908397297E-2</v>
      </c>
      <c r="K24" s="12" t="s">
        <v>10</v>
      </c>
      <c r="L24" s="33">
        <f>1-0.00027-0.0147-'Insulation-OutdoorAir'!L24</f>
        <v>0.98502999999999996</v>
      </c>
      <c r="M24" s="74" t="s">
        <v>28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54">
        <f t="shared" si="1"/>
        <v>4.4081660908397297E-2</v>
      </c>
      <c r="T24" s="16" t="s">
        <v>11</v>
      </c>
      <c r="U24" s="33">
        <f>1-0.00027-0.0147-'Insulation-OutdoorAir'!U24</f>
        <v>0.98502999999999996</v>
      </c>
      <c r="V24" s="74" t="s">
        <v>28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54">
        <f t="shared" si="2"/>
        <v>4.4081660908397297E-2</v>
      </c>
      <c r="AC24" s="17" t="s">
        <v>12</v>
      </c>
      <c r="AD24" s="33">
        <f>1-0.00027-0.0147-'Insulation-OutdoorAir'!AD24</f>
        <v>0.98502999999999996</v>
      </c>
      <c r="AE24" s="74" t="s">
        <v>28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54">
        <f t="shared" si="3"/>
        <v>4.4081660908397297E-2</v>
      </c>
      <c r="AL24" s="18" t="s">
        <v>13</v>
      </c>
      <c r="AM24" s="33">
        <f>1-0.00027-0.0147-'Insulation-OutdoorAir'!AM24</f>
        <v>0.98402499999999993</v>
      </c>
      <c r="AN24" s="13" t="s">
        <v>28</v>
      </c>
      <c r="AO24" s="70">
        <v>2</v>
      </c>
      <c r="AP24" s="70">
        <v>3</v>
      </c>
      <c r="AQ24" s="70">
        <v>1</v>
      </c>
      <c r="AR24" s="70">
        <v>1</v>
      </c>
      <c r="AS24" s="71">
        <v>2</v>
      </c>
      <c r="AT24" s="72">
        <f t="shared" si="8"/>
        <v>0.48935255543384243</v>
      </c>
      <c r="AU24" s="19" t="s">
        <v>14</v>
      </c>
      <c r="AV24" s="33">
        <f>1-0.00027-0.0147-'Insulation-OutdoorAir'!AV24</f>
        <v>0.98492999999999997</v>
      </c>
      <c r="AW24" s="13" t="s">
        <v>28</v>
      </c>
      <c r="AX24" s="70">
        <v>2</v>
      </c>
      <c r="AY24" s="70">
        <v>3</v>
      </c>
      <c r="AZ24" s="70">
        <v>1</v>
      </c>
      <c r="BA24" s="70">
        <v>1</v>
      </c>
      <c r="BB24" s="71">
        <v>2</v>
      </c>
      <c r="BC24" s="72">
        <f t="shared" si="5"/>
        <v>0.48935255543384243</v>
      </c>
      <c r="BD24" s="20" t="s">
        <v>15</v>
      </c>
      <c r="BE24" s="33">
        <f>1-0.00027-0.0147-'Insulation-OutdoorAir'!BE24</f>
        <v>0.98502999999999996</v>
      </c>
      <c r="BF24" s="74" t="s">
        <v>28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54">
        <f t="shared" si="6"/>
        <v>4.4081660908397297E-2</v>
      </c>
      <c r="BM24" s="21" t="s">
        <v>16</v>
      </c>
      <c r="BN24" s="33">
        <f>1-0.00027-0.0147-'Insulation-OutdoorAir'!BN24</f>
        <v>0.98502999999999996</v>
      </c>
      <c r="BO24" s="74" t="s">
        <v>28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54">
        <f t="shared" si="7"/>
        <v>4.4081660908397297E-2</v>
      </c>
    </row>
    <row r="25" spans="1:73">
      <c r="A25" s="11">
        <v>1971</v>
      </c>
      <c r="B25" s="29" t="s">
        <v>17</v>
      </c>
      <c r="C25" s="60"/>
      <c r="D25" s="61"/>
      <c r="E25" s="62"/>
      <c r="F25" s="62"/>
      <c r="G25" s="62"/>
      <c r="H25" s="62"/>
      <c r="I25" s="62"/>
      <c r="J25" s="22">
        <f t="shared" si="0"/>
        <v>4.4081660908397297E-2</v>
      </c>
      <c r="K25" s="12" t="s">
        <v>10</v>
      </c>
      <c r="L25" s="33">
        <f>1-0.00027-0.0147-'Insulation-OutdoorAir'!L25</f>
        <v>0.98502999999999996</v>
      </c>
      <c r="M25" s="74" t="s">
        <v>28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54">
        <f t="shared" si="1"/>
        <v>4.4081660908397297E-2</v>
      </c>
      <c r="T25" s="16" t="s">
        <v>11</v>
      </c>
      <c r="U25" s="33">
        <f>1-0.00027-0.0147-'Insulation-OutdoorAir'!U25</f>
        <v>0.98502999999999996</v>
      </c>
      <c r="V25" s="74" t="s">
        <v>28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54">
        <f t="shared" si="2"/>
        <v>4.4081660908397297E-2</v>
      </c>
      <c r="AC25" s="17" t="s">
        <v>12</v>
      </c>
      <c r="AD25" s="33">
        <f>1-0.00027-0.0147-'Insulation-OutdoorAir'!AD25</f>
        <v>0.98502999999999996</v>
      </c>
      <c r="AE25" s="74" t="s">
        <v>28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54">
        <f t="shared" si="3"/>
        <v>4.4081660908397297E-2</v>
      </c>
      <c r="AL25" s="18" t="s">
        <v>13</v>
      </c>
      <c r="AM25" s="33">
        <f>1-0.00027-0.0147-'Insulation-OutdoorAir'!AM25</f>
        <v>0.98402499999999993</v>
      </c>
      <c r="AN25" s="13" t="s">
        <v>28</v>
      </c>
      <c r="AO25" s="70">
        <v>2</v>
      </c>
      <c r="AP25" s="70">
        <v>3</v>
      </c>
      <c r="AQ25" s="70">
        <v>1</v>
      </c>
      <c r="AR25" s="70">
        <v>1</v>
      </c>
      <c r="AS25" s="71">
        <v>2</v>
      </c>
      <c r="AT25" s="72">
        <f t="shared" si="8"/>
        <v>0.48935255543384243</v>
      </c>
      <c r="AU25" s="19" t="s">
        <v>14</v>
      </c>
      <c r="AV25" s="33">
        <f>1-0.00027-0.0147-'Insulation-OutdoorAir'!AV25</f>
        <v>0.98492999999999997</v>
      </c>
      <c r="AW25" s="13" t="s">
        <v>28</v>
      </c>
      <c r="AX25" s="70">
        <v>2</v>
      </c>
      <c r="AY25" s="70">
        <v>3</v>
      </c>
      <c r="AZ25" s="70">
        <v>1</v>
      </c>
      <c r="BA25" s="70">
        <v>1</v>
      </c>
      <c r="BB25" s="71">
        <v>2</v>
      </c>
      <c r="BC25" s="72">
        <f t="shared" si="5"/>
        <v>0.48935255543384243</v>
      </c>
      <c r="BD25" s="20" t="s">
        <v>15</v>
      </c>
      <c r="BE25" s="33">
        <f>1-0.00027-0.0147-'Insulation-OutdoorAir'!BE25</f>
        <v>0.98502999999999996</v>
      </c>
      <c r="BF25" s="74" t="s">
        <v>28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54">
        <f t="shared" si="6"/>
        <v>4.4081660908397297E-2</v>
      </c>
      <c r="BM25" s="21" t="s">
        <v>16</v>
      </c>
      <c r="BN25" s="33">
        <f>1-0.00027-0.0147-'Insulation-OutdoorAir'!BN25</f>
        <v>0.98502999999999996</v>
      </c>
      <c r="BO25" s="74" t="s">
        <v>28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54">
        <f t="shared" si="7"/>
        <v>4.4081660908397297E-2</v>
      </c>
    </row>
    <row r="26" spans="1:73">
      <c r="A26" s="11">
        <v>1972</v>
      </c>
      <c r="B26" s="29" t="s">
        <v>17</v>
      </c>
      <c r="C26" s="60"/>
      <c r="D26" s="61"/>
      <c r="E26" s="62"/>
      <c r="F26" s="62"/>
      <c r="G26" s="62"/>
      <c r="H26" s="62"/>
      <c r="I26" s="62"/>
      <c r="J26" s="22">
        <f t="shared" si="0"/>
        <v>4.4081660908397297E-2</v>
      </c>
      <c r="K26" s="12" t="s">
        <v>10</v>
      </c>
      <c r="L26" s="33">
        <f>1-0.00027-0.0147-'Insulation-OutdoorAir'!L26</f>
        <v>0.98502999999999996</v>
      </c>
      <c r="M26" s="74" t="s">
        <v>28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54">
        <f t="shared" si="1"/>
        <v>4.4081660908397297E-2</v>
      </c>
      <c r="T26" s="16" t="s">
        <v>11</v>
      </c>
      <c r="U26" s="33">
        <f>1-0.00027-0.0147-'Insulation-OutdoorAir'!U26</f>
        <v>0.98502999999999996</v>
      </c>
      <c r="V26" s="74" t="s">
        <v>28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54">
        <f t="shared" si="2"/>
        <v>4.4081660908397297E-2</v>
      </c>
      <c r="AC26" s="17" t="s">
        <v>12</v>
      </c>
      <c r="AD26" s="33">
        <f>1-0.00027-0.0147-'Insulation-OutdoorAir'!AD26</f>
        <v>0.98502999999999996</v>
      </c>
      <c r="AE26" s="74" t="s">
        <v>28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54">
        <f t="shared" si="3"/>
        <v>4.4081660908397297E-2</v>
      </c>
      <c r="AL26" s="18" t="s">
        <v>13</v>
      </c>
      <c r="AM26" s="33">
        <f>1-0.00027-0.0147-'Insulation-OutdoorAir'!AM26</f>
        <v>0.98402499999999993</v>
      </c>
      <c r="AN26" s="13" t="s">
        <v>28</v>
      </c>
      <c r="AO26" s="70">
        <v>2</v>
      </c>
      <c r="AP26" s="70">
        <v>3</v>
      </c>
      <c r="AQ26" s="70">
        <v>1</v>
      </c>
      <c r="AR26" s="70">
        <v>1</v>
      </c>
      <c r="AS26" s="71">
        <v>2</v>
      </c>
      <c r="AT26" s="72">
        <f t="shared" si="8"/>
        <v>0.48935255543384243</v>
      </c>
      <c r="AU26" s="19" t="s">
        <v>14</v>
      </c>
      <c r="AV26" s="33">
        <f>1-0.00027-0.0147-'Insulation-OutdoorAir'!AV26</f>
        <v>0.98492999999999997</v>
      </c>
      <c r="AW26" s="13" t="s">
        <v>28</v>
      </c>
      <c r="AX26" s="70">
        <v>2</v>
      </c>
      <c r="AY26" s="70">
        <v>3</v>
      </c>
      <c r="AZ26" s="70">
        <v>1</v>
      </c>
      <c r="BA26" s="70">
        <v>1</v>
      </c>
      <c r="BB26" s="71">
        <v>2</v>
      </c>
      <c r="BC26" s="72">
        <f t="shared" si="5"/>
        <v>0.48935255543384243</v>
      </c>
      <c r="BD26" s="20" t="s">
        <v>15</v>
      </c>
      <c r="BE26" s="33">
        <f>1-0.00027-0.0147-'Insulation-OutdoorAir'!BE26</f>
        <v>0.98502999999999996</v>
      </c>
      <c r="BF26" s="74" t="s">
        <v>28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54">
        <f t="shared" si="6"/>
        <v>4.4081660908397297E-2</v>
      </c>
      <c r="BM26" s="21" t="s">
        <v>16</v>
      </c>
      <c r="BN26" s="33">
        <f>1-0.00027-0.0147-'Insulation-OutdoorAir'!BN26</f>
        <v>0.98502999999999996</v>
      </c>
      <c r="BO26" s="74" t="s">
        <v>28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54">
        <f t="shared" si="7"/>
        <v>4.4081660908397297E-2</v>
      </c>
    </row>
    <row r="27" spans="1:73">
      <c r="A27" s="11">
        <v>1973</v>
      </c>
      <c r="B27" s="29" t="s">
        <v>17</v>
      </c>
      <c r="C27" s="60"/>
      <c r="D27" s="61"/>
      <c r="E27" s="62"/>
      <c r="F27" s="62"/>
      <c r="G27" s="62"/>
      <c r="H27" s="62"/>
      <c r="I27" s="62"/>
      <c r="J27" s="22">
        <f t="shared" si="0"/>
        <v>4.4081660908397297E-2</v>
      </c>
      <c r="K27" s="12" t="s">
        <v>10</v>
      </c>
      <c r="L27" s="33">
        <f>1-0.00027-0.0147-'Insulation-OutdoorAir'!L27</f>
        <v>0.98502999999999996</v>
      </c>
      <c r="M27" s="74" t="s">
        <v>28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54">
        <f t="shared" si="1"/>
        <v>4.4081660908397297E-2</v>
      </c>
      <c r="T27" s="16" t="s">
        <v>11</v>
      </c>
      <c r="U27" s="33">
        <f>1-0.00027-0.0147-'Insulation-OutdoorAir'!U27</f>
        <v>0.98502999999999996</v>
      </c>
      <c r="V27" s="74" t="s">
        <v>28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54">
        <f t="shared" si="2"/>
        <v>4.4081660908397297E-2</v>
      </c>
      <c r="AC27" s="17" t="s">
        <v>12</v>
      </c>
      <c r="AD27" s="33">
        <f>1-0.00027-0.0147-'Insulation-OutdoorAir'!AD27</f>
        <v>0.98502999999999996</v>
      </c>
      <c r="AE27" s="74" t="s">
        <v>28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54">
        <f t="shared" si="3"/>
        <v>4.4081660908397297E-2</v>
      </c>
      <c r="AL27" s="18" t="s">
        <v>13</v>
      </c>
      <c r="AM27" s="33">
        <f>1-0.00027-0.0147-'Insulation-OutdoorAir'!AM27</f>
        <v>0.98402499999999993</v>
      </c>
      <c r="AN27" s="13" t="s">
        <v>28</v>
      </c>
      <c r="AO27" s="70">
        <v>2</v>
      </c>
      <c r="AP27" s="70">
        <v>3</v>
      </c>
      <c r="AQ27" s="70">
        <v>1</v>
      </c>
      <c r="AR27" s="70">
        <v>1</v>
      </c>
      <c r="AS27" s="71">
        <v>2</v>
      </c>
      <c r="AT27" s="72">
        <f t="shared" si="8"/>
        <v>0.48935255543384243</v>
      </c>
      <c r="AU27" s="19" t="s">
        <v>14</v>
      </c>
      <c r="AV27" s="33">
        <f>1-0.00027-0.0147-'Insulation-OutdoorAir'!AV27</f>
        <v>0.98492999999999997</v>
      </c>
      <c r="AW27" s="13" t="s">
        <v>28</v>
      </c>
      <c r="AX27" s="70">
        <v>2</v>
      </c>
      <c r="AY27" s="70">
        <v>3</v>
      </c>
      <c r="AZ27" s="70">
        <v>1</v>
      </c>
      <c r="BA27" s="70">
        <v>1</v>
      </c>
      <c r="BB27" s="71">
        <v>2</v>
      </c>
      <c r="BC27" s="72">
        <f t="shared" si="5"/>
        <v>0.48935255543384243</v>
      </c>
      <c r="BD27" s="20" t="s">
        <v>15</v>
      </c>
      <c r="BE27" s="33">
        <f>1-0.00027-0.0147-'Insulation-OutdoorAir'!BE27</f>
        <v>0.98502999999999996</v>
      </c>
      <c r="BF27" s="74" t="s">
        <v>28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54">
        <f t="shared" si="6"/>
        <v>4.4081660908397297E-2</v>
      </c>
      <c r="BM27" s="21" t="s">
        <v>16</v>
      </c>
      <c r="BN27" s="33">
        <f>1-0.00027-0.0147-'Insulation-OutdoorAir'!BN27</f>
        <v>0.98502999999999996</v>
      </c>
      <c r="BO27" s="74" t="s">
        <v>28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54">
        <f t="shared" si="7"/>
        <v>4.4081660908397297E-2</v>
      </c>
    </row>
    <row r="28" spans="1:73">
      <c r="A28" s="11">
        <v>1974</v>
      </c>
      <c r="B28" s="29" t="s">
        <v>17</v>
      </c>
      <c r="C28" s="60"/>
      <c r="D28" s="61"/>
      <c r="E28" s="62"/>
      <c r="F28" s="62"/>
      <c r="G28" s="62"/>
      <c r="H28" s="62"/>
      <c r="I28" s="62"/>
      <c r="J28" s="22">
        <f t="shared" si="0"/>
        <v>4.4081660908397297E-2</v>
      </c>
      <c r="K28" s="12" t="s">
        <v>10</v>
      </c>
      <c r="L28" s="33">
        <f>1-0.00027-0.0147-'Insulation-OutdoorAir'!L28</f>
        <v>0.98502999999999996</v>
      </c>
      <c r="M28" s="74" t="s">
        <v>28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54">
        <f t="shared" si="1"/>
        <v>4.4081660908397297E-2</v>
      </c>
      <c r="T28" s="16" t="s">
        <v>11</v>
      </c>
      <c r="U28" s="33">
        <f>1-0.00027-0.0147-'Insulation-OutdoorAir'!U28</f>
        <v>0.98502999999999996</v>
      </c>
      <c r="V28" s="74" t="s">
        <v>28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54">
        <f t="shared" si="2"/>
        <v>4.4081660908397297E-2</v>
      </c>
      <c r="AC28" s="17" t="s">
        <v>12</v>
      </c>
      <c r="AD28" s="33">
        <f>1-0.00027-0.0147-'Insulation-OutdoorAir'!AD28</f>
        <v>0.98502999999999996</v>
      </c>
      <c r="AE28" s="74" t="s">
        <v>28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54">
        <f t="shared" si="3"/>
        <v>4.4081660908397297E-2</v>
      </c>
      <c r="AL28" s="18" t="s">
        <v>13</v>
      </c>
      <c r="AM28" s="33">
        <f>1-0.00027-0.0147-'Insulation-OutdoorAir'!AM28</f>
        <v>0.98402499999999993</v>
      </c>
      <c r="AN28" s="13" t="s">
        <v>28</v>
      </c>
      <c r="AO28" s="70">
        <v>2</v>
      </c>
      <c r="AP28" s="70">
        <v>3</v>
      </c>
      <c r="AQ28" s="70">
        <v>1</v>
      </c>
      <c r="AR28" s="70">
        <v>1</v>
      </c>
      <c r="AS28" s="71">
        <v>2</v>
      </c>
      <c r="AT28" s="72">
        <f t="shared" si="8"/>
        <v>0.48935255543384243</v>
      </c>
      <c r="AU28" s="19" t="s">
        <v>14</v>
      </c>
      <c r="AV28" s="33">
        <f>1-0.00027-0.0147-'Insulation-OutdoorAir'!AV28</f>
        <v>0.98492999999999997</v>
      </c>
      <c r="AW28" s="13" t="s">
        <v>28</v>
      </c>
      <c r="AX28" s="70">
        <v>2</v>
      </c>
      <c r="AY28" s="70">
        <v>3</v>
      </c>
      <c r="AZ28" s="70">
        <v>1</v>
      </c>
      <c r="BA28" s="70">
        <v>1</v>
      </c>
      <c r="BB28" s="71">
        <v>2</v>
      </c>
      <c r="BC28" s="72">
        <f t="shared" si="5"/>
        <v>0.48935255543384243</v>
      </c>
      <c r="BD28" s="20" t="s">
        <v>15</v>
      </c>
      <c r="BE28" s="33">
        <f>1-0.00027-0.0147-'Insulation-OutdoorAir'!BE28</f>
        <v>0.98502999999999996</v>
      </c>
      <c r="BF28" s="74" t="s">
        <v>28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54">
        <f t="shared" si="6"/>
        <v>4.4081660908397297E-2</v>
      </c>
      <c r="BM28" s="21" t="s">
        <v>16</v>
      </c>
      <c r="BN28" s="33">
        <f>1-0.00027-0.0147-'Insulation-OutdoorAir'!BN28</f>
        <v>0.98502999999999996</v>
      </c>
      <c r="BO28" s="74" t="s">
        <v>28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54">
        <f t="shared" si="7"/>
        <v>4.4081660908397297E-2</v>
      </c>
    </row>
    <row r="29" spans="1:73">
      <c r="A29" s="11">
        <v>1975</v>
      </c>
      <c r="B29" s="29" t="s">
        <v>17</v>
      </c>
      <c r="C29" s="60"/>
      <c r="D29" s="61"/>
      <c r="E29" s="62"/>
      <c r="F29" s="62"/>
      <c r="G29" s="62"/>
      <c r="H29" s="62"/>
      <c r="I29" s="62"/>
      <c r="J29" s="22">
        <f t="shared" si="0"/>
        <v>4.4081660908397297E-2</v>
      </c>
      <c r="K29" s="12" t="s">
        <v>10</v>
      </c>
      <c r="L29" s="33">
        <f>1-0.00027-0.0147-'Insulation-OutdoorAir'!L29</f>
        <v>0.98502999999999996</v>
      </c>
      <c r="M29" s="74" t="s">
        <v>28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54">
        <f t="shared" si="1"/>
        <v>4.4081660908397297E-2</v>
      </c>
      <c r="T29" s="16" t="s">
        <v>11</v>
      </c>
      <c r="U29" s="33">
        <f>1-0.00027-0.0147-'Insulation-OutdoorAir'!U29</f>
        <v>0.98502999999999996</v>
      </c>
      <c r="V29" s="74" t="s">
        <v>28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54">
        <f t="shared" si="2"/>
        <v>4.4081660908397297E-2</v>
      </c>
      <c r="AC29" s="17" t="s">
        <v>12</v>
      </c>
      <c r="AD29" s="33">
        <f>1-0.00027-0.0147-'Insulation-OutdoorAir'!AD29</f>
        <v>0.98502999999999996</v>
      </c>
      <c r="AE29" s="74" t="s">
        <v>28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54">
        <f t="shared" si="3"/>
        <v>4.4081660908397297E-2</v>
      </c>
      <c r="AL29" s="18" t="s">
        <v>13</v>
      </c>
      <c r="AM29" s="33">
        <f>1-0.00027-0.0147-'Insulation-OutdoorAir'!AM29</f>
        <v>0.98402499999999993</v>
      </c>
      <c r="AN29" s="13" t="s">
        <v>28</v>
      </c>
      <c r="AO29" s="70">
        <v>2</v>
      </c>
      <c r="AP29" s="70">
        <v>3</v>
      </c>
      <c r="AQ29" s="70">
        <v>1</v>
      </c>
      <c r="AR29" s="70">
        <v>1</v>
      </c>
      <c r="AS29" s="71">
        <v>2</v>
      </c>
      <c r="AT29" s="72">
        <f t="shared" si="8"/>
        <v>0.48935255543384243</v>
      </c>
      <c r="AU29" s="19" t="s">
        <v>14</v>
      </c>
      <c r="AV29" s="33">
        <f>1-0.00027-0.0147-'Insulation-OutdoorAir'!AV29</f>
        <v>0.98492999999999997</v>
      </c>
      <c r="AW29" s="13" t="s">
        <v>28</v>
      </c>
      <c r="AX29" s="70">
        <v>2</v>
      </c>
      <c r="AY29" s="70">
        <v>3</v>
      </c>
      <c r="AZ29" s="70">
        <v>1</v>
      </c>
      <c r="BA29" s="70">
        <v>1</v>
      </c>
      <c r="BB29" s="71">
        <v>2</v>
      </c>
      <c r="BC29" s="72">
        <f t="shared" si="5"/>
        <v>0.48935255543384243</v>
      </c>
      <c r="BD29" s="20" t="s">
        <v>15</v>
      </c>
      <c r="BE29" s="33">
        <f>1-0.00027-0.0147-'Insulation-OutdoorAir'!BE29</f>
        <v>0.98502999999999996</v>
      </c>
      <c r="BF29" s="74" t="s">
        <v>28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54">
        <f t="shared" si="6"/>
        <v>4.4081660908397297E-2</v>
      </c>
      <c r="BM29" s="21" t="s">
        <v>16</v>
      </c>
      <c r="BN29" s="33">
        <f>1-0.00027-0.0147-'Insulation-OutdoorAir'!BN29</f>
        <v>0.98502999999999996</v>
      </c>
      <c r="BO29" s="74" t="s">
        <v>28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54">
        <f t="shared" si="7"/>
        <v>4.4081660908397297E-2</v>
      </c>
    </row>
    <row r="30" spans="1:73">
      <c r="A30" s="11">
        <v>1976</v>
      </c>
      <c r="B30" s="29" t="s">
        <v>17</v>
      </c>
      <c r="C30" s="60"/>
      <c r="D30" s="61"/>
      <c r="E30" s="62"/>
      <c r="F30" s="62"/>
      <c r="G30" s="62"/>
      <c r="H30" s="62"/>
      <c r="I30" s="62"/>
      <c r="J30" s="22">
        <f t="shared" si="0"/>
        <v>4.4081660908397297E-2</v>
      </c>
      <c r="K30" s="12" t="s">
        <v>10</v>
      </c>
      <c r="L30" s="33">
        <f>1-0.00027-0.0147-'Insulation-OutdoorAir'!L30</f>
        <v>0.98502999999999996</v>
      </c>
      <c r="M30" s="74" t="s">
        <v>28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54">
        <f t="shared" si="1"/>
        <v>4.4081660908397297E-2</v>
      </c>
      <c r="T30" s="16" t="s">
        <v>11</v>
      </c>
      <c r="U30" s="33">
        <f>1-0.00027-0.0147-'Insulation-OutdoorAir'!U30</f>
        <v>0.98502999999999996</v>
      </c>
      <c r="V30" s="74" t="s">
        <v>28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54">
        <f t="shared" si="2"/>
        <v>4.4081660908397297E-2</v>
      </c>
      <c r="AC30" s="17" t="s">
        <v>12</v>
      </c>
      <c r="AD30" s="33">
        <f>1-0.00027-0.0147-'Insulation-OutdoorAir'!AD30</f>
        <v>0.98502999999999996</v>
      </c>
      <c r="AE30" s="74" t="s">
        <v>28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54">
        <f t="shared" si="3"/>
        <v>4.4081660908397297E-2</v>
      </c>
      <c r="AL30" s="18" t="s">
        <v>13</v>
      </c>
      <c r="AM30" s="33">
        <f>1-0.00027-0.0147-'Insulation-OutdoorAir'!AM30</f>
        <v>0.98402499999999993</v>
      </c>
      <c r="AN30" s="13" t="s">
        <v>28</v>
      </c>
      <c r="AO30" s="70">
        <v>2</v>
      </c>
      <c r="AP30" s="70">
        <v>3</v>
      </c>
      <c r="AQ30" s="70">
        <v>1</v>
      </c>
      <c r="AR30" s="70">
        <v>1</v>
      </c>
      <c r="AS30" s="71">
        <v>2</v>
      </c>
      <c r="AT30" s="72">
        <f t="shared" si="8"/>
        <v>0.48935255543384243</v>
      </c>
      <c r="AU30" s="19" t="s">
        <v>14</v>
      </c>
      <c r="AV30" s="33">
        <f>1-0.00027-0.0147-'Insulation-OutdoorAir'!AV30</f>
        <v>0.98492999999999997</v>
      </c>
      <c r="AW30" s="13" t="s">
        <v>28</v>
      </c>
      <c r="AX30" s="70">
        <v>2</v>
      </c>
      <c r="AY30" s="70">
        <v>3</v>
      </c>
      <c r="AZ30" s="70">
        <v>1</v>
      </c>
      <c r="BA30" s="70">
        <v>1</v>
      </c>
      <c r="BB30" s="71">
        <v>2</v>
      </c>
      <c r="BC30" s="72">
        <f t="shared" si="5"/>
        <v>0.48935255543384243</v>
      </c>
      <c r="BD30" s="20" t="s">
        <v>15</v>
      </c>
      <c r="BE30" s="33">
        <f>1-0.00027-0.0147-'Insulation-OutdoorAir'!BE30</f>
        <v>0.98502999999999996</v>
      </c>
      <c r="BF30" s="74" t="s">
        <v>28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54">
        <f t="shared" si="6"/>
        <v>4.4081660908397297E-2</v>
      </c>
      <c r="BM30" s="21" t="s">
        <v>16</v>
      </c>
      <c r="BN30" s="33">
        <f>1-0.00027-0.0147-'Insulation-OutdoorAir'!BN30</f>
        <v>0.98502999999999996</v>
      </c>
      <c r="BO30" s="74" t="s">
        <v>28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54">
        <f t="shared" si="7"/>
        <v>4.4081660908397297E-2</v>
      </c>
    </row>
    <row r="31" spans="1:73">
      <c r="A31" s="11">
        <v>1977</v>
      </c>
      <c r="B31" s="29" t="s">
        <v>17</v>
      </c>
      <c r="C31" s="60"/>
      <c r="D31" s="61"/>
      <c r="E31" s="62"/>
      <c r="F31" s="62"/>
      <c r="G31" s="62"/>
      <c r="H31" s="62"/>
      <c r="I31" s="62"/>
      <c r="J31" s="22">
        <f t="shared" si="0"/>
        <v>4.4081660908397297E-2</v>
      </c>
      <c r="K31" s="12" t="s">
        <v>10</v>
      </c>
      <c r="L31" s="33">
        <f>1-0.00027-0.0147-'Insulation-OutdoorAir'!L31</f>
        <v>0.98502999999999996</v>
      </c>
      <c r="M31" s="74" t="s">
        <v>28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54">
        <f t="shared" si="1"/>
        <v>4.4081660908397297E-2</v>
      </c>
      <c r="T31" s="16" t="s">
        <v>11</v>
      </c>
      <c r="U31" s="33">
        <f>1-0.00027-0.0147-'Insulation-OutdoorAir'!U31</f>
        <v>0.98502999999999996</v>
      </c>
      <c r="V31" s="74" t="s">
        <v>28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54">
        <f t="shared" si="2"/>
        <v>4.4081660908397297E-2</v>
      </c>
      <c r="AC31" s="17" t="s">
        <v>12</v>
      </c>
      <c r="AD31" s="33">
        <f>1-0.00027-0.0147-'Insulation-OutdoorAir'!AD31</f>
        <v>0.98502999999999996</v>
      </c>
      <c r="AE31" s="74" t="s">
        <v>28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54">
        <f t="shared" si="3"/>
        <v>4.4081660908397297E-2</v>
      </c>
      <c r="AL31" s="18" t="s">
        <v>13</v>
      </c>
      <c r="AM31" s="33">
        <f>1-0.00027-0.0147-'Insulation-OutdoorAir'!AM31</f>
        <v>0.98402499999999993</v>
      </c>
      <c r="AN31" s="13" t="s">
        <v>28</v>
      </c>
      <c r="AO31" s="70">
        <v>2</v>
      </c>
      <c r="AP31" s="70">
        <v>3</v>
      </c>
      <c r="AQ31" s="70">
        <v>1</v>
      </c>
      <c r="AR31" s="70">
        <v>1</v>
      </c>
      <c r="AS31" s="71">
        <v>2</v>
      </c>
      <c r="AT31" s="72">
        <f t="shared" si="8"/>
        <v>0.48935255543384243</v>
      </c>
      <c r="AU31" s="19" t="s">
        <v>14</v>
      </c>
      <c r="AV31" s="33">
        <f>1-0.00027-0.0147-'Insulation-OutdoorAir'!AV31</f>
        <v>0.98492999999999997</v>
      </c>
      <c r="AW31" s="13" t="s">
        <v>28</v>
      </c>
      <c r="AX31" s="70">
        <v>2</v>
      </c>
      <c r="AY31" s="70">
        <v>3</v>
      </c>
      <c r="AZ31" s="70">
        <v>1</v>
      </c>
      <c r="BA31" s="70">
        <v>1</v>
      </c>
      <c r="BB31" s="71">
        <v>2</v>
      </c>
      <c r="BC31" s="72">
        <f t="shared" si="5"/>
        <v>0.48935255543384243</v>
      </c>
      <c r="BD31" s="20" t="s">
        <v>15</v>
      </c>
      <c r="BE31" s="33">
        <f>1-0.00027-0.0147-'Insulation-OutdoorAir'!BE31</f>
        <v>0.98502999999999996</v>
      </c>
      <c r="BF31" s="74" t="s">
        <v>28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54">
        <f t="shared" si="6"/>
        <v>4.4081660908397297E-2</v>
      </c>
      <c r="BM31" s="21" t="s">
        <v>16</v>
      </c>
      <c r="BN31" s="33">
        <f>1-0.00027-0.0147-'Insulation-OutdoorAir'!BN31</f>
        <v>0.98502999999999996</v>
      </c>
      <c r="BO31" s="74" t="s">
        <v>28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54">
        <f t="shared" si="7"/>
        <v>4.4081660908397297E-2</v>
      </c>
    </row>
    <row r="32" spans="1:73">
      <c r="A32" s="11">
        <v>1978</v>
      </c>
      <c r="B32" s="29" t="s">
        <v>17</v>
      </c>
      <c r="C32" s="60"/>
      <c r="D32" s="61"/>
      <c r="E32" s="62"/>
      <c r="F32" s="62"/>
      <c r="G32" s="62"/>
      <c r="H32" s="62"/>
      <c r="I32" s="62"/>
      <c r="J32" s="22">
        <f t="shared" si="0"/>
        <v>4.4081660908397297E-2</v>
      </c>
      <c r="K32" s="12" t="s">
        <v>10</v>
      </c>
      <c r="L32" s="33">
        <f>1-0.00027-0.0147-'Insulation-OutdoorAir'!L32</f>
        <v>0.98502999999999996</v>
      </c>
      <c r="M32" s="74" t="s">
        <v>28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54">
        <f t="shared" si="1"/>
        <v>4.4081660908397297E-2</v>
      </c>
      <c r="T32" s="16" t="s">
        <v>11</v>
      </c>
      <c r="U32" s="33">
        <f>1-0.00027-0.0147-'Insulation-OutdoorAir'!U32</f>
        <v>0.98502999999999996</v>
      </c>
      <c r="V32" s="74" t="s">
        <v>28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54">
        <f t="shared" si="2"/>
        <v>4.4081660908397297E-2</v>
      </c>
      <c r="AC32" s="17" t="s">
        <v>12</v>
      </c>
      <c r="AD32" s="33">
        <f>1-0.00027-0.0147-'Insulation-OutdoorAir'!AD32</f>
        <v>0.98502999999999996</v>
      </c>
      <c r="AE32" s="74" t="s">
        <v>28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54">
        <f t="shared" si="3"/>
        <v>4.4081660908397297E-2</v>
      </c>
      <c r="AL32" s="18" t="s">
        <v>13</v>
      </c>
      <c r="AM32" s="33">
        <f>1-0.00027-0.0147-'Insulation-OutdoorAir'!AM32</f>
        <v>0.98402499999999993</v>
      </c>
      <c r="AN32" s="13" t="s">
        <v>28</v>
      </c>
      <c r="AO32" s="70">
        <v>2</v>
      </c>
      <c r="AP32" s="70">
        <v>3</v>
      </c>
      <c r="AQ32" s="70">
        <v>1</v>
      </c>
      <c r="AR32" s="70">
        <v>1</v>
      </c>
      <c r="AS32" s="71">
        <v>2</v>
      </c>
      <c r="AT32" s="72">
        <f t="shared" si="8"/>
        <v>0.48935255543384243</v>
      </c>
      <c r="AU32" s="19" t="s">
        <v>14</v>
      </c>
      <c r="AV32" s="33">
        <f>1-0.00027-0.0147-'Insulation-OutdoorAir'!AV32</f>
        <v>0.98492999999999997</v>
      </c>
      <c r="AW32" s="13" t="s">
        <v>28</v>
      </c>
      <c r="AX32" s="70">
        <v>2</v>
      </c>
      <c r="AY32" s="70">
        <v>3</v>
      </c>
      <c r="AZ32" s="70">
        <v>1</v>
      </c>
      <c r="BA32" s="70">
        <v>1</v>
      </c>
      <c r="BB32" s="71">
        <v>2</v>
      </c>
      <c r="BC32" s="72">
        <f t="shared" si="5"/>
        <v>0.48935255543384243</v>
      </c>
      <c r="BD32" s="20" t="s">
        <v>15</v>
      </c>
      <c r="BE32" s="33">
        <f>1-0.00027-0.0147-'Insulation-OutdoorAir'!BE32</f>
        <v>0.98502999999999996</v>
      </c>
      <c r="BF32" s="74" t="s">
        <v>28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54">
        <f t="shared" si="6"/>
        <v>4.4081660908397297E-2</v>
      </c>
      <c r="BM32" s="21" t="s">
        <v>16</v>
      </c>
      <c r="BN32" s="33">
        <f>1-0.00027-0.0147-'Insulation-OutdoorAir'!BN32</f>
        <v>0.98502999999999996</v>
      </c>
      <c r="BO32" s="74" t="s">
        <v>28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54">
        <f t="shared" si="7"/>
        <v>4.4081660908397297E-2</v>
      </c>
    </row>
    <row r="33" spans="1:73">
      <c r="A33" s="11">
        <v>1979</v>
      </c>
      <c r="B33" s="29" t="s">
        <v>17</v>
      </c>
      <c r="C33" s="60"/>
      <c r="D33" s="61"/>
      <c r="E33" s="62"/>
      <c r="F33" s="62"/>
      <c r="G33" s="62"/>
      <c r="H33" s="62"/>
      <c r="I33" s="62"/>
      <c r="J33" s="22">
        <f t="shared" si="0"/>
        <v>4.4081660908397297E-2</v>
      </c>
      <c r="K33" s="12" t="s">
        <v>10</v>
      </c>
      <c r="L33" s="33">
        <f>1-0.00027-0.0147-'Insulation-OutdoorAir'!L33</f>
        <v>0.98502999999999996</v>
      </c>
      <c r="M33" s="74" t="s">
        <v>28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54">
        <f t="shared" si="1"/>
        <v>4.4081660908397297E-2</v>
      </c>
      <c r="T33" s="16" t="s">
        <v>11</v>
      </c>
      <c r="U33" s="33">
        <f>1-0.00027-0.0147-'Insulation-OutdoorAir'!U33</f>
        <v>0.98502999999999996</v>
      </c>
      <c r="V33" s="74" t="s">
        <v>28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54">
        <f t="shared" si="2"/>
        <v>4.4081660908397297E-2</v>
      </c>
      <c r="AC33" s="17" t="s">
        <v>12</v>
      </c>
      <c r="AD33" s="33">
        <f>1-0.00027-0.0147-'Insulation-OutdoorAir'!AD33</f>
        <v>0.98502999999999996</v>
      </c>
      <c r="AE33" s="74" t="s">
        <v>28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54">
        <f t="shared" si="3"/>
        <v>4.4081660908397297E-2</v>
      </c>
      <c r="AL33" s="18" t="s">
        <v>13</v>
      </c>
      <c r="AM33" s="33">
        <f>1-0.00027-0.0147-'Insulation-OutdoorAir'!AM33</f>
        <v>0.98402499999999993</v>
      </c>
      <c r="AN33" s="13" t="s">
        <v>28</v>
      </c>
      <c r="AO33" s="70">
        <v>2</v>
      </c>
      <c r="AP33" s="70">
        <v>3</v>
      </c>
      <c r="AQ33" s="70">
        <v>1</v>
      </c>
      <c r="AR33" s="70">
        <v>1</v>
      </c>
      <c r="AS33" s="71">
        <v>2</v>
      </c>
      <c r="AT33" s="72">
        <f t="shared" si="8"/>
        <v>0.48935255543384243</v>
      </c>
      <c r="AU33" s="19" t="s">
        <v>14</v>
      </c>
      <c r="AV33" s="33">
        <f>1-0.00027-0.0147-'Insulation-OutdoorAir'!AV33</f>
        <v>0.98492999999999997</v>
      </c>
      <c r="AW33" s="13" t="s">
        <v>28</v>
      </c>
      <c r="AX33" s="70">
        <v>2</v>
      </c>
      <c r="AY33" s="70">
        <v>3</v>
      </c>
      <c r="AZ33" s="70">
        <v>1</v>
      </c>
      <c r="BA33" s="70">
        <v>1</v>
      </c>
      <c r="BB33" s="71">
        <v>2</v>
      </c>
      <c r="BC33" s="72">
        <f t="shared" si="5"/>
        <v>0.48935255543384243</v>
      </c>
      <c r="BD33" s="20" t="s">
        <v>15</v>
      </c>
      <c r="BE33" s="33">
        <f>1-0.00027-0.0147-'Insulation-OutdoorAir'!BE33</f>
        <v>0.98502999999999996</v>
      </c>
      <c r="BF33" s="74" t="s">
        <v>28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54">
        <f t="shared" si="6"/>
        <v>4.4081660908397297E-2</v>
      </c>
      <c r="BM33" s="21" t="s">
        <v>16</v>
      </c>
      <c r="BN33" s="33">
        <f>1-0.00027-0.0147-'Insulation-OutdoorAir'!BN33</f>
        <v>0.98502999999999996</v>
      </c>
      <c r="BO33" s="74" t="s">
        <v>28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54">
        <f t="shared" si="7"/>
        <v>4.4081660908397297E-2</v>
      </c>
    </row>
    <row r="34" spans="1:73">
      <c r="A34" s="11">
        <v>1980</v>
      </c>
      <c r="B34" s="29" t="s">
        <v>17</v>
      </c>
      <c r="C34" s="60"/>
      <c r="D34" s="61"/>
      <c r="E34" s="62"/>
      <c r="F34" s="62"/>
      <c r="G34" s="62"/>
      <c r="H34" s="62"/>
      <c r="I34" s="62"/>
      <c r="J34" s="22">
        <f t="shared" si="0"/>
        <v>4.4081660908397297E-2</v>
      </c>
      <c r="K34" s="12" t="s">
        <v>10</v>
      </c>
      <c r="L34" s="33">
        <f>1-0.00027-0.0147-'Insulation-OutdoorAir'!L34</f>
        <v>0.98502999999999996</v>
      </c>
      <c r="M34" s="74" t="s">
        <v>28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54">
        <f t="shared" si="1"/>
        <v>4.4081660908397297E-2</v>
      </c>
      <c r="T34" s="16" t="s">
        <v>11</v>
      </c>
      <c r="U34" s="33">
        <f>1-0.00027-0.0147-'Insulation-OutdoorAir'!U34</f>
        <v>0.98502999999999996</v>
      </c>
      <c r="V34" s="74" t="s">
        <v>28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54">
        <f t="shared" si="2"/>
        <v>4.4081660908397297E-2</v>
      </c>
      <c r="AC34" s="17" t="s">
        <v>12</v>
      </c>
      <c r="AD34" s="33">
        <f>1-0.00027-0.0147-'Insulation-OutdoorAir'!AD34</f>
        <v>0.98502999999999996</v>
      </c>
      <c r="AE34" s="74" t="s">
        <v>28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54">
        <f t="shared" si="3"/>
        <v>4.4081660908397297E-2</v>
      </c>
      <c r="AL34" s="18" t="s">
        <v>13</v>
      </c>
      <c r="AM34" s="33">
        <f>1-0.00027-0.0147-'Insulation-OutdoorAir'!AM34</f>
        <v>0.98402499999999993</v>
      </c>
      <c r="AN34" s="13" t="s">
        <v>28</v>
      </c>
      <c r="AO34" s="70">
        <v>2</v>
      </c>
      <c r="AP34" s="70">
        <v>3</v>
      </c>
      <c r="AQ34" s="70">
        <v>1</v>
      </c>
      <c r="AR34" s="70">
        <v>1</v>
      </c>
      <c r="AS34" s="71">
        <v>2</v>
      </c>
      <c r="AT34" s="72">
        <f t="shared" si="8"/>
        <v>0.48935255543384243</v>
      </c>
      <c r="AU34" s="19" t="s">
        <v>14</v>
      </c>
      <c r="AV34" s="33">
        <f>1-0.00027-0.0147-'Insulation-OutdoorAir'!AV34</f>
        <v>0.98492999999999997</v>
      </c>
      <c r="AW34" s="13" t="s">
        <v>28</v>
      </c>
      <c r="AX34" s="70">
        <v>2</v>
      </c>
      <c r="AY34" s="70">
        <v>3</v>
      </c>
      <c r="AZ34" s="70">
        <v>1</v>
      </c>
      <c r="BA34" s="70">
        <v>1</v>
      </c>
      <c r="BB34" s="71">
        <v>2</v>
      </c>
      <c r="BC34" s="72">
        <f t="shared" si="5"/>
        <v>0.48935255543384243</v>
      </c>
      <c r="BD34" s="20" t="s">
        <v>15</v>
      </c>
      <c r="BE34" s="33">
        <f>1-0.00027-0.0147-'Insulation-OutdoorAir'!BE34</f>
        <v>0.98502999999999996</v>
      </c>
      <c r="BF34" s="74" t="s">
        <v>28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54">
        <f t="shared" si="6"/>
        <v>4.4081660908397297E-2</v>
      </c>
      <c r="BM34" s="21" t="s">
        <v>16</v>
      </c>
      <c r="BN34" s="33">
        <f>1-0.00027-0.0147-'Insulation-OutdoorAir'!BN34</f>
        <v>0.98502999999999996</v>
      </c>
      <c r="BO34" s="74" t="s">
        <v>28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54">
        <f t="shared" si="7"/>
        <v>4.4081660908397297E-2</v>
      </c>
    </row>
    <row r="35" spans="1:73">
      <c r="A35" s="11">
        <v>1981</v>
      </c>
      <c r="B35" s="29" t="s">
        <v>17</v>
      </c>
      <c r="C35" s="60"/>
      <c r="D35" s="61"/>
      <c r="E35" s="62"/>
      <c r="F35" s="62"/>
      <c r="G35" s="62"/>
      <c r="H35" s="62"/>
      <c r="I35" s="62"/>
      <c r="J35" s="22">
        <f t="shared" si="0"/>
        <v>4.4081660908397297E-2</v>
      </c>
      <c r="K35" s="12" t="s">
        <v>10</v>
      </c>
      <c r="L35" s="33">
        <f>1-0.00027-0.0147-'Insulation-OutdoorAir'!L35</f>
        <v>0.98502999999999996</v>
      </c>
      <c r="M35" s="74" t="s">
        <v>28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54">
        <f t="shared" si="1"/>
        <v>4.4081660908397297E-2</v>
      </c>
      <c r="T35" s="16" t="s">
        <v>11</v>
      </c>
      <c r="U35" s="33">
        <f>1-0.00027-0.0147-'Insulation-OutdoorAir'!U35</f>
        <v>0.98502999999999996</v>
      </c>
      <c r="V35" s="74" t="s">
        <v>28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54">
        <f t="shared" si="2"/>
        <v>4.4081660908397297E-2</v>
      </c>
      <c r="AC35" s="17" t="s">
        <v>12</v>
      </c>
      <c r="AD35" s="33">
        <f>1-0.00027-0.0147-'Insulation-OutdoorAir'!AD35</f>
        <v>0.98502999999999996</v>
      </c>
      <c r="AE35" s="74" t="s">
        <v>28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54">
        <f t="shared" si="3"/>
        <v>4.4081660908397297E-2</v>
      </c>
      <c r="AL35" s="18" t="s">
        <v>13</v>
      </c>
      <c r="AM35" s="33">
        <f>1-0.00027-0.0147-'Insulation-OutdoorAir'!AM35</f>
        <v>0.98402499999999993</v>
      </c>
      <c r="AN35" s="13" t="s">
        <v>28</v>
      </c>
      <c r="AO35" s="70">
        <v>2</v>
      </c>
      <c r="AP35" s="70">
        <v>3</v>
      </c>
      <c r="AQ35" s="70">
        <v>1</v>
      </c>
      <c r="AR35" s="70">
        <v>1</v>
      </c>
      <c r="AS35" s="71">
        <v>2</v>
      </c>
      <c r="AT35" s="72">
        <f t="shared" si="8"/>
        <v>0.48935255543384243</v>
      </c>
      <c r="AU35" s="19" t="s">
        <v>14</v>
      </c>
      <c r="AV35" s="33">
        <f>1-0.00027-0.0147-'Insulation-OutdoorAir'!AV35</f>
        <v>0.98492999999999997</v>
      </c>
      <c r="AW35" s="13" t="s">
        <v>28</v>
      </c>
      <c r="AX35" s="70">
        <v>2</v>
      </c>
      <c r="AY35" s="70">
        <v>3</v>
      </c>
      <c r="AZ35" s="70">
        <v>1</v>
      </c>
      <c r="BA35" s="70">
        <v>1</v>
      </c>
      <c r="BB35" s="71">
        <v>2</v>
      </c>
      <c r="BC35" s="72">
        <f t="shared" si="5"/>
        <v>0.48935255543384243</v>
      </c>
      <c r="BD35" s="20" t="s">
        <v>15</v>
      </c>
      <c r="BE35" s="33">
        <f>1-0.00027-0.0147-'Insulation-OutdoorAir'!BE35</f>
        <v>0.98502999999999996</v>
      </c>
      <c r="BF35" s="74" t="s">
        <v>28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54">
        <f t="shared" si="6"/>
        <v>4.4081660908397297E-2</v>
      </c>
      <c r="BM35" s="21" t="s">
        <v>16</v>
      </c>
      <c r="BN35" s="33">
        <f>1-0.00027-0.0147-'Insulation-OutdoorAir'!BN35</f>
        <v>0.98502999999999996</v>
      </c>
      <c r="BO35" s="74" t="s">
        <v>28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54">
        <f t="shared" si="7"/>
        <v>4.4081660908397297E-2</v>
      </c>
    </row>
    <row r="36" spans="1:73">
      <c r="A36" s="11">
        <v>1982</v>
      </c>
      <c r="B36" s="29" t="s">
        <v>17</v>
      </c>
      <c r="C36" s="60"/>
      <c r="D36" s="61"/>
      <c r="E36" s="62"/>
      <c r="F36" s="62"/>
      <c r="G36" s="62"/>
      <c r="H36" s="62"/>
      <c r="I36" s="62"/>
      <c r="J36" s="22">
        <f t="shared" si="0"/>
        <v>4.4081660908397297E-2</v>
      </c>
      <c r="K36" s="12" t="s">
        <v>10</v>
      </c>
      <c r="L36" s="33">
        <f>1-0.00027-0.0147-'Insulation-OutdoorAir'!L36</f>
        <v>0.98502999999999996</v>
      </c>
      <c r="M36" s="74" t="s">
        <v>28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54">
        <f t="shared" si="1"/>
        <v>4.4081660908397297E-2</v>
      </c>
      <c r="T36" s="16" t="s">
        <v>11</v>
      </c>
      <c r="U36" s="33">
        <f>1-0.00027-0.0147-'Insulation-OutdoorAir'!U36</f>
        <v>0.98502999999999996</v>
      </c>
      <c r="V36" s="74" t="s">
        <v>28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54">
        <f t="shared" si="2"/>
        <v>4.4081660908397297E-2</v>
      </c>
      <c r="AC36" s="17" t="s">
        <v>12</v>
      </c>
      <c r="AD36" s="33">
        <f>1-0.00027-0.0147-'Insulation-OutdoorAir'!AD36</f>
        <v>0.98502999999999996</v>
      </c>
      <c r="AE36" s="74" t="s">
        <v>28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54">
        <f t="shared" si="3"/>
        <v>4.4081660908397297E-2</v>
      </c>
      <c r="AL36" s="18" t="s">
        <v>13</v>
      </c>
      <c r="AM36" s="33">
        <f>1-0.00027-0.0147-'Insulation-OutdoorAir'!AM36</f>
        <v>0.98402499999999993</v>
      </c>
      <c r="AN36" s="13" t="s">
        <v>28</v>
      </c>
      <c r="AO36" s="70">
        <v>2</v>
      </c>
      <c r="AP36" s="70">
        <v>3</v>
      </c>
      <c r="AQ36" s="70">
        <v>1</v>
      </c>
      <c r="AR36" s="70">
        <v>1</v>
      </c>
      <c r="AS36" s="71">
        <v>2</v>
      </c>
      <c r="AT36" s="72">
        <f t="shared" si="8"/>
        <v>0.48935255543384243</v>
      </c>
      <c r="AU36" s="19" t="s">
        <v>14</v>
      </c>
      <c r="AV36" s="33">
        <f>1-0.00027-0.0147-'Insulation-OutdoorAir'!AV36</f>
        <v>0.98492999999999997</v>
      </c>
      <c r="AW36" s="13" t="s">
        <v>28</v>
      </c>
      <c r="AX36" s="70">
        <v>2</v>
      </c>
      <c r="AY36" s="70">
        <v>3</v>
      </c>
      <c r="AZ36" s="70">
        <v>1</v>
      </c>
      <c r="BA36" s="70">
        <v>1</v>
      </c>
      <c r="BB36" s="71">
        <v>2</v>
      </c>
      <c r="BC36" s="72">
        <f t="shared" si="5"/>
        <v>0.48935255543384243</v>
      </c>
      <c r="BD36" s="20" t="s">
        <v>15</v>
      </c>
      <c r="BE36" s="33">
        <f>1-0.00027-0.0147-'Insulation-OutdoorAir'!BE36</f>
        <v>0.98502999999999996</v>
      </c>
      <c r="BF36" s="74" t="s">
        <v>28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54">
        <f t="shared" si="6"/>
        <v>4.4081660908397297E-2</v>
      </c>
      <c r="BM36" s="21" t="s">
        <v>16</v>
      </c>
      <c r="BN36" s="33">
        <f>1-0.00027-0.0147-'Insulation-OutdoorAir'!BN36</f>
        <v>0.98502999999999996</v>
      </c>
      <c r="BO36" s="74" t="s">
        <v>28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54">
        <f t="shared" si="7"/>
        <v>4.4081660908397297E-2</v>
      </c>
    </row>
    <row r="37" spans="1:73">
      <c r="A37" s="11">
        <v>1983</v>
      </c>
      <c r="B37" s="29" t="s">
        <v>17</v>
      </c>
      <c r="C37" s="60"/>
      <c r="D37" s="61"/>
      <c r="E37" s="62"/>
      <c r="F37" s="62"/>
      <c r="G37" s="62"/>
      <c r="H37" s="62"/>
      <c r="I37" s="62"/>
      <c r="J37" s="22">
        <f t="shared" si="0"/>
        <v>4.4081660908397297E-2</v>
      </c>
      <c r="K37" s="12" t="s">
        <v>10</v>
      </c>
      <c r="L37" s="33">
        <f>1-0.00027-0.0147-'Insulation-OutdoorAir'!L37</f>
        <v>0.98502999999999996</v>
      </c>
      <c r="M37" s="74" t="s">
        <v>28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54">
        <f t="shared" si="1"/>
        <v>4.4081660908397297E-2</v>
      </c>
      <c r="T37" s="16" t="s">
        <v>11</v>
      </c>
      <c r="U37" s="33">
        <f>1-0.00027-0.0147-'Insulation-OutdoorAir'!U37</f>
        <v>0.98502999999999996</v>
      </c>
      <c r="V37" s="74" t="s">
        <v>28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54">
        <f t="shared" si="2"/>
        <v>4.4081660908397297E-2</v>
      </c>
      <c r="AC37" s="17" t="s">
        <v>12</v>
      </c>
      <c r="AD37" s="33">
        <f>1-0.00027-0.0147-'Insulation-OutdoorAir'!AD37</f>
        <v>0.98502999999999996</v>
      </c>
      <c r="AE37" s="74" t="s">
        <v>28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54">
        <f t="shared" si="3"/>
        <v>4.4081660908397297E-2</v>
      </c>
      <c r="AL37" s="18" t="s">
        <v>13</v>
      </c>
      <c r="AM37" s="33">
        <f>1-0.00027-0.0147-'Insulation-OutdoorAir'!AM37</f>
        <v>0.98402499999999993</v>
      </c>
      <c r="AN37" s="13" t="s">
        <v>28</v>
      </c>
      <c r="AO37" s="70">
        <v>2</v>
      </c>
      <c r="AP37" s="70">
        <v>3</v>
      </c>
      <c r="AQ37" s="70">
        <v>1</v>
      </c>
      <c r="AR37" s="70">
        <v>1</v>
      </c>
      <c r="AS37" s="71">
        <v>2</v>
      </c>
      <c r="AT37" s="72">
        <f t="shared" si="8"/>
        <v>0.48935255543384243</v>
      </c>
      <c r="AU37" s="19" t="s">
        <v>14</v>
      </c>
      <c r="AV37" s="33">
        <f>1-0.00027-0.0147-'Insulation-OutdoorAir'!AV37</f>
        <v>0.98492999999999997</v>
      </c>
      <c r="AW37" s="13" t="s">
        <v>28</v>
      </c>
      <c r="AX37" s="70">
        <v>2</v>
      </c>
      <c r="AY37" s="70">
        <v>3</v>
      </c>
      <c r="AZ37" s="70">
        <v>1</v>
      </c>
      <c r="BA37" s="70">
        <v>1</v>
      </c>
      <c r="BB37" s="71">
        <v>2</v>
      </c>
      <c r="BC37" s="72">
        <f t="shared" si="5"/>
        <v>0.48935255543384243</v>
      </c>
      <c r="BD37" s="20" t="s">
        <v>15</v>
      </c>
      <c r="BE37" s="33">
        <f>1-0.00027-0.0147-'Insulation-OutdoorAir'!BE37</f>
        <v>0.98502999999999996</v>
      </c>
      <c r="BF37" s="74" t="s">
        <v>28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54">
        <f t="shared" si="6"/>
        <v>4.4081660908397297E-2</v>
      </c>
      <c r="BM37" s="21" t="s">
        <v>16</v>
      </c>
      <c r="BN37" s="33">
        <f>1-0.00027-0.0147-'Insulation-OutdoorAir'!BN37</f>
        <v>0.98502999999999996</v>
      </c>
      <c r="BO37" s="74" t="s">
        <v>28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54">
        <f t="shared" si="7"/>
        <v>4.4081660908397297E-2</v>
      </c>
    </row>
    <row r="38" spans="1:73">
      <c r="A38" s="11">
        <v>1984</v>
      </c>
      <c r="B38" s="29" t="s">
        <v>17</v>
      </c>
      <c r="C38" s="60"/>
      <c r="D38" s="61"/>
      <c r="E38" s="62"/>
      <c r="F38" s="62"/>
      <c r="G38" s="62"/>
      <c r="H38" s="62"/>
      <c r="I38" s="62"/>
      <c r="J38" s="22">
        <f t="shared" si="0"/>
        <v>4.4081660908397297E-2</v>
      </c>
      <c r="K38" s="12" t="s">
        <v>10</v>
      </c>
      <c r="L38" s="33">
        <f>1-0.00027-0.0147-'Insulation-OutdoorAir'!L38</f>
        <v>0.98502999999999996</v>
      </c>
      <c r="M38" s="74" t="s">
        <v>28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54">
        <f t="shared" si="1"/>
        <v>4.4081660908397297E-2</v>
      </c>
      <c r="T38" s="16" t="s">
        <v>11</v>
      </c>
      <c r="U38" s="33">
        <f>1-0.00027-0.0147-'Insulation-OutdoorAir'!U38</f>
        <v>0.98502999999999996</v>
      </c>
      <c r="V38" s="74" t="s">
        <v>28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54">
        <f t="shared" si="2"/>
        <v>4.4081660908397297E-2</v>
      </c>
      <c r="AC38" s="17" t="s">
        <v>12</v>
      </c>
      <c r="AD38" s="33">
        <f>1-0.00027-0.0147-'Insulation-OutdoorAir'!AD38</f>
        <v>0.98502999999999996</v>
      </c>
      <c r="AE38" s="74" t="s">
        <v>28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54">
        <f t="shared" si="3"/>
        <v>4.4081660908397297E-2</v>
      </c>
      <c r="AL38" s="18" t="s">
        <v>13</v>
      </c>
      <c r="AM38" s="33">
        <f>1-0.00027-0.0147-'Insulation-OutdoorAir'!AM38</f>
        <v>0.98402499999999993</v>
      </c>
      <c r="AN38" s="13" t="s">
        <v>28</v>
      </c>
      <c r="AO38" s="70">
        <v>2</v>
      </c>
      <c r="AP38" s="70">
        <v>3</v>
      </c>
      <c r="AQ38" s="70">
        <v>1</v>
      </c>
      <c r="AR38" s="70">
        <v>1</v>
      </c>
      <c r="AS38" s="71">
        <v>2</v>
      </c>
      <c r="AT38" s="72">
        <f t="shared" si="8"/>
        <v>0.48935255543384243</v>
      </c>
      <c r="AU38" s="19" t="s">
        <v>14</v>
      </c>
      <c r="AV38" s="33">
        <f>1-0.00027-0.0147-'Insulation-OutdoorAir'!AV38</f>
        <v>0.98492999999999997</v>
      </c>
      <c r="AW38" s="13" t="s">
        <v>28</v>
      </c>
      <c r="AX38" s="70">
        <v>2</v>
      </c>
      <c r="AY38" s="70">
        <v>3</v>
      </c>
      <c r="AZ38" s="70">
        <v>1</v>
      </c>
      <c r="BA38" s="70">
        <v>1</v>
      </c>
      <c r="BB38" s="71">
        <v>2</v>
      </c>
      <c r="BC38" s="72">
        <f t="shared" si="5"/>
        <v>0.48935255543384243</v>
      </c>
      <c r="BD38" s="20" t="s">
        <v>15</v>
      </c>
      <c r="BE38" s="33">
        <f>1-0.00027-0.0147-'Insulation-OutdoorAir'!BE38</f>
        <v>0.98502999999999996</v>
      </c>
      <c r="BF38" s="74" t="s">
        <v>28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54">
        <f t="shared" si="6"/>
        <v>4.4081660908397297E-2</v>
      </c>
      <c r="BM38" s="21" t="s">
        <v>16</v>
      </c>
      <c r="BN38" s="33">
        <f>1-0.00027-0.0147-'Insulation-OutdoorAir'!BN38</f>
        <v>0.98502999999999996</v>
      </c>
      <c r="BO38" s="74" t="s">
        <v>28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54">
        <f t="shared" si="7"/>
        <v>4.4081660908397297E-2</v>
      </c>
    </row>
    <row r="39" spans="1:73">
      <c r="A39" s="11">
        <v>1985</v>
      </c>
      <c r="B39" s="29" t="s">
        <v>17</v>
      </c>
      <c r="C39" s="60"/>
      <c r="D39" s="61"/>
      <c r="E39" s="62"/>
      <c r="F39" s="62"/>
      <c r="G39" s="62"/>
      <c r="H39" s="62"/>
      <c r="I39" s="62"/>
      <c r="J39" s="22">
        <f t="shared" si="0"/>
        <v>4.4081660908397297E-2</v>
      </c>
      <c r="K39" s="12" t="s">
        <v>10</v>
      </c>
      <c r="L39" s="33">
        <f>1-0.00027-0.0147-'Insulation-OutdoorAir'!L39</f>
        <v>0.98502999999999996</v>
      </c>
      <c r="M39" s="74" t="s">
        <v>28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54">
        <f t="shared" si="1"/>
        <v>4.4081660908397297E-2</v>
      </c>
      <c r="T39" s="16" t="s">
        <v>11</v>
      </c>
      <c r="U39" s="33">
        <f>1-0.00027-0.0147-'Insulation-OutdoorAir'!U39</f>
        <v>0.98502999999999996</v>
      </c>
      <c r="V39" s="74" t="s">
        <v>28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54">
        <f t="shared" si="2"/>
        <v>4.4081660908397297E-2</v>
      </c>
      <c r="AC39" s="17" t="s">
        <v>12</v>
      </c>
      <c r="AD39" s="33">
        <f>1-0.00027-0.0147-'Insulation-OutdoorAir'!AD39</f>
        <v>0.98502999999999996</v>
      </c>
      <c r="AE39" s="74" t="s">
        <v>28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54">
        <f t="shared" si="3"/>
        <v>4.4081660908397297E-2</v>
      </c>
      <c r="AL39" s="18" t="s">
        <v>13</v>
      </c>
      <c r="AM39" s="33">
        <f>1-0.00027-0.0147-'Insulation-OutdoorAir'!AM39</f>
        <v>0.98402499999999993</v>
      </c>
      <c r="AN39" s="13" t="s">
        <v>28</v>
      </c>
      <c r="AO39" s="70">
        <v>2</v>
      </c>
      <c r="AP39" s="70">
        <v>3</v>
      </c>
      <c r="AQ39" s="70">
        <v>1</v>
      </c>
      <c r="AR39" s="70">
        <v>1</v>
      </c>
      <c r="AS39" s="71">
        <v>2</v>
      </c>
      <c r="AT39" s="72">
        <f t="shared" si="8"/>
        <v>0.48935255543384243</v>
      </c>
      <c r="AU39" s="19" t="s">
        <v>14</v>
      </c>
      <c r="AV39" s="33">
        <f>1-0.00027-0.0147-'Insulation-OutdoorAir'!AV39</f>
        <v>0.98492999999999997</v>
      </c>
      <c r="AW39" s="13" t="s">
        <v>28</v>
      </c>
      <c r="AX39" s="70">
        <v>2</v>
      </c>
      <c r="AY39" s="70">
        <v>3</v>
      </c>
      <c r="AZ39" s="70">
        <v>1</v>
      </c>
      <c r="BA39" s="70">
        <v>1</v>
      </c>
      <c r="BB39" s="71">
        <v>2</v>
      </c>
      <c r="BC39" s="72">
        <f t="shared" si="5"/>
        <v>0.48935255543384243</v>
      </c>
      <c r="BD39" s="20" t="s">
        <v>15</v>
      </c>
      <c r="BE39" s="33">
        <f>1-0.00027-0.0147-'Insulation-OutdoorAir'!BE39</f>
        <v>0.98502999999999996</v>
      </c>
      <c r="BF39" s="74" t="s">
        <v>28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54">
        <f t="shared" si="6"/>
        <v>4.4081660908397297E-2</v>
      </c>
      <c r="BM39" s="21" t="s">
        <v>16</v>
      </c>
      <c r="BN39" s="33">
        <f>1-0.00027-0.0147-'Insulation-OutdoorAir'!BN39</f>
        <v>0.98502999999999996</v>
      </c>
      <c r="BO39" s="74" t="s">
        <v>28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54">
        <f t="shared" si="7"/>
        <v>4.4081660908397297E-2</v>
      </c>
    </row>
    <row r="40" spans="1:73">
      <c r="A40" s="11">
        <v>1986</v>
      </c>
      <c r="B40" s="29" t="s">
        <v>17</v>
      </c>
      <c r="C40" s="60"/>
      <c r="D40" s="61"/>
      <c r="E40" s="62"/>
      <c r="F40" s="62"/>
      <c r="G40" s="62"/>
      <c r="H40" s="62"/>
      <c r="I40" s="62"/>
      <c r="J40" s="22">
        <f t="shared" si="0"/>
        <v>4.4081660908397297E-2</v>
      </c>
      <c r="K40" s="12" t="s">
        <v>10</v>
      </c>
      <c r="L40" s="33">
        <f>1-0.00027-0.0147-'Insulation-OutdoorAir'!L40</f>
        <v>0.98502999999999996</v>
      </c>
      <c r="M40" s="74" t="s">
        <v>28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54">
        <f t="shared" si="1"/>
        <v>4.4081660908397297E-2</v>
      </c>
      <c r="T40" s="16" t="s">
        <v>11</v>
      </c>
      <c r="U40" s="33">
        <f>1-0.00027-0.0147-'Insulation-OutdoorAir'!U40</f>
        <v>0.98502999999999996</v>
      </c>
      <c r="V40" s="74" t="s">
        <v>28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54">
        <f t="shared" si="2"/>
        <v>4.4081660908397297E-2</v>
      </c>
      <c r="AC40" s="17" t="s">
        <v>12</v>
      </c>
      <c r="AD40" s="33">
        <f>1-0.00027-0.0147-'Insulation-OutdoorAir'!AD40</f>
        <v>0.98502999999999996</v>
      </c>
      <c r="AE40" s="74" t="s">
        <v>28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54">
        <f t="shared" si="3"/>
        <v>4.4081660908397297E-2</v>
      </c>
      <c r="AL40" s="18" t="s">
        <v>13</v>
      </c>
      <c r="AM40" s="33">
        <f>1-0.00027-0.0147-'Insulation-OutdoorAir'!AM40</f>
        <v>0.98402499999999993</v>
      </c>
      <c r="AN40" s="13" t="s">
        <v>28</v>
      </c>
      <c r="AO40" s="70">
        <v>2</v>
      </c>
      <c r="AP40" s="70">
        <v>3</v>
      </c>
      <c r="AQ40" s="70">
        <v>1</v>
      </c>
      <c r="AR40" s="70">
        <v>1</v>
      </c>
      <c r="AS40" s="71">
        <v>2</v>
      </c>
      <c r="AT40" s="72">
        <f t="shared" si="8"/>
        <v>0.48935255543384243</v>
      </c>
      <c r="AU40" s="19" t="s">
        <v>14</v>
      </c>
      <c r="AV40" s="33">
        <f>1-0.00027-0.0147-'Insulation-OutdoorAir'!AV40</f>
        <v>0.98492999999999997</v>
      </c>
      <c r="AW40" s="13" t="s">
        <v>28</v>
      </c>
      <c r="AX40" s="70">
        <v>2</v>
      </c>
      <c r="AY40" s="70">
        <v>3</v>
      </c>
      <c r="AZ40" s="70">
        <v>1</v>
      </c>
      <c r="BA40" s="70">
        <v>1</v>
      </c>
      <c r="BB40" s="71">
        <v>2</v>
      </c>
      <c r="BC40" s="72">
        <f t="shared" si="5"/>
        <v>0.48935255543384243</v>
      </c>
      <c r="BD40" s="20" t="s">
        <v>15</v>
      </c>
      <c r="BE40" s="33">
        <f>1-0.00027-0.0147-'Insulation-OutdoorAir'!BE40</f>
        <v>0.98502999999999996</v>
      </c>
      <c r="BF40" s="74" t="s">
        <v>28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54">
        <f t="shared" si="6"/>
        <v>4.4081660908397297E-2</v>
      </c>
      <c r="BM40" s="21" t="s">
        <v>16</v>
      </c>
      <c r="BN40" s="33">
        <f>1-0.00027-0.0147-'Insulation-OutdoorAir'!BN40</f>
        <v>0.98502999999999996</v>
      </c>
      <c r="BO40" s="74" t="s">
        <v>28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54">
        <f t="shared" si="7"/>
        <v>4.4081660908397297E-2</v>
      </c>
    </row>
    <row r="41" spans="1:73">
      <c r="A41" s="11">
        <v>1987</v>
      </c>
      <c r="B41" s="29" t="s">
        <v>17</v>
      </c>
      <c r="C41" s="60"/>
      <c r="D41" s="61"/>
      <c r="E41" s="62"/>
      <c r="F41" s="62"/>
      <c r="G41" s="62"/>
      <c r="H41" s="62"/>
      <c r="I41" s="62"/>
      <c r="J41" s="22">
        <f t="shared" si="0"/>
        <v>4.4081660908397297E-2</v>
      </c>
      <c r="K41" s="12" t="s">
        <v>10</v>
      </c>
      <c r="L41" s="33">
        <f>1-0.00027-0.0147-'Insulation-OutdoorAir'!L41</f>
        <v>0.98502999999999996</v>
      </c>
      <c r="M41" s="74" t="s">
        <v>28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54">
        <f t="shared" si="1"/>
        <v>4.4081660908397297E-2</v>
      </c>
      <c r="T41" s="16" t="s">
        <v>11</v>
      </c>
      <c r="U41" s="33">
        <f>1-0.00027-0.0147-'Insulation-OutdoorAir'!U41</f>
        <v>0.98502999999999996</v>
      </c>
      <c r="V41" s="74" t="s">
        <v>28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54">
        <f t="shared" si="2"/>
        <v>4.4081660908397297E-2</v>
      </c>
      <c r="AC41" s="17" t="s">
        <v>12</v>
      </c>
      <c r="AD41" s="33">
        <f>1-0.00027-0.0147-'Insulation-OutdoorAir'!AD41</f>
        <v>0.98502999999999996</v>
      </c>
      <c r="AE41" s="74" t="s">
        <v>28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54">
        <f t="shared" si="3"/>
        <v>4.4081660908397297E-2</v>
      </c>
      <c r="AL41" s="18" t="s">
        <v>13</v>
      </c>
      <c r="AM41" s="33">
        <f>1-0.00027-0.0147-'Insulation-OutdoorAir'!AM41</f>
        <v>0.98402499999999993</v>
      </c>
      <c r="AN41" s="13" t="s">
        <v>28</v>
      </c>
      <c r="AO41" s="70">
        <v>2</v>
      </c>
      <c r="AP41" s="70">
        <v>3</v>
      </c>
      <c r="AQ41" s="70">
        <v>1</v>
      </c>
      <c r="AR41" s="70">
        <v>1</v>
      </c>
      <c r="AS41" s="71">
        <v>2</v>
      </c>
      <c r="AT41" s="72">
        <f t="shared" si="8"/>
        <v>0.48935255543384243</v>
      </c>
      <c r="AU41" s="19" t="s">
        <v>14</v>
      </c>
      <c r="AV41" s="33">
        <f>1-0.00027-0.0147-'Insulation-OutdoorAir'!AV41</f>
        <v>0.98492999999999997</v>
      </c>
      <c r="AW41" s="13" t="s">
        <v>28</v>
      </c>
      <c r="AX41" s="70">
        <v>2</v>
      </c>
      <c r="AY41" s="70">
        <v>3</v>
      </c>
      <c r="AZ41" s="70">
        <v>1</v>
      </c>
      <c r="BA41" s="70">
        <v>1</v>
      </c>
      <c r="BB41" s="71">
        <v>2</v>
      </c>
      <c r="BC41" s="72">
        <f t="shared" si="5"/>
        <v>0.48935255543384243</v>
      </c>
      <c r="BD41" s="20" t="s">
        <v>15</v>
      </c>
      <c r="BE41" s="33">
        <f>1-0.00027-0.0147-'Insulation-OutdoorAir'!BE41</f>
        <v>0.98502999999999996</v>
      </c>
      <c r="BF41" s="74" t="s">
        <v>28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54">
        <f t="shared" si="6"/>
        <v>4.4081660908397297E-2</v>
      </c>
      <c r="BM41" s="21" t="s">
        <v>16</v>
      </c>
      <c r="BN41" s="33">
        <f>1-0.00027-0.0147-'Insulation-OutdoorAir'!BN41</f>
        <v>0.98502999999999996</v>
      </c>
      <c r="BO41" s="74" t="s">
        <v>28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54">
        <f t="shared" si="7"/>
        <v>4.4081660908397297E-2</v>
      </c>
    </row>
    <row r="42" spans="1:73">
      <c r="A42" s="11">
        <v>1988</v>
      </c>
      <c r="B42" s="29" t="s">
        <v>17</v>
      </c>
      <c r="C42" s="60"/>
      <c r="D42" s="61"/>
      <c r="E42" s="62"/>
      <c r="F42" s="62"/>
      <c r="G42" s="62"/>
      <c r="H42" s="62"/>
      <c r="I42" s="62"/>
      <c r="J42" s="22">
        <f t="shared" si="0"/>
        <v>4.4081660908397297E-2</v>
      </c>
      <c r="K42" s="12" t="s">
        <v>10</v>
      </c>
      <c r="L42" s="33">
        <f>1-0.00027-0.0147-'Insulation-OutdoorAir'!L42</f>
        <v>0.98502999999999996</v>
      </c>
      <c r="M42" s="74" t="s">
        <v>28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54">
        <f t="shared" si="1"/>
        <v>4.4081660908397297E-2</v>
      </c>
      <c r="T42" s="16" t="s">
        <v>11</v>
      </c>
      <c r="U42" s="33">
        <f>1-0.00027-0.0147-'Insulation-OutdoorAir'!U42</f>
        <v>0.98502999999999996</v>
      </c>
      <c r="V42" s="74" t="s">
        <v>28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54">
        <f t="shared" si="2"/>
        <v>4.4081660908397297E-2</v>
      </c>
      <c r="AC42" s="17" t="s">
        <v>12</v>
      </c>
      <c r="AD42" s="33">
        <f>1-0.00027-0.0147-'Insulation-OutdoorAir'!AD42</f>
        <v>0.98502999999999996</v>
      </c>
      <c r="AE42" s="74" t="s">
        <v>28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54">
        <f t="shared" si="3"/>
        <v>4.4081660908397297E-2</v>
      </c>
      <c r="AL42" s="18" t="s">
        <v>13</v>
      </c>
      <c r="AM42" s="33">
        <f>1-0.00027-0.0147-'Insulation-OutdoorAir'!AM42</f>
        <v>0.98402499999999993</v>
      </c>
      <c r="AN42" s="13" t="s">
        <v>28</v>
      </c>
      <c r="AO42" s="70">
        <v>2</v>
      </c>
      <c r="AP42" s="70">
        <v>3</v>
      </c>
      <c r="AQ42" s="70">
        <v>1</v>
      </c>
      <c r="AR42" s="70">
        <v>1</v>
      </c>
      <c r="AS42" s="71">
        <v>2</v>
      </c>
      <c r="AT42" s="72">
        <f t="shared" si="8"/>
        <v>0.48935255543384243</v>
      </c>
      <c r="AU42" s="19" t="s">
        <v>14</v>
      </c>
      <c r="AV42" s="33">
        <f>1-0.00027-0.0147-'Insulation-OutdoorAir'!AV42</f>
        <v>0.98492999999999997</v>
      </c>
      <c r="AW42" s="13" t="s">
        <v>28</v>
      </c>
      <c r="AX42" s="70">
        <v>2</v>
      </c>
      <c r="AY42" s="70">
        <v>3</v>
      </c>
      <c r="AZ42" s="70">
        <v>1</v>
      </c>
      <c r="BA42" s="70">
        <v>1</v>
      </c>
      <c r="BB42" s="71">
        <v>2</v>
      </c>
      <c r="BC42" s="72">
        <f t="shared" si="5"/>
        <v>0.48935255543384243</v>
      </c>
      <c r="BD42" s="20" t="s">
        <v>15</v>
      </c>
      <c r="BE42" s="33">
        <f>1-0.00027-0.0147-'Insulation-OutdoorAir'!BE42</f>
        <v>0.98502999999999996</v>
      </c>
      <c r="BF42" s="74" t="s">
        <v>28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54">
        <f t="shared" si="6"/>
        <v>4.4081660908397297E-2</v>
      </c>
      <c r="BM42" s="21" t="s">
        <v>16</v>
      </c>
      <c r="BN42" s="33">
        <f>1-0.00027-0.0147-'Insulation-OutdoorAir'!BN42</f>
        <v>0.98502999999999996</v>
      </c>
      <c r="BO42" s="74" t="s">
        <v>28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54">
        <f t="shared" si="7"/>
        <v>4.4081660908397297E-2</v>
      </c>
    </row>
    <row r="43" spans="1:73">
      <c r="A43" s="11">
        <v>1989</v>
      </c>
      <c r="B43" s="29" t="s">
        <v>17</v>
      </c>
      <c r="C43" s="60"/>
      <c r="D43" s="61"/>
      <c r="E43" s="62"/>
      <c r="F43" s="62"/>
      <c r="G43" s="62"/>
      <c r="H43" s="62"/>
      <c r="I43" s="62"/>
      <c r="J43" s="22">
        <f t="shared" si="0"/>
        <v>4.4081660908397297E-2</v>
      </c>
      <c r="K43" s="12" t="s">
        <v>10</v>
      </c>
      <c r="L43" s="33">
        <f>1-0.00027-0.0147-'Insulation-OutdoorAir'!L43</f>
        <v>0.98502999999999996</v>
      </c>
      <c r="M43" s="74" t="s">
        <v>28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54">
        <f t="shared" si="1"/>
        <v>4.4081660908397297E-2</v>
      </c>
      <c r="T43" s="16" t="s">
        <v>11</v>
      </c>
      <c r="U43" s="33">
        <f>1-0.00027-0.0147-'Insulation-OutdoorAir'!U43</f>
        <v>0.98502999999999996</v>
      </c>
      <c r="V43" s="74" t="s">
        <v>28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54">
        <f t="shared" si="2"/>
        <v>4.4081660908397297E-2</v>
      </c>
      <c r="AC43" s="17" t="s">
        <v>12</v>
      </c>
      <c r="AD43" s="33">
        <f>1-0.00027-0.0147-'Insulation-OutdoorAir'!AD43</f>
        <v>0.98502999999999996</v>
      </c>
      <c r="AE43" s="74" t="s">
        <v>28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54">
        <f t="shared" si="3"/>
        <v>4.4081660908397297E-2</v>
      </c>
      <c r="AL43" s="18" t="s">
        <v>13</v>
      </c>
      <c r="AM43" s="33">
        <f>1-0.00027-0.0147-'Insulation-OutdoorAir'!AM43</f>
        <v>0.98402499999999993</v>
      </c>
      <c r="AN43" s="13" t="s">
        <v>28</v>
      </c>
      <c r="AO43" s="70">
        <v>2</v>
      </c>
      <c r="AP43" s="70">
        <v>3</v>
      </c>
      <c r="AQ43" s="70">
        <v>1</v>
      </c>
      <c r="AR43" s="70">
        <v>1</v>
      </c>
      <c r="AS43" s="71">
        <v>2</v>
      </c>
      <c r="AT43" s="72">
        <f t="shared" si="8"/>
        <v>0.48935255543384243</v>
      </c>
      <c r="AU43" s="19" t="s">
        <v>14</v>
      </c>
      <c r="AV43" s="33">
        <f>1-0.00027-0.0147-'Insulation-OutdoorAir'!AV43</f>
        <v>0.98492999999999997</v>
      </c>
      <c r="AW43" s="13" t="s">
        <v>28</v>
      </c>
      <c r="AX43" s="70">
        <v>2</v>
      </c>
      <c r="AY43" s="70">
        <v>3</v>
      </c>
      <c r="AZ43" s="70">
        <v>1</v>
      </c>
      <c r="BA43" s="70">
        <v>1</v>
      </c>
      <c r="BB43" s="71">
        <v>2</v>
      </c>
      <c r="BC43" s="72">
        <f t="shared" si="5"/>
        <v>0.48935255543384243</v>
      </c>
      <c r="BD43" s="20" t="s">
        <v>15</v>
      </c>
      <c r="BE43" s="33">
        <f>1-0.00027-0.0147-'Insulation-OutdoorAir'!BE43</f>
        <v>0.98502999999999996</v>
      </c>
      <c r="BF43" s="74" t="s">
        <v>28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54">
        <f t="shared" si="6"/>
        <v>4.4081660908397297E-2</v>
      </c>
      <c r="BM43" s="21" t="s">
        <v>16</v>
      </c>
      <c r="BN43" s="33">
        <f>1-0.00027-0.0147-'Insulation-OutdoorAir'!BN43</f>
        <v>0.98502999999999996</v>
      </c>
      <c r="BO43" s="74" t="s">
        <v>28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54">
        <f t="shared" si="7"/>
        <v>4.4081660908397297E-2</v>
      </c>
    </row>
    <row r="44" spans="1:73">
      <c r="A44" s="11">
        <v>1990</v>
      </c>
      <c r="B44" s="29" t="s">
        <v>17</v>
      </c>
      <c r="C44" s="60"/>
      <c r="D44" s="61"/>
      <c r="E44" s="62"/>
      <c r="F44" s="62"/>
      <c r="G44" s="62"/>
      <c r="H44" s="62"/>
      <c r="I44" s="62"/>
      <c r="J44" s="22">
        <f t="shared" si="0"/>
        <v>4.4081660908397297E-2</v>
      </c>
      <c r="K44" s="12" t="s">
        <v>10</v>
      </c>
      <c r="L44" s="33">
        <f>1-0.00027-0.0147-'Insulation-OutdoorAir'!L44</f>
        <v>0.98502999999999996</v>
      </c>
      <c r="M44" s="74" t="s">
        <v>28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54">
        <f t="shared" si="1"/>
        <v>4.4081660908397297E-2</v>
      </c>
      <c r="T44" s="16" t="s">
        <v>11</v>
      </c>
      <c r="U44" s="33">
        <f>1-0.00027-0.0147-'Insulation-OutdoorAir'!U44</f>
        <v>0.98502999999999996</v>
      </c>
      <c r="V44" s="74" t="s">
        <v>28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54">
        <f t="shared" si="2"/>
        <v>4.4081660908397297E-2</v>
      </c>
      <c r="AC44" s="17" t="s">
        <v>12</v>
      </c>
      <c r="AD44" s="33">
        <f>1-0.00027-0.0147-'Insulation-OutdoorAir'!AD44</f>
        <v>0.98502999999999996</v>
      </c>
      <c r="AE44" s="74" t="s">
        <v>28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54">
        <f t="shared" si="3"/>
        <v>4.4081660908397297E-2</v>
      </c>
      <c r="AL44" s="18" t="s">
        <v>13</v>
      </c>
      <c r="AM44" s="33">
        <f>1-0.00027-0.0147-'Insulation-OutdoorAir'!AM44</f>
        <v>0.98402499999999993</v>
      </c>
      <c r="AN44" s="13" t="s">
        <v>28</v>
      </c>
      <c r="AO44" s="70">
        <v>2</v>
      </c>
      <c r="AP44" s="70">
        <v>3</v>
      </c>
      <c r="AQ44" s="70">
        <v>1</v>
      </c>
      <c r="AR44" s="70">
        <v>1</v>
      </c>
      <c r="AS44" s="71">
        <v>2</v>
      </c>
      <c r="AT44" s="72">
        <f t="shared" si="8"/>
        <v>0.48935255543384243</v>
      </c>
      <c r="AU44" s="19" t="s">
        <v>14</v>
      </c>
      <c r="AV44" s="33">
        <f>1-0.00027-0.0147-'Insulation-OutdoorAir'!AV44</f>
        <v>0.98492999999999997</v>
      </c>
      <c r="AW44" s="13" t="s">
        <v>28</v>
      </c>
      <c r="AX44" s="70">
        <v>2</v>
      </c>
      <c r="AY44" s="70">
        <v>3</v>
      </c>
      <c r="AZ44" s="70">
        <v>1</v>
      </c>
      <c r="BA44" s="70">
        <v>1</v>
      </c>
      <c r="BB44" s="71">
        <v>2</v>
      </c>
      <c r="BC44" s="72">
        <f t="shared" si="5"/>
        <v>0.48935255543384243</v>
      </c>
      <c r="BD44" s="20" t="s">
        <v>15</v>
      </c>
      <c r="BE44" s="33">
        <f>1-0.00027-0.0147-'Insulation-OutdoorAir'!BE44</f>
        <v>0.98502999999999996</v>
      </c>
      <c r="BF44" s="74" t="s">
        <v>28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54">
        <f t="shared" si="6"/>
        <v>4.4081660908397297E-2</v>
      </c>
      <c r="BM44" s="21" t="s">
        <v>16</v>
      </c>
      <c r="BN44" s="33">
        <f>1-0.00027-0.0147-'Insulation-OutdoorAir'!BN44</f>
        <v>0.98502999999999996</v>
      </c>
      <c r="BO44" s="74" t="s">
        <v>28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54">
        <f t="shared" si="7"/>
        <v>4.4081660908397297E-2</v>
      </c>
    </row>
    <row r="45" spans="1:73">
      <c r="A45" s="11">
        <v>1991</v>
      </c>
      <c r="B45" s="29" t="s">
        <v>17</v>
      </c>
      <c r="C45" s="60"/>
      <c r="D45" s="61"/>
      <c r="E45" s="62"/>
      <c r="F45" s="62"/>
      <c r="G45" s="62"/>
      <c r="H45" s="62"/>
      <c r="I45" s="62"/>
      <c r="J45" s="22">
        <f t="shared" si="0"/>
        <v>4.4081660908397297E-2</v>
      </c>
      <c r="K45" s="12" t="s">
        <v>10</v>
      </c>
      <c r="L45" s="33">
        <f>1-0.00027-0.0147-'Insulation-OutdoorAir'!L45</f>
        <v>0.98502999999999996</v>
      </c>
      <c r="M45" s="74" t="s">
        <v>28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54">
        <f t="shared" si="1"/>
        <v>4.4081660908397297E-2</v>
      </c>
      <c r="T45" s="16" t="s">
        <v>11</v>
      </c>
      <c r="U45" s="33">
        <f>1-0.00027-0.0147-'Insulation-OutdoorAir'!U45</f>
        <v>0.98502999999999996</v>
      </c>
      <c r="V45" s="74" t="s">
        <v>28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54">
        <f t="shared" si="2"/>
        <v>4.4081660908397297E-2</v>
      </c>
      <c r="AC45" s="17" t="s">
        <v>12</v>
      </c>
      <c r="AD45" s="33">
        <f>1-0.00027-0.0147-'Insulation-OutdoorAir'!AD45</f>
        <v>0.98502999999999996</v>
      </c>
      <c r="AE45" s="74" t="s">
        <v>28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54">
        <f t="shared" si="3"/>
        <v>4.4081660908397297E-2</v>
      </c>
      <c r="AL45" s="18" t="s">
        <v>13</v>
      </c>
      <c r="AM45" s="33">
        <f>1-0.00027-0.0147-'Insulation-OutdoorAir'!AM45</f>
        <v>0.98402499999999993</v>
      </c>
      <c r="AN45" s="13" t="s">
        <v>28</v>
      </c>
      <c r="AO45" s="70">
        <v>2</v>
      </c>
      <c r="AP45" s="70">
        <v>3</v>
      </c>
      <c r="AQ45" s="70">
        <v>1</v>
      </c>
      <c r="AR45" s="70">
        <v>1</v>
      </c>
      <c r="AS45" s="71">
        <v>2</v>
      </c>
      <c r="AT45" s="72">
        <f t="shared" si="8"/>
        <v>0.48935255543384243</v>
      </c>
      <c r="AU45" s="19" t="s">
        <v>14</v>
      </c>
      <c r="AV45" s="33">
        <f>1-0.00027-0.0147-'Insulation-OutdoorAir'!AV45</f>
        <v>0.98492999999999997</v>
      </c>
      <c r="AW45" s="13" t="s">
        <v>28</v>
      </c>
      <c r="AX45" s="70">
        <v>2</v>
      </c>
      <c r="AY45" s="70">
        <v>3</v>
      </c>
      <c r="AZ45" s="70">
        <v>1</v>
      </c>
      <c r="BA45" s="70">
        <v>1</v>
      </c>
      <c r="BB45" s="71">
        <v>2</v>
      </c>
      <c r="BC45" s="72">
        <f t="shared" si="5"/>
        <v>0.48935255543384243</v>
      </c>
      <c r="BD45" s="20" t="s">
        <v>15</v>
      </c>
      <c r="BE45" s="33">
        <f>1-0.00027-0.0147-'Insulation-OutdoorAir'!BE45</f>
        <v>0.98502999999999996</v>
      </c>
      <c r="BF45" s="74" t="s">
        <v>28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54">
        <f t="shared" si="6"/>
        <v>4.4081660908397297E-2</v>
      </c>
      <c r="BM45" s="21" t="s">
        <v>16</v>
      </c>
      <c r="BN45" s="33">
        <f>1-0.00027-0.0147-'Insulation-OutdoorAir'!BN45</f>
        <v>0.98502999999999996</v>
      </c>
      <c r="BO45" s="74" t="s">
        <v>28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54">
        <f t="shared" si="7"/>
        <v>4.4081660908397297E-2</v>
      </c>
    </row>
    <row r="46" spans="1:73">
      <c r="A46" s="11">
        <v>1992</v>
      </c>
      <c r="B46" s="29" t="s">
        <v>17</v>
      </c>
      <c r="C46" s="60"/>
      <c r="D46" s="61"/>
      <c r="E46" s="62"/>
      <c r="F46" s="62"/>
      <c r="G46" s="62"/>
      <c r="H46" s="62"/>
      <c r="I46" s="62"/>
      <c r="J46" s="22">
        <f t="shared" si="0"/>
        <v>4.4081660908397297E-2</v>
      </c>
      <c r="K46" s="12" t="s">
        <v>10</v>
      </c>
      <c r="L46" s="33">
        <f>1-0.00027-0.0147-'Insulation-OutdoorAir'!L46</f>
        <v>0.98502999999999996</v>
      </c>
      <c r="M46" s="74" t="s">
        <v>28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54">
        <f t="shared" si="1"/>
        <v>4.4081660908397297E-2</v>
      </c>
      <c r="T46" s="16" t="s">
        <v>11</v>
      </c>
      <c r="U46" s="33">
        <f>1-0.00027-0.0147-'Insulation-OutdoorAir'!U46</f>
        <v>0.98502999999999996</v>
      </c>
      <c r="V46" s="74" t="s">
        <v>28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54">
        <f t="shared" si="2"/>
        <v>4.4081660908397297E-2</v>
      </c>
      <c r="AC46" s="17" t="s">
        <v>12</v>
      </c>
      <c r="AD46" s="33">
        <f>1-0.00027-0.0147-'Insulation-OutdoorAir'!AD46</f>
        <v>0.98502999999999996</v>
      </c>
      <c r="AE46" s="74" t="s">
        <v>28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54">
        <f t="shared" si="3"/>
        <v>4.4081660908397297E-2</v>
      </c>
      <c r="AL46" s="18" t="s">
        <v>13</v>
      </c>
      <c r="AM46" s="33">
        <f>1-0.00027-0.0147-'Insulation-OutdoorAir'!AM46</f>
        <v>0.98402499999999993</v>
      </c>
      <c r="AN46" s="13" t="s">
        <v>28</v>
      </c>
      <c r="AO46" s="70">
        <v>2</v>
      </c>
      <c r="AP46" s="70">
        <v>3</v>
      </c>
      <c r="AQ46" s="70">
        <v>1</v>
      </c>
      <c r="AR46" s="70">
        <v>1</v>
      </c>
      <c r="AS46" s="71">
        <v>2</v>
      </c>
      <c r="AT46" s="72">
        <f t="shared" si="8"/>
        <v>0.48935255543384243</v>
      </c>
      <c r="AU46" s="19" t="s">
        <v>14</v>
      </c>
      <c r="AV46" s="33">
        <f>1-0.00027-0.0147-'Insulation-OutdoorAir'!AV46</f>
        <v>0.98492999999999997</v>
      </c>
      <c r="AW46" s="13" t="s">
        <v>28</v>
      </c>
      <c r="AX46" s="70">
        <v>2</v>
      </c>
      <c r="AY46" s="70">
        <v>3</v>
      </c>
      <c r="AZ46" s="70">
        <v>1</v>
      </c>
      <c r="BA46" s="70">
        <v>1</v>
      </c>
      <c r="BB46" s="71">
        <v>2</v>
      </c>
      <c r="BC46" s="72">
        <f t="shared" si="5"/>
        <v>0.48935255543384243</v>
      </c>
      <c r="BD46" s="20" t="s">
        <v>15</v>
      </c>
      <c r="BE46" s="33">
        <f>1-0.00027-0.0147-'Insulation-OutdoorAir'!BE46</f>
        <v>0.98502999999999996</v>
      </c>
      <c r="BF46" s="74" t="s">
        <v>28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54">
        <f t="shared" si="6"/>
        <v>4.4081660908397297E-2</v>
      </c>
      <c r="BM46" s="21" t="s">
        <v>16</v>
      </c>
      <c r="BN46" s="33">
        <f>1-0.00027-0.0147-'Insulation-OutdoorAir'!BN46</f>
        <v>0.98502999999999996</v>
      </c>
      <c r="BO46" s="74" t="s">
        <v>28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54">
        <f t="shared" si="7"/>
        <v>4.4081660908397297E-2</v>
      </c>
    </row>
    <row r="47" spans="1:73">
      <c r="A47" s="11">
        <v>1993</v>
      </c>
      <c r="B47" s="29" t="s">
        <v>17</v>
      </c>
      <c r="C47" s="60"/>
      <c r="D47" s="61"/>
      <c r="E47" s="62"/>
      <c r="F47" s="62"/>
      <c r="G47" s="62"/>
      <c r="H47" s="62"/>
      <c r="I47" s="62"/>
      <c r="J47" s="22">
        <f t="shared" si="0"/>
        <v>4.4081660908397297E-2</v>
      </c>
      <c r="K47" s="12" t="s">
        <v>10</v>
      </c>
      <c r="L47" s="33">
        <f>1-0.00027-0.0147-'Insulation-OutdoorAir'!L47</f>
        <v>0.98502999999999996</v>
      </c>
      <c r="M47" s="74" t="s">
        <v>28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54">
        <f t="shared" si="1"/>
        <v>4.4081660908397297E-2</v>
      </c>
      <c r="T47" s="16" t="s">
        <v>11</v>
      </c>
      <c r="U47" s="33">
        <f>1-0.00027-0.0147-'Insulation-OutdoorAir'!U47</f>
        <v>0.98502999999999996</v>
      </c>
      <c r="V47" s="74" t="s">
        <v>28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54">
        <f t="shared" si="2"/>
        <v>4.4081660908397297E-2</v>
      </c>
      <c r="AC47" s="17" t="s">
        <v>12</v>
      </c>
      <c r="AD47" s="33">
        <f>1-0.00027-0.0147-'Insulation-OutdoorAir'!AD47</f>
        <v>0.98502999999999996</v>
      </c>
      <c r="AE47" s="74" t="s">
        <v>28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54">
        <f t="shared" si="3"/>
        <v>4.4081660908397297E-2</v>
      </c>
      <c r="AL47" s="18" t="s">
        <v>13</v>
      </c>
      <c r="AM47" s="33">
        <f>1-0.00027-0.0147-'Insulation-OutdoorAir'!AM47</f>
        <v>0.98402499999999993</v>
      </c>
      <c r="AN47" s="13" t="s">
        <v>28</v>
      </c>
      <c r="AO47" s="70">
        <v>2</v>
      </c>
      <c r="AP47" s="70">
        <v>3</v>
      </c>
      <c r="AQ47" s="70">
        <v>1</v>
      </c>
      <c r="AR47" s="70">
        <v>1</v>
      </c>
      <c r="AS47" s="71">
        <v>2</v>
      </c>
      <c r="AT47" s="72">
        <f t="shared" si="8"/>
        <v>0.48935255543384243</v>
      </c>
      <c r="AU47" s="19" t="s">
        <v>14</v>
      </c>
      <c r="AV47" s="33">
        <f>1-0.00027-0.0147-'Insulation-OutdoorAir'!AV47</f>
        <v>0.98492999999999997</v>
      </c>
      <c r="AW47" s="13" t="s">
        <v>28</v>
      </c>
      <c r="AX47" s="70">
        <v>2</v>
      </c>
      <c r="AY47" s="70">
        <v>3</v>
      </c>
      <c r="AZ47" s="70">
        <v>1</v>
      </c>
      <c r="BA47" s="70">
        <v>1</v>
      </c>
      <c r="BB47" s="71">
        <v>2</v>
      </c>
      <c r="BC47" s="72">
        <f t="shared" si="5"/>
        <v>0.48935255543384243</v>
      </c>
      <c r="BD47" s="20" t="s">
        <v>15</v>
      </c>
      <c r="BE47" s="33">
        <f>1-0.00027-0.0147-'Insulation-OutdoorAir'!BE47</f>
        <v>0.98502999999999996</v>
      </c>
      <c r="BF47" s="74" t="s">
        <v>28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54">
        <f t="shared" si="6"/>
        <v>4.4081660908397297E-2</v>
      </c>
      <c r="BM47" s="21" t="s">
        <v>16</v>
      </c>
      <c r="BN47" s="33">
        <f>1-0.00027-0.0147-'Insulation-OutdoorAir'!BN47</f>
        <v>0.98502999999999996</v>
      </c>
      <c r="BO47" s="74" t="s">
        <v>28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54">
        <f t="shared" si="7"/>
        <v>4.4081660908397297E-2</v>
      </c>
    </row>
    <row r="48" spans="1:73">
      <c r="A48" s="11">
        <v>1994</v>
      </c>
      <c r="B48" s="29" t="s">
        <v>17</v>
      </c>
      <c r="C48" s="60"/>
      <c r="D48" s="61"/>
      <c r="E48" s="62"/>
      <c r="F48" s="62"/>
      <c r="G48" s="62"/>
      <c r="H48" s="62"/>
      <c r="I48" s="62"/>
      <c r="J48" s="22">
        <f t="shared" si="0"/>
        <v>4.4081660908397297E-2</v>
      </c>
      <c r="K48" s="12" t="s">
        <v>10</v>
      </c>
      <c r="L48" s="33">
        <f>1-0.00027-0.0147-'Insulation-OutdoorAir'!L48</f>
        <v>0.98502999999999996</v>
      </c>
      <c r="M48" s="74" t="s">
        <v>28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54">
        <f t="shared" si="1"/>
        <v>4.4081660908397297E-2</v>
      </c>
      <c r="T48" s="16" t="s">
        <v>11</v>
      </c>
      <c r="U48" s="33">
        <f>1-0.00027-0.0147-'Insulation-OutdoorAir'!U48</f>
        <v>0.98502999999999996</v>
      </c>
      <c r="V48" s="74" t="s">
        <v>28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54">
        <f t="shared" si="2"/>
        <v>4.4081660908397297E-2</v>
      </c>
      <c r="AC48" s="17" t="s">
        <v>12</v>
      </c>
      <c r="AD48" s="33">
        <f>1-0.00027-0.0147-'Insulation-OutdoorAir'!AD48</f>
        <v>0.98502999999999996</v>
      </c>
      <c r="AE48" s="74" t="s">
        <v>28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54">
        <f t="shared" si="3"/>
        <v>4.4081660908397297E-2</v>
      </c>
      <c r="AL48" s="18" t="s">
        <v>13</v>
      </c>
      <c r="AM48" s="33">
        <f>1-0.00027-0.0147-'Insulation-OutdoorAir'!AM48</f>
        <v>0.98402499999999993</v>
      </c>
      <c r="AN48" s="13" t="s">
        <v>28</v>
      </c>
      <c r="AO48" s="70">
        <v>2</v>
      </c>
      <c r="AP48" s="70">
        <v>3</v>
      </c>
      <c r="AQ48" s="70">
        <v>1</v>
      </c>
      <c r="AR48" s="70">
        <v>1</v>
      </c>
      <c r="AS48" s="71">
        <v>2</v>
      </c>
      <c r="AT48" s="72">
        <f t="shared" si="8"/>
        <v>0.48935255543384243</v>
      </c>
      <c r="AU48" s="19" t="s">
        <v>14</v>
      </c>
      <c r="AV48" s="33">
        <f>1-0.00027-0.0147-'Insulation-OutdoorAir'!AV48</f>
        <v>0.98492999999999997</v>
      </c>
      <c r="AW48" s="13" t="s">
        <v>28</v>
      </c>
      <c r="AX48" s="70">
        <v>2</v>
      </c>
      <c r="AY48" s="70">
        <v>3</v>
      </c>
      <c r="AZ48" s="70">
        <v>1</v>
      </c>
      <c r="BA48" s="70">
        <v>1</v>
      </c>
      <c r="BB48" s="71">
        <v>2</v>
      </c>
      <c r="BC48" s="72">
        <f t="shared" si="5"/>
        <v>0.48935255543384243</v>
      </c>
      <c r="BD48" s="20" t="s">
        <v>15</v>
      </c>
      <c r="BE48" s="33">
        <f>1-0.00027-0.0147-'Insulation-OutdoorAir'!BE48</f>
        <v>0.98502999999999996</v>
      </c>
      <c r="BF48" s="74" t="s">
        <v>28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54">
        <f t="shared" si="6"/>
        <v>4.4081660908397297E-2</v>
      </c>
      <c r="BM48" s="21" t="s">
        <v>16</v>
      </c>
      <c r="BN48" s="33">
        <f>1-0.00027-0.0147-'Insulation-OutdoorAir'!BN48</f>
        <v>0.98502999999999996</v>
      </c>
      <c r="BO48" s="74" t="s">
        <v>28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54">
        <f t="shared" si="7"/>
        <v>4.4081660908397297E-2</v>
      </c>
    </row>
    <row r="49" spans="1:73">
      <c r="A49" s="11">
        <v>1995</v>
      </c>
      <c r="B49" s="29" t="s">
        <v>17</v>
      </c>
      <c r="C49" s="60"/>
      <c r="D49" s="61"/>
      <c r="E49" s="62"/>
      <c r="F49" s="62"/>
      <c r="G49" s="62"/>
      <c r="H49" s="62"/>
      <c r="I49" s="62"/>
      <c r="J49" s="22">
        <f t="shared" si="0"/>
        <v>4.4081660908397297E-2</v>
      </c>
      <c r="K49" s="12" t="s">
        <v>10</v>
      </c>
      <c r="L49" s="33">
        <f>1-0.00027-0.0147-'Insulation-OutdoorAir'!L49</f>
        <v>0.98502999999999996</v>
      </c>
      <c r="M49" s="74" t="s">
        <v>28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54">
        <f t="shared" si="1"/>
        <v>4.4081660908397297E-2</v>
      </c>
      <c r="T49" s="16" t="s">
        <v>11</v>
      </c>
      <c r="U49" s="33">
        <f>1-0.00027-0.0147-'Insulation-OutdoorAir'!U49</f>
        <v>0.98502999999999996</v>
      </c>
      <c r="V49" s="74" t="s">
        <v>28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54">
        <f t="shared" si="2"/>
        <v>4.4081660908397297E-2</v>
      </c>
      <c r="AC49" s="17" t="s">
        <v>12</v>
      </c>
      <c r="AD49" s="33">
        <f>1-0.00027-0.0147-'Insulation-OutdoorAir'!AD49</f>
        <v>0.98502999999999996</v>
      </c>
      <c r="AE49" s="74" t="s">
        <v>28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54">
        <f t="shared" si="3"/>
        <v>4.4081660908397297E-2</v>
      </c>
      <c r="AL49" s="18" t="s">
        <v>13</v>
      </c>
      <c r="AM49" s="33">
        <f>1-0.00027-0.0147-'Insulation-OutdoorAir'!AM49</f>
        <v>0.98402499999999993</v>
      </c>
      <c r="AN49" s="13" t="s">
        <v>28</v>
      </c>
      <c r="AO49" s="70">
        <v>2</v>
      </c>
      <c r="AP49" s="70">
        <v>3</v>
      </c>
      <c r="AQ49" s="70">
        <v>1</v>
      </c>
      <c r="AR49" s="70">
        <v>1</v>
      </c>
      <c r="AS49" s="71">
        <v>2</v>
      </c>
      <c r="AT49" s="72">
        <f t="shared" si="8"/>
        <v>0.48935255543384243</v>
      </c>
      <c r="AU49" s="19" t="s">
        <v>14</v>
      </c>
      <c r="AV49" s="33">
        <f>1-0.00027-0.0147-'Insulation-OutdoorAir'!AV49</f>
        <v>0.98492999999999997</v>
      </c>
      <c r="AW49" s="13" t="s">
        <v>28</v>
      </c>
      <c r="AX49" s="70">
        <v>2</v>
      </c>
      <c r="AY49" s="70">
        <v>3</v>
      </c>
      <c r="AZ49" s="70">
        <v>1</v>
      </c>
      <c r="BA49" s="70">
        <v>1</v>
      </c>
      <c r="BB49" s="71">
        <v>2</v>
      </c>
      <c r="BC49" s="72">
        <f t="shared" si="5"/>
        <v>0.48935255543384243</v>
      </c>
      <c r="BD49" s="20" t="s">
        <v>15</v>
      </c>
      <c r="BE49" s="33">
        <f>1-0.00027-0.0147-'Insulation-OutdoorAir'!BE49</f>
        <v>0.98502999999999996</v>
      </c>
      <c r="BF49" s="74" t="s">
        <v>28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54">
        <f t="shared" si="6"/>
        <v>4.4081660908397297E-2</v>
      </c>
      <c r="BM49" s="21" t="s">
        <v>16</v>
      </c>
      <c r="BN49" s="33">
        <f>1-0.00027-0.0147-'Insulation-OutdoorAir'!BN49</f>
        <v>0.98502999999999996</v>
      </c>
      <c r="BO49" s="74" t="s">
        <v>28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54">
        <f t="shared" si="7"/>
        <v>4.4081660908397297E-2</v>
      </c>
    </row>
    <row r="50" spans="1:73">
      <c r="A50" s="11">
        <v>1996</v>
      </c>
      <c r="B50" s="29" t="s">
        <v>17</v>
      </c>
      <c r="C50" s="60"/>
      <c r="D50" s="61"/>
      <c r="E50" s="62"/>
      <c r="F50" s="62"/>
      <c r="G50" s="62"/>
      <c r="H50" s="62"/>
      <c r="I50" s="62"/>
      <c r="J50" s="22">
        <f t="shared" si="0"/>
        <v>4.4081660908397297E-2</v>
      </c>
      <c r="K50" s="12" t="s">
        <v>10</v>
      </c>
      <c r="L50" s="33">
        <f>1-0.00027-0.0147-'Insulation-OutdoorAir'!L50</f>
        <v>0.98502999999999996</v>
      </c>
      <c r="M50" s="74" t="s">
        <v>28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54">
        <f t="shared" si="1"/>
        <v>4.4081660908397297E-2</v>
      </c>
      <c r="T50" s="16" t="s">
        <v>11</v>
      </c>
      <c r="U50" s="33">
        <f>1-0.00027-0.0147-'Insulation-OutdoorAir'!U50</f>
        <v>0.98502999999999996</v>
      </c>
      <c r="V50" s="74" t="s">
        <v>28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54">
        <f t="shared" si="2"/>
        <v>4.4081660908397297E-2</v>
      </c>
      <c r="AC50" s="17" t="s">
        <v>12</v>
      </c>
      <c r="AD50" s="33">
        <f>1-0.00027-0.0147-'Insulation-OutdoorAir'!AD50</f>
        <v>0.98502999999999996</v>
      </c>
      <c r="AE50" s="74" t="s">
        <v>28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54">
        <f t="shared" si="3"/>
        <v>4.4081660908397297E-2</v>
      </c>
      <c r="AL50" s="18" t="s">
        <v>13</v>
      </c>
      <c r="AM50" s="33">
        <f>1-0.00027-0.0147-'Insulation-OutdoorAir'!AM50</f>
        <v>0.98402499999999993</v>
      </c>
      <c r="AN50" s="13" t="s">
        <v>28</v>
      </c>
      <c r="AO50" s="70">
        <v>2</v>
      </c>
      <c r="AP50" s="70">
        <v>3</v>
      </c>
      <c r="AQ50" s="70">
        <v>1</v>
      </c>
      <c r="AR50" s="70">
        <v>1</v>
      </c>
      <c r="AS50" s="71">
        <v>2</v>
      </c>
      <c r="AT50" s="72">
        <f t="shared" si="8"/>
        <v>0.48935255543384243</v>
      </c>
      <c r="AU50" s="19" t="s">
        <v>14</v>
      </c>
      <c r="AV50" s="33">
        <f>1-0.00027-0.0147-'Insulation-OutdoorAir'!AV50</f>
        <v>0.98492999999999997</v>
      </c>
      <c r="AW50" s="13" t="s">
        <v>28</v>
      </c>
      <c r="AX50" s="70">
        <v>2</v>
      </c>
      <c r="AY50" s="70">
        <v>3</v>
      </c>
      <c r="AZ50" s="70">
        <v>1</v>
      </c>
      <c r="BA50" s="70">
        <v>1</v>
      </c>
      <c r="BB50" s="71">
        <v>2</v>
      </c>
      <c r="BC50" s="72">
        <f t="shared" si="5"/>
        <v>0.48935255543384243</v>
      </c>
      <c r="BD50" s="20" t="s">
        <v>15</v>
      </c>
      <c r="BE50" s="33">
        <f>1-0.00027-0.0147-'Insulation-OutdoorAir'!BE50</f>
        <v>0.98502999999999996</v>
      </c>
      <c r="BF50" s="74" t="s">
        <v>28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54">
        <f t="shared" si="6"/>
        <v>4.4081660908397297E-2</v>
      </c>
      <c r="BM50" s="21" t="s">
        <v>16</v>
      </c>
      <c r="BN50" s="33">
        <f>1-0.00027-0.0147-'Insulation-OutdoorAir'!BN50</f>
        <v>0.98502999999999996</v>
      </c>
      <c r="BO50" s="74" t="s">
        <v>28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54">
        <f t="shared" si="7"/>
        <v>4.4081660908397297E-2</v>
      </c>
    </row>
    <row r="51" spans="1:73">
      <c r="A51" s="11">
        <v>1997</v>
      </c>
      <c r="B51" s="29" t="s">
        <v>17</v>
      </c>
      <c r="C51" s="60"/>
      <c r="D51" s="61"/>
      <c r="E51" s="62"/>
      <c r="F51" s="62"/>
      <c r="G51" s="62"/>
      <c r="H51" s="62"/>
      <c r="I51" s="62"/>
      <c r="J51" s="22">
        <f t="shared" si="0"/>
        <v>4.4081660908397297E-2</v>
      </c>
      <c r="K51" s="12" t="s">
        <v>10</v>
      </c>
      <c r="L51" s="33">
        <f>1-0.00027-0.0147-'Insulation-OutdoorAir'!L51</f>
        <v>0.98502999999999996</v>
      </c>
      <c r="M51" s="74" t="s">
        <v>28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54">
        <f t="shared" si="1"/>
        <v>4.4081660908397297E-2</v>
      </c>
      <c r="T51" s="16" t="s">
        <v>11</v>
      </c>
      <c r="U51" s="33">
        <f>1-0.00027-0.0147-'Insulation-OutdoorAir'!U51</f>
        <v>0.98502999999999996</v>
      </c>
      <c r="V51" s="74" t="s">
        <v>28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54">
        <f t="shared" si="2"/>
        <v>4.4081660908397297E-2</v>
      </c>
      <c r="AC51" s="17" t="s">
        <v>12</v>
      </c>
      <c r="AD51" s="33">
        <f>1-0.00027-0.0147-'Insulation-OutdoorAir'!AD51</f>
        <v>0.98502999999999996</v>
      </c>
      <c r="AE51" s="74" t="s">
        <v>28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54">
        <f t="shared" si="3"/>
        <v>4.4081660908397297E-2</v>
      </c>
      <c r="AL51" s="18" t="s">
        <v>13</v>
      </c>
      <c r="AM51" s="33">
        <f>1-0.00027-0.0147-'Insulation-OutdoorAir'!AM51</f>
        <v>0.98402499999999993</v>
      </c>
      <c r="AN51" s="13" t="s">
        <v>28</v>
      </c>
      <c r="AO51" s="70">
        <v>2</v>
      </c>
      <c r="AP51" s="70">
        <v>3</v>
      </c>
      <c r="AQ51" s="70">
        <v>1</v>
      </c>
      <c r="AR51" s="70">
        <v>1</v>
      </c>
      <c r="AS51" s="71">
        <v>2</v>
      </c>
      <c r="AT51" s="72">
        <f t="shared" si="8"/>
        <v>0.48935255543384243</v>
      </c>
      <c r="AU51" s="19" t="s">
        <v>14</v>
      </c>
      <c r="AV51" s="33">
        <f>1-0.00027-0.0147-'Insulation-OutdoorAir'!AV51</f>
        <v>0.98492999999999997</v>
      </c>
      <c r="AW51" s="13" t="s">
        <v>28</v>
      </c>
      <c r="AX51" s="70">
        <v>2</v>
      </c>
      <c r="AY51" s="70">
        <v>3</v>
      </c>
      <c r="AZ51" s="70">
        <v>1</v>
      </c>
      <c r="BA51" s="70">
        <v>1</v>
      </c>
      <c r="BB51" s="71">
        <v>2</v>
      </c>
      <c r="BC51" s="72">
        <f t="shared" si="5"/>
        <v>0.48935255543384243</v>
      </c>
      <c r="BD51" s="20" t="s">
        <v>15</v>
      </c>
      <c r="BE51" s="33">
        <f>1-0.00027-0.0147-'Insulation-OutdoorAir'!BE51</f>
        <v>0.98502999999999996</v>
      </c>
      <c r="BF51" s="74" t="s">
        <v>28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54">
        <f t="shared" si="6"/>
        <v>4.4081660908397297E-2</v>
      </c>
      <c r="BM51" s="21" t="s">
        <v>16</v>
      </c>
      <c r="BN51" s="33">
        <f>1-0.00027-0.0147-'Insulation-OutdoorAir'!BN51</f>
        <v>0.98502999999999996</v>
      </c>
      <c r="BO51" s="74" t="s">
        <v>28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54">
        <f t="shared" si="7"/>
        <v>4.4081660908397297E-2</v>
      </c>
    </row>
    <row r="52" spans="1:73">
      <c r="A52" s="11">
        <v>1998</v>
      </c>
      <c r="B52" s="29" t="s">
        <v>17</v>
      </c>
      <c r="C52" s="60"/>
      <c r="D52" s="61"/>
      <c r="E52" s="62"/>
      <c r="F52" s="62"/>
      <c r="G52" s="62"/>
      <c r="H52" s="62"/>
      <c r="I52" s="62"/>
      <c r="J52" s="22">
        <f t="shared" si="0"/>
        <v>4.4081660908397297E-2</v>
      </c>
      <c r="K52" s="12" t="s">
        <v>10</v>
      </c>
      <c r="L52" s="33">
        <f>1-0.00027-0.0147-'Insulation-OutdoorAir'!L52</f>
        <v>0.98502999999999996</v>
      </c>
      <c r="M52" s="74" t="s">
        <v>28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54">
        <f t="shared" si="1"/>
        <v>4.4081660908397297E-2</v>
      </c>
      <c r="T52" s="16" t="s">
        <v>11</v>
      </c>
      <c r="U52" s="33">
        <f>1-0.00027-0.0147-'Insulation-OutdoorAir'!U52</f>
        <v>0.98502999999999996</v>
      </c>
      <c r="V52" s="74" t="s">
        <v>28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54">
        <f t="shared" si="2"/>
        <v>4.4081660908397297E-2</v>
      </c>
      <c r="AC52" s="17" t="s">
        <v>12</v>
      </c>
      <c r="AD52" s="33">
        <f>1-0.00027-0.0147-'Insulation-OutdoorAir'!AD52</f>
        <v>0.98502999999999996</v>
      </c>
      <c r="AE52" s="74" t="s">
        <v>28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54">
        <f t="shared" si="3"/>
        <v>4.4081660908397297E-2</v>
      </c>
      <c r="AL52" s="18" t="s">
        <v>13</v>
      </c>
      <c r="AM52" s="33">
        <f>1-0.00027-0.0147-'Insulation-OutdoorAir'!AM52</f>
        <v>0.98402499999999993</v>
      </c>
      <c r="AN52" s="13" t="s">
        <v>28</v>
      </c>
      <c r="AO52" s="70">
        <v>2</v>
      </c>
      <c r="AP52" s="70">
        <v>3</v>
      </c>
      <c r="AQ52" s="70">
        <v>1</v>
      </c>
      <c r="AR52" s="70">
        <v>1</v>
      </c>
      <c r="AS52" s="71">
        <v>2</v>
      </c>
      <c r="AT52" s="72">
        <f t="shared" si="8"/>
        <v>0.48935255543384243</v>
      </c>
      <c r="AU52" s="19" t="s">
        <v>14</v>
      </c>
      <c r="AV52" s="33">
        <f>1-0.00027-0.0147-'Insulation-OutdoorAir'!AV52</f>
        <v>0.98492999999999997</v>
      </c>
      <c r="AW52" s="13" t="s">
        <v>28</v>
      </c>
      <c r="AX52" s="70">
        <v>2</v>
      </c>
      <c r="AY52" s="70">
        <v>3</v>
      </c>
      <c r="AZ52" s="70">
        <v>1</v>
      </c>
      <c r="BA52" s="70">
        <v>1</v>
      </c>
      <c r="BB52" s="71">
        <v>2</v>
      </c>
      <c r="BC52" s="72">
        <f t="shared" si="5"/>
        <v>0.48935255543384243</v>
      </c>
      <c r="BD52" s="20" t="s">
        <v>15</v>
      </c>
      <c r="BE52" s="33">
        <f>1-0.00027-0.0147-'Insulation-OutdoorAir'!BE52</f>
        <v>0.98502999999999996</v>
      </c>
      <c r="BF52" s="74" t="s">
        <v>28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54">
        <f t="shared" si="6"/>
        <v>4.4081660908397297E-2</v>
      </c>
      <c r="BM52" s="21" t="s">
        <v>16</v>
      </c>
      <c r="BN52" s="33">
        <f>1-0.00027-0.0147-'Insulation-OutdoorAir'!BN52</f>
        <v>0.98502999999999996</v>
      </c>
      <c r="BO52" s="74" t="s">
        <v>28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54">
        <f t="shared" si="7"/>
        <v>4.4081660908397297E-2</v>
      </c>
    </row>
    <row r="53" spans="1:73">
      <c r="A53" s="11">
        <v>1999</v>
      </c>
      <c r="B53" s="29" t="s">
        <v>17</v>
      </c>
      <c r="C53" s="60"/>
      <c r="D53" s="61"/>
      <c r="E53" s="62"/>
      <c r="F53" s="62"/>
      <c r="G53" s="62"/>
      <c r="H53" s="62"/>
      <c r="I53" s="62"/>
      <c r="J53" s="22">
        <f t="shared" si="0"/>
        <v>4.4081660908397297E-2</v>
      </c>
      <c r="K53" s="12" t="s">
        <v>10</v>
      </c>
      <c r="L53" s="33">
        <f>1-0.00027-0.0147-'Insulation-OutdoorAir'!L53</f>
        <v>0.98502999999999996</v>
      </c>
      <c r="M53" s="74" t="s">
        <v>28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54">
        <f t="shared" si="1"/>
        <v>4.4081660908397297E-2</v>
      </c>
      <c r="T53" s="16" t="s">
        <v>11</v>
      </c>
      <c r="U53" s="33">
        <f>1-0.00027-0.0147-'Insulation-OutdoorAir'!U53</f>
        <v>0.98502999999999996</v>
      </c>
      <c r="V53" s="74" t="s">
        <v>28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54">
        <f t="shared" si="2"/>
        <v>4.4081660908397297E-2</v>
      </c>
      <c r="AC53" s="17" t="s">
        <v>12</v>
      </c>
      <c r="AD53" s="33">
        <f>1-0.00027-0.0147-'Insulation-OutdoorAir'!AD53</f>
        <v>0.98502999999999996</v>
      </c>
      <c r="AE53" s="74" t="s">
        <v>28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54">
        <f t="shared" si="3"/>
        <v>4.4081660908397297E-2</v>
      </c>
      <c r="AL53" s="18" t="s">
        <v>13</v>
      </c>
      <c r="AM53" s="33">
        <f>1-0.00027-0.0147-'Insulation-OutdoorAir'!AM53</f>
        <v>0.98402499999999993</v>
      </c>
      <c r="AN53" s="13" t="s">
        <v>28</v>
      </c>
      <c r="AO53" s="70">
        <v>2</v>
      </c>
      <c r="AP53" s="70">
        <v>3</v>
      </c>
      <c r="AQ53" s="70">
        <v>1</v>
      </c>
      <c r="AR53" s="70">
        <v>1</v>
      </c>
      <c r="AS53" s="71">
        <v>2</v>
      </c>
      <c r="AT53" s="72">
        <f t="shared" si="8"/>
        <v>0.48935255543384243</v>
      </c>
      <c r="AU53" s="19" t="s">
        <v>14</v>
      </c>
      <c r="AV53" s="33">
        <f>1-0.00027-0.0147-'Insulation-OutdoorAir'!AV53</f>
        <v>0.98492999999999997</v>
      </c>
      <c r="AW53" s="13" t="s">
        <v>28</v>
      </c>
      <c r="AX53" s="70">
        <v>2</v>
      </c>
      <c r="AY53" s="70">
        <v>3</v>
      </c>
      <c r="AZ53" s="70">
        <v>1</v>
      </c>
      <c r="BA53" s="70">
        <v>1</v>
      </c>
      <c r="BB53" s="71">
        <v>2</v>
      </c>
      <c r="BC53" s="72">
        <f t="shared" si="5"/>
        <v>0.48935255543384243</v>
      </c>
      <c r="BD53" s="20" t="s">
        <v>15</v>
      </c>
      <c r="BE53" s="33">
        <f>1-0.00027-0.0147-'Insulation-OutdoorAir'!BE53</f>
        <v>0.98502999999999996</v>
      </c>
      <c r="BF53" s="74" t="s">
        <v>28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54">
        <f t="shared" si="6"/>
        <v>4.4081660908397297E-2</v>
      </c>
      <c r="BM53" s="21" t="s">
        <v>16</v>
      </c>
      <c r="BN53" s="33">
        <f>1-0.00027-0.0147-'Insulation-OutdoorAir'!BN53</f>
        <v>0.98502999999999996</v>
      </c>
      <c r="BO53" s="74" t="s">
        <v>28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54">
        <f t="shared" si="7"/>
        <v>4.4081660908397297E-2</v>
      </c>
    </row>
    <row r="54" spans="1:73">
      <c r="A54" s="11">
        <v>2000</v>
      </c>
      <c r="B54" s="29" t="s">
        <v>17</v>
      </c>
      <c r="C54" s="60"/>
      <c r="D54" s="61"/>
      <c r="E54" s="62"/>
      <c r="F54" s="62"/>
      <c r="G54" s="62"/>
      <c r="H54" s="62"/>
      <c r="I54" s="62"/>
      <c r="J54" s="22">
        <f t="shared" si="0"/>
        <v>4.4081660908397297E-2</v>
      </c>
      <c r="K54" s="12" t="s">
        <v>10</v>
      </c>
      <c r="L54" s="33">
        <f>1-0.00027-0.0147-'Insulation-OutdoorAir'!L54</f>
        <v>0.98502999999999996</v>
      </c>
      <c r="M54" s="74" t="s">
        <v>28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54">
        <f t="shared" si="1"/>
        <v>4.4081660908397297E-2</v>
      </c>
      <c r="T54" s="16" t="s">
        <v>11</v>
      </c>
      <c r="U54" s="33">
        <f>1-0.00027-0.0147-'Insulation-OutdoorAir'!U54</f>
        <v>0.98502999999999996</v>
      </c>
      <c r="V54" s="74" t="s">
        <v>28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54">
        <f t="shared" si="2"/>
        <v>4.4081660908397297E-2</v>
      </c>
      <c r="AC54" s="17" t="s">
        <v>12</v>
      </c>
      <c r="AD54" s="33">
        <f>1-0.00027-0.0147-'Insulation-OutdoorAir'!AD54</f>
        <v>0.98502999999999996</v>
      </c>
      <c r="AE54" s="74" t="s">
        <v>28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54">
        <f t="shared" si="3"/>
        <v>4.4081660908397297E-2</v>
      </c>
      <c r="AL54" s="18" t="s">
        <v>13</v>
      </c>
      <c r="AM54" s="33">
        <f>1-0.00027-0.0147-'Insulation-OutdoorAir'!AM54</f>
        <v>0.98402499999999993</v>
      </c>
      <c r="AN54" s="13" t="s">
        <v>28</v>
      </c>
      <c r="AO54" s="70">
        <v>2</v>
      </c>
      <c r="AP54" s="70">
        <v>3</v>
      </c>
      <c r="AQ54" s="70">
        <v>1</v>
      </c>
      <c r="AR54" s="70">
        <v>1</v>
      </c>
      <c r="AS54" s="71">
        <v>2</v>
      </c>
      <c r="AT54" s="72">
        <f t="shared" si="8"/>
        <v>0.48935255543384243</v>
      </c>
      <c r="AU54" s="19" t="s">
        <v>14</v>
      </c>
      <c r="AV54" s="33">
        <f>1-0.00027-0.0147-'Insulation-OutdoorAir'!AV54</f>
        <v>0.98492999999999997</v>
      </c>
      <c r="AW54" s="13" t="s">
        <v>28</v>
      </c>
      <c r="AX54" s="70">
        <v>2</v>
      </c>
      <c r="AY54" s="70">
        <v>3</v>
      </c>
      <c r="AZ54" s="70">
        <v>1</v>
      </c>
      <c r="BA54" s="70">
        <v>1</v>
      </c>
      <c r="BB54" s="71">
        <v>2</v>
      </c>
      <c r="BC54" s="72">
        <f t="shared" si="5"/>
        <v>0.48935255543384243</v>
      </c>
      <c r="BD54" s="20" t="s">
        <v>15</v>
      </c>
      <c r="BE54" s="33">
        <f>1-0.00027-0.0147-'Insulation-OutdoorAir'!BE54</f>
        <v>0.98502999999999996</v>
      </c>
      <c r="BF54" s="74" t="s">
        <v>28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54">
        <f t="shared" si="6"/>
        <v>4.4081660908397297E-2</v>
      </c>
      <c r="BM54" s="21" t="s">
        <v>16</v>
      </c>
      <c r="BN54" s="33">
        <f>1-0.00027-0.0147-'Insulation-OutdoorAir'!BN54</f>
        <v>0.98502999999999996</v>
      </c>
      <c r="BO54" s="74" t="s">
        <v>28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54">
        <f t="shared" si="7"/>
        <v>4.4081660908397297E-2</v>
      </c>
    </row>
    <row r="55" spans="1:73">
      <c r="A55" s="11">
        <v>2001</v>
      </c>
      <c r="B55" s="29" t="s">
        <v>17</v>
      </c>
      <c r="C55" s="60"/>
      <c r="D55" s="61"/>
      <c r="E55" s="62"/>
      <c r="F55" s="62"/>
      <c r="G55" s="62"/>
      <c r="H55" s="62"/>
      <c r="I55" s="62"/>
      <c r="J55" s="22">
        <f t="shared" si="0"/>
        <v>4.4081660908397297E-2</v>
      </c>
      <c r="K55" s="12" t="s">
        <v>10</v>
      </c>
      <c r="L55" s="33">
        <f>1-0.00027-0.0147-'Insulation-OutdoorAir'!L55</f>
        <v>0.98502999999999996</v>
      </c>
      <c r="M55" s="74" t="s">
        <v>28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54">
        <f t="shared" si="1"/>
        <v>4.4081660908397297E-2</v>
      </c>
      <c r="T55" s="16" t="s">
        <v>11</v>
      </c>
      <c r="U55" s="33">
        <f>1-0.00027-0.0147-'Insulation-OutdoorAir'!U55</f>
        <v>0.98502999999999996</v>
      </c>
      <c r="V55" s="74" t="s">
        <v>28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54">
        <f t="shared" si="2"/>
        <v>4.4081660908397297E-2</v>
      </c>
      <c r="AC55" s="17" t="s">
        <v>12</v>
      </c>
      <c r="AD55" s="33">
        <f>1-0.00027-0.0147-'Insulation-OutdoorAir'!AD55</f>
        <v>0.98502999999999996</v>
      </c>
      <c r="AE55" s="74" t="s">
        <v>28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54">
        <f t="shared" si="3"/>
        <v>4.4081660908397297E-2</v>
      </c>
      <c r="AL55" s="18" t="s">
        <v>13</v>
      </c>
      <c r="AM55" s="33">
        <f>1-0.00027-0.0147-'Insulation-OutdoorAir'!AM55</f>
        <v>0.98402499999999993</v>
      </c>
      <c r="AN55" s="13" t="s">
        <v>28</v>
      </c>
      <c r="AO55" s="70">
        <v>2</v>
      </c>
      <c r="AP55" s="70">
        <v>3</v>
      </c>
      <c r="AQ55" s="70">
        <v>1</v>
      </c>
      <c r="AR55" s="70">
        <v>1</v>
      </c>
      <c r="AS55" s="71">
        <v>2</v>
      </c>
      <c r="AT55" s="72">
        <f t="shared" si="8"/>
        <v>0.48935255543384243</v>
      </c>
      <c r="AU55" s="19" t="s">
        <v>14</v>
      </c>
      <c r="AV55" s="33">
        <f>1-0.00027-0.0147-'Insulation-OutdoorAir'!AV55</f>
        <v>0.98492999999999997</v>
      </c>
      <c r="AW55" s="13" t="s">
        <v>28</v>
      </c>
      <c r="AX55" s="70">
        <v>2</v>
      </c>
      <c r="AY55" s="70">
        <v>3</v>
      </c>
      <c r="AZ55" s="70">
        <v>1</v>
      </c>
      <c r="BA55" s="70">
        <v>1</v>
      </c>
      <c r="BB55" s="71">
        <v>2</v>
      </c>
      <c r="BC55" s="72">
        <f t="shared" si="5"/>
        <v>0.48935255543384243</v>
      </c>
      <c r="BD55" s="20" t="s">
        <v>15</v>
      </c>
      <c r="BE55" s="33">
        <f>1-0.00027-0.0147-'Insulation-OutdoorAir'!BE55</f>
        <v>0.98502999999999996</v>
      </c>
      <c r="BF55" s="74" t="s">
        <v>28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54">
        <f t="shared" si="6"/>
        <v>4.4081660908397297E-2</v>
      </c>
      <c r="BM55" s="21" t="s">
        <v>16</v>
      </c>
      <c r="BN55" s="33">
        <f>1-0.00027-0.0147-'Insulation-OutdoorAir'!BN55</f>
        <v>0.98502999999999996</v>
      </c>
      <c r="BO55" s="74" t="s">
        <v>28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54">
        <f t="shared" si="7"/>
        <v>4.4081660908397297E-2</v>
      </c>
    </row>
    <row r="56" spans="1:73">
      <c r="A56" s="11">
        <v>2002</v>
      </c>
      <c r="B56" s="29" t="s">
        <v>17</v>
      </c>
      <c r="C56" s="60"/>
      <c r="D56" s="61"/>
      <c r="E56" s="62"/>
      <c r="F56" s="62"/>
      <c r="G56" s="62"/>
      <c r="H56" s="62"/>
      <c r="I56" s="62"/>
      <c r="J56" s="22">
        <f t="shared" si="0"/>
        <v>4.4081660908397297E-2</v>
      </c>
      <c r="K56" s="12" t="s">
        <v>10</v>
      </c>
      <c r="L56" s="33">
        <f>1-0.00027-0.0147-'Insulation-OutdoorAir'!L56</f>
        <v>0.98502999999999996</v>
      </c>
      <c r="M56" s="74" t="s">
        <v>28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54">
        <f t="shared" si="1"/>
        <v>4.4081660908397297E-2</v>
      </c>
      <c r="T56" s="16" t="s">
        <v>11</v>
      </c>
      <c r="U56" s="33">
        <f>1-0.00027-0.0147-'Insulation-OutdoorAir'!U56</f>
        <v>0.98502999999999996</v>
      </c>
      <c r="V56" s="74" t="s">
        <v>28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54">
        <f t="shared" si="2"/>
        <v>4.4081660908397297E-2</v>
      </c>
      <c r="AC56" s="17" t="s">
        <v>12</v>
      </c>
      <c r="AD56" s="33">
        <f>1-0.00027-0.0147-'Insulation-OutdoorAir'!AD56</f>
        <v>0.98502999999999996</v>
      </c>
      <c r="AE56" s="74" t="s">
        <v>28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54">
        <f t="shared" si="3"/>
        <v>4.4081660908397297E-2</v>
      </c>
      <c r="AL56" s="18" t="s">
        <v>13</v>
      </c>
      <c r="AM56" s="33">
        <f>1-0.00027-0.0147-'Insulation-OutdoorAir'!AM56</f>
        <v>0.98402499999999993</v>
      </c>
      <c r="AN56" s="13" t="s">
        <v>28</v>
      </c>
      <c r="AO56" s="70">
        <v>2</v>
      </c>
      <c r="AP56" s="70">
        <v>3</v>
      </c>
      <c r="AQ56" s="70">
        <v>1</v>
      </c>
      <c r="AR56" s="70">
        <v>1</v>
      </c>
      <c r="AS56" s="71">
        <v>2</v>
      </c>
      <c r="AT56" s="72">
        <f t="shared" si="8"/>
        <v>0.48935255543384243</v>
      </c>
      <c r="AU56" s="19" t="s">
        <v>14</v>
      </c>
      <c r="AV56" s="33">
        <f>1-0.00027-0.0147-'Insulation-OutdoorAir'!AV56</f>
        <v>0.98492999999999997</v>
      </c>
      <c r="AW56" s="13" t="s">
        <v>28</v>
      </c>
      <c r="AX56" s="70">
        <v>2</v>
      </c>
      <c r="AY56" s="70">
        <v>3</v>
      </c>
      <c r="AZ56" s="70">
        <v>1</v>
      </c>
      <c r="BA56" s="70">
        <v>1</v>
      </c>
      <c r="BB56" s="71">
        <v>2</v>
      </c>
      <c r="BC56" s="72">
        <f t="shared" si="5"/>
        <v>0.48935255543384243</v>
      </c>
      <c r="BD56" s="20" t="s">
        <v>15</v>
      </c>
      <c r="BE56" s="33">
        <f>1-0.00027-0.0147-'Insulation-OutdoorAir'!BE56</f>
        <v>0.98502999999999996</v>
      </c>
      <c r="BF56" s="74" t="s">
        <v>28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54">
        <f t="shared" si="6"/>
        <v>4.4081660908397297E-2</v>
      </c>
      <c r="BM56" s="21" t="s">
        <v>16</v>
      </c>
      <c r="BN56" s="33">
        <f>1-0.00027-0.0147-'Insulation-OutdoorAir'!BN56</f>
        <v>0.98502999999999996</v>
      </c>
      <c r="BO56" s="74" t="s">
        <v>28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54">
        <f t="shared" si="7"/>
        <v>4.4081660908397297E-2</v>
      </c>
    </row>
    <row r="57" spans="1:73">
      <c r="A57" s="11">
        <v>2003</v>
      </c>
      <c r="B57" s="29" t="s">
        <v>17</v>
      </c>
      <c r="C57" s="60"/>
      <c r="D57" s="61"/>
      <c r="E57" s="62"/>
      <c r="F57" s="62"/>
      <c r="G57" s="62"/>
      <c r="H57" s="62"/>
      <c r="I57" s="62"/>
      <c r="J57" s="22">
        <f t="shared" si="0"/>
        <v>4.4081660908397297E-2</v>
      </c>
      <c r="K57" s="12" t="s">
        <v>10</v>
      </c>
      <c r="L57" s="33">
        <f>1-0.00027-0.0147-'Insulation-OutdoorAir'!L57</f>
        <v>0.98502999999999996</v>
      </c>
      <c r="M57" s="74" t="s">
        <v>28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54">
        <f t="shared" si="1"/>
        <v>4.4081660908397297E-2</v>
      </c>
      <c r="T57" s="16" t="s">
        <v>11</v>
      </c>
      <c r="U57" s="33">
        <f>1-0.00027-0.0147-'Insulation-OutdoorAir'!U57</f>
        <v>0.98502999999999996</v>
      </c>
      <c r="V57" s="74" t="s">
        <v>28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54">
        <f t="shared" si="2"/>
        <v>4.4081660908397297E-2</v>
      </c>
      <c r="AC57" s="17" t="s">
        <v>12</v>
      </c>
      <c r="AD57" s="33">
        <f>1-0.00027-0.0147-'Insulation-OutdoorAir'!AD57</f>
        <v>0.98502999999999996</v>
      </c>
      <c r="AE57" s="74" t="s">
        <v>28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54">
        <f t="shared" si="3"/>
        <v>4.4081660908397297E-2</v>
      </c>
      <c r="AL57" s="18" t="s">
        <v>13</v>
      </c>
      <c r="AM57" s="33">
        <f>1-0.00027-0.0147-'Insulation-OutdoorAir'!AM57</f>
        <v>0.98402499999999993</v>
      </c>
      <c r="AN57" s="13" t="s">
        <v>28</v>
      </c>
      <c r="AO57" s="70">
        <v>2</v>
      </c>
      <c r="AP57" s="70">
        <v>3</v>
      </c>
      <c r="AQ57" s="70">
        <v>1</v>
      </c>
      <c r="AR57" s="70">
        <v>1</v>
      </c>
      <c r="AS57" s="71">
        <v>2</v>
      </c>
      <c r="AT57" s="72">
        <f t="shared" si="8"/>
        <v>0.48935255543384243</v>
      </c>
      <c r="AU57" s="19" t="s">
        <v>14</v>
      </c>
      <c r="AV57" s="33">
        <f>1-0.00027-0.0147-'Insulation-OutdoorAir'!AV57</f>
        <v>0.98492999999999997</v>
      </c>
      <c r="AW57" s="13" t="s">
        <v>28</v>
      </c>
      <c r="AX57" s="70">
        <v>2</v>
      </c>
      <c r="AY57" s="70">
        <v>3</v>
      </c>
      <c r="AZ57" s="70">
        <v>1</v>
      </c>
      <c r="BA57" s="70">
        <v>1</v>
      </c>
      <c r="BB57" s="71">
        <v>2</v>
      </c>
      <c r="BC57" s="72">
        <f t="shared" si="5"/>
        <v>0.48935255543384243</v>
      </c>
      <c r="BD57" s="20" t="s">
        <v>15</v>
      </c>
      <c r="BE57" s="33">
        <f>1-0.00027-0.0147-'Insulation-OutdoorAir'!BE57</f>
        <v>0.98502999999999996</v>
      </c>
      <c r="BF57" s="74" t="s">
        <v>28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54">
        <f t="shared" si="6"/>
        <v>4.4081660908397297E-2</v>
      </c>
      <c r="BM57" s="21" t="s">
        <v>16</v>
      </c>
      <c r="BN57" s="33">
        <f>1-0.00027-0.0147-'Insulation-OutdoorAir'!BN57</f>
        <v>0.98502999999999996</v>
      </c>
      <c r="BO57" s="74" t="s">
        <v>28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54">
        <f t="shared" si="7"/>
        <v>4.4081660908397297E-2</v>
      </c>
    </row>
    <row r="58" spans="1:73">
      <c r="A58" s="11">
        <v>2004</v>
      </c>
      <c r="B58" s="29" t="s">
        <v>17</v>
      </c>
      <c r="C58" s="60"/>
      <c r="D58" s="61"/>
      <c r="E58" s="62"/>
      <c r="F58" s="62"/>
      <c r="G58" s="62"/>
      <c r="H58" s="62"/>
      <c r="I58" s="62"/>
      <c r="J58" s="22">
        <f t="shared" si="0"/>
        <v>4.4081660908397297E-2</v>
      </c>
      <c r="K58" s="12" t="s">
        <v>10</v>
      </c>
      <c r="L58" s="33">
        <f>1-0.00027-0.0147-'Insulation-OutdoorAir'!L58</f>
        <v>0.98502999999999996</v>
      </c>
      <c r="M58" s="74" t="s">
        <v>28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54">
        <f t="shared" si="1"/>
        <v>4.4081660908397297E-2</v>
      </c>
      <c r="T58" s="16" t="s">
        <v>11</v>
      </c>
      <c r="U58" s="33">
        <f>1-0.00027-0.0147-'Insulation-OutdoorAir'!U58</f>
        <v>0.98502999999999996</v>
      </c>
      <c r="V58" s="74" t="s">
        <v>28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54">
        <f t="shared" si="2"/>
        <v>4.4081660908397297E-2</v>
      </c>
      <c r="AC58" s="17" t="s">
        <v>12</v>
      </c>
      <c r="AD58" s="33">
        <f>1-0.00027-0.0147-'Insulation-OutdoorAir'!AD58</f>
        <v>0.98502999999999996</v>
      </c>
      <c r="AE58" s="74" t="s">
        <v>28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54">
        <f t="shared" si="3"/>
        <v>4.4081660908397297E-2</v>
      </c>
      <c r="AL58" s="18" t="s">
        <v>13</v>
      </c>
      <c r="AM58" s="33">
        <f>1-0.00027-0.0147-'Insulation-OutdoorAir'!AM58</f>
        <v>0.98402499999999993</v>
      </c>
      <c r="AN58" s="13" t="s">
        <v>28</v>
      </c>
      <c r="AO58" s="70">
        <v>2</v>
      </c>
      <c r="AP58" s="70">
        <v>3</v>
      </c>
      <c r="AQ58" s="70">
        <v>1</v>
      </c>
      <c r="AR58" s="70">
        <v>1</v>
      </c>
      <c r="AS58" s="71">
        <v>2</v>
      </c>
      <c r="AT58" s="72">
        <f t="shared" si="8"/>
        <v>0.48935255543384243</v>
      </c>
      <c r="AU58" s="19" t="s">
        <v>14</v>
      </c>
      <c r="AV58" s="33">
        <f>1-0.00027-0.0147-'Insulation-OutdoorAir'!AV58</f>
        <v>0.98492999999999997</v>
      </c>
      <c r="AW58" s="13" t="s">
        <v>28</v>
      </c>
      <c r="AX58" s="70">
        <v>2</v>
      </c>
      <c r="AY58" s="70">
        <v>3</v>
      </c>
      <c r="AZ58" s="70">
        <v>1</v>
      </c>
      <c r="BA58" s="70">
        <v>1</v>
      </c>
      <c r="BB58" s="71">
        <v>2</v>
      </c>
      <c r="BC58" s="72">
        <f t="shared" si="5"/>
        <v>0.48935255543384243</v>
      </c>
      <c r="BD58" s="20" t="s">
        <v>15</v>
      </c>
      <c r="BE58" s="33">
        <f>1-0.00027-0.0147-'Insulation-OutdoorAir'!BE58</f>
        <v>0.98502999999999996</v>
      </c>
      <c r="BF58" s="74" t="s">
        <v>28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54">
        <f t="shared" si="6"/>
        <v>4.4081660908397297E-2</v>
      </c>
      <c r="BM58" s="21" t="s">
        <v>16</v>
      </c>
      <c r="BN58" s="33">
        <f>1-0.00027-0.0147-'Insulation-OutdoorAir'!BN58</f>
        <v>0.98502999999999996</v>
      </c>
      <c r="BO58" s="74" t="s">
        <v>28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54">
        <f t="shared" si="7"/>
        <v>4.4081660908397297E-2</v>
      </c>
    </row>
    <row r="59" spans="1:73">
      <c r="A59" s="11">
        <v>2005</v>
      </c>
      <c r="B59" s="29" t="s">
        <v>17</v>
      </c>
      <c r="C59" s="60"/>
      <c r="D59" s="61"/>
      <c r="E59" s="62"/>
      <c r="F59" s="62"/>
      <c r="G59" s="62"/>
      <c r="H59" s="62"/>
      <c r="I59" s="62"/>
      <c r="J59" s="22">
        <f t="shared" si="0"/>
        <v>4.4081660908397297E-2</v>
      </c>
      <c r="K59" s="12" t="s">
        <v>10</v>
      </c>
      <c r="L59" s="33">
        <f>1-0.00027-0.0147-'Insulation-OutdoorAir'!L59</f>
        <v>0.98502999999999996</v>
      </c>
      <c r="M59" s="74" t="s">
        <v>28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54">
        <f t="shared" si="1"/>
        <v>4.4081660908397297E-2</v>
      </c>
      <c r="T59" s="16" t="s">
        <v>11</v>
      </c>
      <c r="U59" s="33">
        <f>1-0.00027-0.0147-'Insulation-OutdoorAir'!U59</f>
        <v>0.98502999999999996</v>
      </c>
      <c r="V59" s="74" t="s">
        <v>28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54">
        <f t="shared" si="2"/>
        <v>4.4081660908397297E-2</v>
      </c>
      <c r="AC59" s="17" t="s">
        <v>12</v>
      </c>
      <c r="AD59" s="33">
        <f>1-0.00027-0.0147-'Insulation-OutdoorAir'!AD59</f>
        <v>0.98502999999999996</v>
      </c>
      <c r="AE59" s="74" t="s">
        <v>28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54">
        <f t="shared" si="3"/>
        <v>4.4081660908397297E-2</v>
      </c>
      <c r="AL59" s="18" t="s">
        <v>13</v>
      </c>
      <c r="AM59" s="33">
        <f>1-0.00027-0.0147-'Insulation-OutdoorAir'!AM59</f>
        <v>0.98402499999999993</v>
      </c>
      <c r="AN59" s="13" t="s">
        <v>28</v>
      </c>
      <c r="AO59" s="70">
        <v>2</v>
      </c>
      <c r="AP59" s="70">
        <v>3</v>
      </c>
      <c r="AQ59" s="70">
        <v>1</v>
      </c>
      <c r="AR59" s="70">
        <v>1</v>
      </c>
      <c r="AS59" s="71">
        <v>2</v>
      </c>
      <c r="AT59" s="72">
        <f t="shared" si="8"/>
        <v>0.48935255543384243</v>
      </c>
      <c r="AU59" s="19" t="s">
        <v>14</v>
      </c>
      <c r="AV59" s="33">
        <f>1-0.00027-0.0147-'Insulation-OutdoorAir'!AV59</f>
        <v>0.98492999999999997</v>
      </c>
      <c r="AW59" s="13" t="s">
        <v>28</v>
      </c>
      <c r="AX59" s="70">
        <v>2</v>
      </c>
      <c r="AY59" s="70">
        <v>3</v>
      </c>
      <c r="AZ59" s="70">
        <v>1</v>
      </c>
      <c r="BA59" s="70">
        <v>1</v>
      </c>
      <c r="BB59" s="71">
        <v>2</v>
      </c>
      <c r="BC59" s="72">
        <f t="shared" si="5"/>
        <v>0.48935255543384243</v>
      </c>
      <c r="BD59" s="20" t="s">
        <v>15</v>
      </c>
      <c r="BE59" s="33">
        <f>1-0.00027-0.0147-'Insulation-OutdoorAir'!BE59</f>
        <v>0.98502999999999996</v>
      </c>
      <c r="BF59" s="74" t="s">
        <v>28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54">
        <f t="shared" si="6"/>
        <v>4.4081660908397297E-2</v>
      </c>
      <c r="BM59" s="21" t="s">
        <v>16</v>
      </c>
      <c r="BN59" s="33">
        <f>1-0.00027-0.0147-'Insulation-OutdoorAir'!BN59</f>
        <v>0.98502999999999996</v>
      </c>
      <c r="BO59" s="74" t="s">
        <v>28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54">
        <f t="shared" si="7"/>
        <v>4.4081660908397297E-2</v>
      </c>
    </row>
    <row r="60" spans="1:73">
      <c r="A60" s="11">
        <v>2006</v>
      </c>
      <c r="B60" s="29" t="s">
        <v>17</v>
      </c>
      <c r="C60" s="60"/>
      <c r="D60" s="61"/>
      <c r="E60" s="62"/>
      <c r="F60" s="62"/>
      <c r="G60" s="62"/>
      <c r="H60" s="62"/>
      <c r="I60" s="62"/>
      <c r="J60" s="22">
        <f t="shared" si="0"/>
        <v>4.4081660908397297E-2</v>
      </c>
      <c r="K60" s="12" t="s">
        <v>10</v>
      </c>
      <c r="L60" s="33">
        <f>1-0.00027-0.0147-'Insulation-OutdoorAir'!L60</f>
        <v>0.98502999999999996</v>
      </c>
      <c r="M60" s="74" t="s">
        <v>28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54">
        <f t="shared" si="1"/>
        <v>4.4081660908397297E-2</v>
      </c>
      <c r="T60" s="16" t="s">
        <v>11</v>
      </c>
      <c r="U60" s="33">
        <f>1-0.00027-0.0147-'Insulation-OutdoorAir'!U60</f>
        <v>0.98502999999999996</v>
      </c>
      <c r="V60" s="74" t="s">
        <v>28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54">
        <f t="shared" si="2"/>
        <v>4.4081660908397297E-2</v>
      </c>
      <c r="AC60" s="17" t="s">
        <v>12</v>
      </c>
      <c r="AD60" s="33">
        <f>1-0.00027-0.0147-'Insulation-OutdoorAir'!AD60</f>
        <v>0.98502999999999996</v>
      </c>
      <c r="AE60" s="74" t="s">
        <v>28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54">
        <f t="shared" si="3"/>
        <v>4.4081660908397297E-2</v>
      </c>
      <c r="AL60" s="18" t="s">
        <v>13</v>
      </c>
      <c r="AM60" s="33">
        <f>1-0.00027-0.0147-'Insulation-OutdoorAir'!AM60</f>
        <v>0.98402499999999993</v>
      </c>
      <c r="AN60" s="13" t="s">
        <v>28</v>
      </c>
      <c r="AO60" s="70">
        <v>2</v>
      </c>
      <c r="AP60" s="70">
        <v>3</v>
      </c>
      <c r="AQ60" s="70">
        <v>1</v>
      </c>
      <c r="AR60" s="70">
        <v>1</v>
      </c>
      <c r="AS60" s="71">
        <v>2</v>
      </c>
      <c r="AT60" s="72">
        <f t="shared" si="8"/>
        <v>0.48935255543384243</v>
      </c>
      <c r="AU60" s="19" t="s">
        <v>14</v>
      </c>
      <c r="AV60" s="33">
        <f>1-0.00027-0.0147-'Insulation-OutdoorAir'!AV60</f>
        <v>0.98492999999999997</v>
      </c>
      <c r="AW60" s="13" t="s">
        <v>28</v>
      </c>
      <c r="AX60" s="70">
        <v>2</v>
      </c>
      <c r="AY60" s="70">
        <v>3</v>
      </c>
      <c r="AZ60" s="70">
        <v>1</v>
      </c>
      <c r="BA60" s="70">
        <v>1</v>
      </c>
      <c r="BB60" s="71">
        <v>2</v>
      </c>
      <c r="BC60" s="72">
        <f t="shared" si="5"/>
        <v>0.48935255543384243</v>
      </c>
      <c r="BD60" s="20" t="s">
        <v>15</v>
      </c>
      <c r="BE60" s="33">
        <f>1-0.00027-0.0147-'Insulation-OutdoorAir'!BE60</f>
        <v>0.98502999999999996</v>
      </c>
      <c r="BF60" s="74" t="s">
        <v>28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54">
        <f t="shared" si="6"/>
        <v>4.4081660908397297E-2</v>
      </c>
      <c r="BM60" s="21" t="s">
        <v>16</v>
      </c>
      <c r="BN60" s="33">
        <f>1-0.00027-0.0147-'Insulation-OutdoorAir'!BN60</f>
        <v>0.98502999999999996</v>
      </c>
      <c r="BO60" s="74" t="s">
        <v>28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54">
        <f t="shared" si="7"/>
        <v>4.4081660908397297E-2</v>
      </c>
    </row>
    <row r="61" spans="1:73">
      <c r="A61" s="11">
        <v>2007</v>
      </c>
      <c r="B61" s="29" t="s">
        <v>17</v>
      </c>
      <c r="C61" s="60"/>
      <c r="D61" s="61"/>
      <c r="E61" s="62"/>
      <c r="F61" s="62"/>
      <c r="G61" s="62"/>
      <c r="H61" s="62"/>
      <c r="I61" s="62"/>
      <c r="J61" s="22">
        <f t="shared" si="0"/>
        <v>4.4081660908397297E-2</v>
      </c>
      <c r="K61" s="12" t="s">
        <v>10</v>
      </c>
      <c r="L61" s="33">
        <f>1-0.00027-0.0147-'Insulation-OutdoorAir'!L61</f>
        <v>0.98502999999999996</v>
      </c>
      <c r="M61" s="74" t="s">
        <v>28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54">
        <f t="shared" si="1"/>
        <v>4.4081660908397297E-2</v>
      </c>
      <c r="T61" s="16" t="s">
        <v>11</v>
      </c>
      <c r="U61" s="33">
        <f>1-0.00027-0.0147-'Insulation-OutdoorAir'!U61</f>
        <v>0.98502999999999996</v>
      </c>
      <c r="V61" s="74" t="s">
        <v>28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54">
        <f t="shared" si="2"/>
        <v>4.4081660908397297E-2</v>
      </c>
      <c r="AC61" s="17" t="s">
        <v>12</v>
      </c>
      <c r="AD61" s="33">
        <f>1-0.00027-0.0147-'Insulation-OutdoorAir'!AD61</f>
        <v>0.98502999999999996</v>
      </c>
      <c r="AE61" s="74" t="s">
        <v>28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54">
        <f t="shared" si="3"/>
        <v>4.4081660908397297E-2</v>
      </c>
      <c r="AL61" s="18" t="s">
        <v>13</v>
      </c>
      <c r="AM61" s="33">
        <f>1-0.00027-0.0147-'Insulation-OutdoorAir'!AM61</f>
        <v>0.98402499999999993</v>
      </c>
      <c r="AN61" s="13" t="s">
        <v>28</v>
      </c>
      <c r="AO61" s="70">
        <v>2</v>
      </c>
      <c r="AP61" s="70">
        <v>3</v>
      </c>
      <c r="AQ61" s="70">
        <v>1</v>
      </c>
      <c r="AR61" s="70">
        <v>1</v>
      </c>
      <c r="AS61" s="71">
        <v>2</v>
      </c>
      <c r="AT61" s="72">
        <f t="shared" si="8"/>
        <v>0.48935255543384243</v>
      </c>
      <c r="AU61" s="19" t="s">
        <v>14</v>
      </c>
      <c r="AV61" s="33">
        <f>1-0.00027-0.0147-'Insulation-OutdoorAir'!AV61</f>
        <v>0.98492999999999997</v>
      </c>
      <c r="AW61" s="13" t="s">
        <v>28</v>
      </c>
      <c r="AX61" s="70">
        <v>2</v>
      </c>
      <c r="AY61" s="70">
        <v>3</v>
      </c>
      <c r="AZ61" s="70">
        <v>1</v>
      </c>
      <c r="BA61" s="70">
        <v>1</v>
      </c>
      <c r="BB61" s="71">
        <v>2</v>
      </c>
      <c r="BC61" s="72">
        <f t="shared" si="5"/>
        <v>0.48935255543384243</v>
      </c>
      <c r="BD61" s="20" t="s">
        <v>15</v>
      </c>
      <c r="BE61" s="33">
        <f>1-0.00027-0.0147-'Insulation-OutdoorAir'!BE61</f>
        <v>0.98502999999999996</v>
      </c>
      <c r="BF61" s="74" t="s">
        <v>28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54">
        <f t="shared" si="6"/>
        <v>4.4081660908397297E-2</v>
      </c>
      <c r="BM61" s="21" t="s">
        <v>16</v>
      </c>
      <c r="BN61" s="33">
        <f>1-0.00027-0.0147-'Insulation-OutdoorAir'!BN61</f>
        <v>0.98502999999999996</v>
      </c>
      <c r="BO61" s="74" t="s">
        <v>28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54">
        <f t="shared" si="7"/>
        <v>4.4081660908397297E-2</v>
      </c>
    </row>
    <row r="62" spans="1:73">
      <c r="A62" s="11">
        <v>2008</v>
      </c>
      <c r="B62" s="29" t="s">
        <v>17</v>
      </c>
      <c r="C62" s="60"/>
      <c r="D62" s="61"/>
      <c r="E62" s="62"/>
      <c r="F62" s="62"/>
      <c r="G62" s="62"/>
      <c r="H62" s="62"/>
      <c r="I62" s="62"/>
      <c r="J62" s="22">
        <f t="shared" si="0"/>
        <v>4.4081660908397297E-2</v>
      </c>
      <c r="K62" s="12" t="s">
        <v>10</v>
      </c>
      <c r="L62" s="33">
        <f>1-0.00027-0.0147-'Insulation-OutdoorAir'!L62</f>
        <v>0.98502999999999996</v>
      </c>
      <c r="M62" s="74" t="s">
        <v>28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54">
        <f t="shared" si="1"/>
        <v>4.4081660908397297E-2</v>
      </c>
      <c r="T62" s="16" t="s">
        <v>11</v>
      </c>
      <c r="U62" s="33">
        <f>1-0.00027-0.0147-'Insulation-OutdoorAir'!U62</f>
        <v>0.98502999999999996</v>
      </c>
      <c r="V62" s="74" t="s">
        <v>28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54">
        <f t="shared" si="2"/>
        <v>4.4081660908397297E-2</v>
      </c>
      <c r="AC62" s="17" t="s">
        <v>12</v>
      </c>
      <c r="AD62" s="33">
        <f>1-0.00027-0.0147-'Insulation-OutdoorAir'!AD62</f>
        <v>0.98502999999999996</v>
      </c>
      <c r="AE62" s="74" t="s">
        <v>28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54">
        <f t="shared" si="3"/>
        <v>4.4081660908397297E-2</v>
      </c>
      <c r="AL62" s="18" t="s">
        <v>13</v>
      </c>
      <c r="AM62" s="33">
        <f>1-0.00027-0.0147-'Insulation-OutdoorAir'!AM62</f>
        <v>0.98402499999999993</v>
      </c>
      <c r="AN62" s="13" t="s">
        <v>28</v>
      </c>
      <c r="AO62" s="70">
        <v>2</v>
      </c>
      <c r="AP62" s="70">
        <v>3</v>
      </c>
      <c r="AQ62" s="70">
        <v>1</v>
      </c>
      <c r="AR62" s="70">
        <v>1</v>
      </c>
      <c r="AS62" s="71">
        <v>2</v>
      </c>
      <c r="AT62" s="72">
        <f t="shared" si="8"/>
        <v>0.48935255543384243</v>
      </c>
      <c r="AU62" s="19" t="s">
        <v>14</v>
      </c>
      <c r="AV62" s="33">
        <f>1-0.00027-0.0147-'Insulation-OutdoorAir'!AV62</f>
        <v>0.98492999999999997</v>
      </c>
      <c r="AW62" s="13" t="s">
        <v>28</v>
      </c>
      <c r="AX62" s="70">
        <v>2</v>
      </c>
      <c r="AY62" s="70">
        <v>3</v>
      </c>
      <c r="AZ62" s="70">
        <v>1</v>
      </c>
      <c r="BA62" s="70">
        <v>1</v>
      </c>
      <c r="BB62" s="71">
        <v>2</v>
      </c>
      <c r="BC62" s="72">
        <f t="shared" si="5"/>
        <v>0.48935255543384243</v>
      </c>
      <c r="BD62" s="20" t="s">
        <v>15</v>
      </c>
      <c r="BE62" s="33">
        <f>1-0.00027-0.0147-'Insulation-OutdoorAir'!BE62</f>
        <v>0.98502999999999996</v>
      </c>
      <c r="BF62" s="74" t="s">
        <v>28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54">
        <f t="shared" si="6"/>
        <v>4.4081660908397297E-2</v>
      </c>
      <c r="BM62" s="21" t="s">
        <v>16</v>
      </c>
      <c r="BN62" s="33">
        <f>1-0.00027-0.0147-'Insulation-OutdoorAir'!BN62</f>
        <v>0.98502999999999996</v>
      </c>
      <c r="BO62" s="74" t="s">
        <v>28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54">
        <f t="shared" si="7"/>
        <v>4.4081660908397297E-2</v>
      </c>
    </row>
    <row r="63" spans="1:73">
      <c r="A63" s="11">
        <v>2009</v>
      </c>
      <c r="B63" s="29" t="s">
        <v>17</v>
      </c>
      <c r="C63" s="60"/>
      <c r="D63" s="61"/>
      <c r="E63" s="62"/>
      <c r="F63" s="62"/>
      <c r="G63" s="62"/>
      <c r="H63" s="62"/>
      <c r="I63" s="62"/>
      <c r="J63" s="22">
        <f t="shared" si="0"/>
        <v>4.4081660908397297E-2</v>
      </c>
      <c r="K63" s="12" t="s">
        <v>10</v>
      </c>
      <c r="L63" s="33">
        <f>1-0.00027-0.0147-'Insulation-OutdoorAir'!L63</f>
        <v>0.98502999999999996</v>
      </c>
      <c r="M63" s="74" t="s">
        <v>28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54">
        <f t="shared" si="1"/>
        <v>4.4081660908397297E-2</v>
      </c>
      <c r="T63" s="16" t="s">
        <v>11</v>
      </c>
      <c r="U63" s="33">
        <f>1-0.00027-0.0147-'Insulation-OutdoorAir'!U63</f>
        <v>0.98502999999999996</v>
      </c>
      <c r="V63" s="74" t="s">
        <v>28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54">
        <f t="shared" si="2"/>
        <v>4.4081660908397297E-2</v>
      </c>
      <c r="AC63" s="17" t="s">
        <v>12</v>
      </c>
      <c r="AD63" s="33">
        <f>1-0.00027-0.0147-'Insulation-OutdoorAir'!AD63</f>
        <v>0.98502999999999996</v>
      </c>
      <c r="AE63" s="74" t="s">
        <v>28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54">
        <f t="shared" si="3"/>
        <v>4.4081660908397297E-2</v>
      </c>
      <c r="AL63" s="18" t="s">
        <v>13</v>
      </c>
      <c r="AM63" s="33">
        <f>1-0.00027-0.0147-'Insulation-OutdoorAir'!AM63</f>
        <v>0.98402499999999993</v>
      </c>
      <c r="AN63" s="13" t="s">
        <v>28</v>
      </c>
      <c r="AO63" s="70">
        <v>2</v>
      </c>
      <c r="AP63" s="70">
        <v>3</v>
      </c>
      <c r="AQ63" s="70">
        <v>1</v>
      </c>
      <c r="AR63" s="70">
        <v>1</v>
      </c>
      <c r="AS63" s="71">
        <v>2</v>
      </c>
      <c r="AT63" s="72">
        <f t="shared" si="8"/>
        <v>0.48935255543384243</v>
      </c>
      <c r="AU63" s="19" t="s">
        <v>14</v>
      </c>
      <c r="AV63" s="33">
        <f>1-0.00027-0.0147-'Insulation-OutdoorAir'!AV63</f>
        <v>0.98492999999999997</v>
      </c>
      <c r="AW63" s="13" t="s">
        <v>28</v>
      </c>
      <c r="AX63" s="70">
        <v>2</v>
      </c>
      <c r="AY63" s="70">
        <v>3</v>
      </c>
      <c r="AZ63" s="70">
        <v>1</v>
      </c>
      <c r="BA63" s="70">
        <v>1</v>
      </c>
      <c r="BB63" s="71">
        <v>2</v>
      </c>
      <c r="BC63" s="72">
        <f t="shared" si="5"/>
        <v>0.48935255543384243</v>
      </c>
      <c r="BD63" s="20" t="s">
        <v>15</v>
      </c>
      <c r="BE63" s="33">
        <f>1-0.00027-0.0147-'Insulation-OutdoorAir'!BE63</f>
        <v>0.98502999999999996</v>
      </c>
      <c r="BF63" s="74" t="s">
        <v>28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54">
        <f t="shared" si="6"/>
        <v>4.4081660908397297E-2</v>
      </c>
      <c r="BM63" s="21" t="s">
        <v>16</v>
      </c>
      <c r="BN63" s="33">
        <f>1-0.00027-0.0147-'Insulation-OutdoorAir'!BN63</f>
        <v>0.98502999999999996</v>
      </c>
      <c r="BO63" s="74" t="s">
        <v>28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54">
        <f t="shared" si="7"/>
        <v>4.4081660908397297E-2</v>
      </c>
    </row>
    <row r="64" spans="1:73">
      <c r="A64" s="11">
        <v>2010</v>
      </c>
      <c r="B64" s="29" t="s">
        <v>17</v>
      </c>
      <c r="C64" s="60"/>
      <c r="D64" s="61"/>
      <c r="E64" s="62"/>
      <c r="F64" s="62"/>
      <c r="G64" s="62"/>
      <c r="H64" s="62"/>
      <c r="I64" s="62"/>
      <c r="J64" s="22">
        <f t="shared" si="0"/>
        <v>4.4081660908397297E-2</v>
      </c>
      <c r="K64" s="12" t="s">
        <v>10</v>
      </c>
      <c r="L64" s="33">
        <f>1-0.00027-0.0147-'Insulation-OutdoorAir'!L64</f>
        <v>0.98502999999999996</v>
      </c>
      <c r="M64" s="74" t="s">
        <v>28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54">
        <f t="shared" si="1"/>
        <v>4.4081660908397297E-2</v>
      </c>
      <c r="T64" s="16" t="s">
        <v>11</v>
      </c>
      <c r="U64" s="33">
        <f>1-0.00027-0.0147-'Insulation-OutdoorAir'!U64</f>
        <v>0.98502999999999996</v>
      </c>
      <c r="V64" s="74" t="s">
        <v>28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54">
        <f t="shared" si="2"/>
        <v>4.4081660908397297E-2</v>
      </c>
      <c r="AC64" s="17" t="s">
        <v>12</v>
      </c>
      <c r="AD64" s="33">
        <f>1-0.00027-0.0147-'Insulation-OutdoorAir'!AD64</f>
        <v>0.98502999999999996</v>
      </c>
      <c r="AE64" s="74" t="s">
        <v>28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54">
        <f t="shared" si="3"/>
        <v>4.4081660908397297E-2</v>
      </c>
      <c r="AL64" s="18" t="s">
        <v>13</v>
      </c>
      <c r="AM64" s="33">
        <f>1-0.00027-0.0147-'Insulation-OutdoorAir'!AM64</f>
        <v>0.98402499999999993</v>
      </c>
      <c r="AN64" s="13" t="s">
        <v>28</v>
      </c>
      <c r="AO64" s="70">
        <v>2</v>
      </c>
      <c r="AP64" s="70">
        <v>3</v>
      </c>
      <c r="AQ64" s="70">
        <v>1</v>
      </c>
      <c r="AR64" s="70">
        <v>1</v>
      </c>
      <c r="AS64" s="71">
        <v>2</v>
      </c>
      <c r="AT64" s="72">
        <f t="shared" si="8"/>
        <v>0.48935255543384243</v>
      </c>
      <c r="AU64" s="19" t="s">
        <v>14</v>
      </c>
      <c r="AV64" s="33">
        <f>1-0.00027-0.0147-'Insulation-OutdoorAir'!AV64</f>
        <v>0.98492999999999997</v>
      </c>
      <c r="AW64" s="13" t="s">
        <v>28</v>
      </c>
      <c r="AX64" s="70">
        <v>2</v>
      </c>
      <c r="AY64" s="70">
        <v>3</v>
      </c>
      <c r="AZ64" s="70">
        <v>1</v>
      </c>
      <c r="BA64" s="70">
        <v>1</v>
      </c>
      <c r="BB64" s="71">
        <v>2</v>
      </c>
      <c r="BC64" s="72">
        <f t="shared" si="5"/>
        <v>0.48935255543384243</v>
      </c>
      <c r="BD64" s="20" t="s">
        <v>15</v>
      </c>
      <c r="BE64" s="33">
        <f>1-0.00027-0.0147-'Insulation-OutdoorAir'!BE64</f>
        <v>0.98502999999999996</v>
      </c>
      <c r="BF64" s="74" t="s">
        <v>28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54">
        <f t="shared" si="6"/>
        <v>4.4081660908397297E-2</v>
      </c>
      <c r="BM64" s="21" t="s">
        <v>16</v>
      </c>
      <c r="BN64" s="33">
        <f>1-0.00027-0.0147-'Insulation-OutdoorAir'!BN64</f>
        <v>0.98502999999999996</v>
      </c>
      <c r="BO64" s="74" t="s">
        <v>28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54">
        <f t="shared" si="7"/>
        <v>4.4081660908397297E-2</v>
      </c>
    </row>
    <row r="65" spans="1:73">
      <c r="A65" s="11">
        <v>2011</v>
      </c>
      <c r="B65" s="29" t="s">
        <v>17</v>
      </c>
      <c r="C65" s="60"/>
      <c r="D65" s="61"/>
      <c r="E65" s="62"/>
      <c r="F65" s="62"/>
      <c r="G65" s="62"/>
      <c r="H65" s="62"/>
      <c r="I65" s="62"/>
      <c r="J65" s="22">
        <f t="shared" si="0"/>
        <v>4.4081660908397297E-2</v>
      </c>
      <c r="K65" s="12" t="s">
        <v>10</v>
      </c>
      <c r="L65" s="33">
        <f>1-0.00027-0.0147-'Insulation-OutdoorAir'!L65</f>
        <v>0.98502999999999996</v>
      </c>
      <c r="M65" s="74" t="s">
        <v>28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54">
        <f t="shared" si="1"/>
        <v>4.4081660908397297E-2</v>
      </c>
      <c r="T65" s="16" t="s">
        <v>11</v>
      </c>
      <c r="U65" s="33">
        <f>1-0.00027-0.0147-'Insulation-OutdoorAir'!U65</f>
        <v>0.98502999999999996</v>
      </c>
      <c r="V65" s="74" t="s">
        <v>28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54">
        <f t="shared" si="2"/>
        <v>4.4081660908397297E-2</v>
      </c>
      <c r="AC65" s="17" t="s">
        <v>12</v>
      </c>
      <c r="AD65" s="33">
        <f>1-0.00027-0.0147-'Insulation-OutdoorAir'!AD65</f>
        <v>0.98502999999999996</v>
      </c>
      <c r="AE65" s="74" t="s">
        <v>28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54">
        <f t="shared" si="3"/>
        <v>4.4081660908397297E-2</v>
      </c>
      <c r="AL65" s="18" t="s">
        <v>13</v>
      </c>
      <c r="AM65" s="33">
        <f>1-0.00027-0.0147-'Insulation-OutdoorAir'!AM65</f>
        <v>0.98402499999999993</v>
      </c>
      <c r="AN65" s="13" t="s">
        <v>28</v>
      </c>
      <c r="AO65" s="70">
        <v>2</v>
      </c>
      <c r="AP65" s="70">
        <v>3</v>
      </c>
      <c r="AQ65" s="70">
        <v>1</v>
      </c>
      <c r="AR65" s="70">
        <v>1</v>
      </c>
      <c r="AS65" s="71">
        <v>2</v>
      </c>
      <c r="AT65" s="72">
        <f t="shared" si="8"/>
        <v>0.48935255543384243</v>
      </c>
      <c r="AU65" s="19" t="s">
        <v>14</v>
      </c>
      <c r="AV65" s="33">
        <f>1-0.00027-0.0147-'Insulation-OutdoorAir'!AV65</f>
        <v>0.98492999999999997</v>
      </c>
      <c r="AW65" s="13" t="s">
        <v>28</v>
      </c>
      <c r="AX65" s="70">
        <v>2</v>
      </c>
      <c r="AY65" s="70">
        <v>3</v>
      </c>
      <c r="AZ65" s="70">
        <v>1</v>
      </c>
      <c r="BA65" s="70">
        <v>1</v>
      </c>
      <c r="BB65" s="71">
        <v>2</v>
      </c>
      <c r="BC65" s="72">
        <f t="shared" si="5"/>
        <v>0.48935255543384243</v>
      </c>
      <c r="BD65" s="20" t="s">
        <v>15</v>
      </c>
      <c r="BE65" s="33">
        <f>1-0.00027-0.0147-'Insulation-OutdoorAir'!BE65</f>
        <v>0.98502999999999996</v>
      </c>
      <c r="BF65" s="74" t="s">
        <v>28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54">
        <f t="shared" si="6"/>
        <v>4.4081660908397297E-2</v>
      </c>
      <c r="BM65" s="21" t="s">
        <v>16</v>
      </c>
      <c r="BN65" s="33">
        <f>1-0.00027-0.0147-'Insulation-OutdoorAir'!BN65</f>
        <v>0.98502999999999996</v>
      </c>
      <c r="BO65" s="74" t="s">
        <v>28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54">
        <f t="shared" si="7"/>
        <v>4.4081660908397297E-2</v>
      </c>
    </row>
    <row r="66" spans="1:73">
      <c r="A66" s="11">
        <v>2012</v>
      </c>
      <c r="B66" s="29" t="s">
        <v>17</v>
      </c>
      <c r="C66" s="60"/>
      <c r="D66" s="61"/>
      <c r="E66" s="62"/>
      <c r="F66" s="62"/>
      <c r="G66" s="62"/>
      <c r="H66" s="62"/>
      <c r="I66" s="62"/>
      <c r="J66" s="22">
        <f t="shared" si="0"/>
        <v>4.4081660908397297E-2</v>
      </c>
      <c r="K66" s="12" t="s">
        <v>10</v>
      </c>
      <c r="L66" s="33">
        <f>1-0.00027-0.0147-'Insulation-OutdoorAir'!L66</f>
        <v>0.98502999999999996</v>
      </c>
      <c r="M66" s="74" t="s">
        <v>28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54">
        <f t="shared" si="1"/>
        <v>4.4081660908397297E-2</v>
      </c>
      <c r="T66" s="16" t="s">
        <v>11</v>
      </c>
      <c r="U66" s="33">
        <f>1-0.00027-0.0147-'Insulation-OutdoorAir'!U66</f>
        <v>0.98502999999999996</v>
      </c>
      <c r="V66" s="74" t="s">
        <v>28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54">
        <f t="shared" si="2"/>
        <v>4.4081660908397297E-2</v>
      </c>
      <c r="AC66" s="17" t="s">
        <v>12</v>
      </c>
      <c r="AD66" s="33">
        <f>1-0.00027-0.0147-'Insulation-OutdoorAir'!AD66</f>
        <v>0.98502999999999996</v>
      </c>
      <c r="AE66" s="74" t="s">
        <v>28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54">
        <f t="shared" si="3"/>
        <v>4.4081660908397297E-2</v>
      </c>
      <c r="AL66" s="18" t="s">
        <v>13</v>
      </c>
      <c r="AM66" s="33">
        <f>1-0.00027-0.0147-'Insulation-OutdoorAir'!AM66</f>
        <v>0.98402499999999993</v>
      </c>
      <c r="AN66" s="13" t="s">
        <v>28</v>
      </c>
      <c r="AO66" s="70">
        <v>2</v>
      </c>
      <c r="AP66" s="70">
        <v>3</v>
      </c>
      <c r="AQ66" s="70">
        <v>1</v>
      </c>
      <c r="AR66" s="70">
        <v>1</v>
      </c>
      <c r="AS66" s="71">
        <v>2</v>
      </c>
      <c r="AT66" s="72">
        <f t="shared" si="8"/>
        <v>0.48935255543384243</v>
      </c>
      <c r="AU66" s="19" t="s">
        <v>14</v>
      </c>
      <c r="AV66" s="33">
        <f>1-0.00027-0.0147-'Insulation-OutdoorAir'!AV66</f>
        <v>0.98492999999999997</v>
      </c>
      <c r="AW66" s="13" t="s">
        <v>28</v>
      </c>
      <c r="AX66" s="70">
        <v>2</v>
      </c>
      <c r="AY66" s="70">
        <v>3</v>
      </c>
      <c r="AZ66" s="70">
        <v>1</v>
      </c>
      <c r="BA66" s="70">
        <v>1</v>
      </c>
      <c r="BB66" s="71">
        <v>2</v>
      </c>
      <c r="BC66" s="72">
        <f t="shared" si="5"/>
        <v>0.48935255543384243</v>
      </c>
      <c r="BD66" s="20" t="s">
        <v>15</v>
      </c>
      <c r="BE66" s="33">
        <f>1-0.00027-0.0147-'Insulation-OutdoorAir'!BE66</f>
        <v>0.98502999999999996</v>
      </c>
      <c r="BF66" s="74" t="s">
        <v>28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54">
        <f t="shared" si="6"/>
        <v>4.4081660908397297E-2</v>
      </c>
      <c r="BM66" s="21" t="s">
        <v>16</v>
      </c>
      <c r="BN66" s="33">
        <f>1-0.00027-0.0147-'Insulation-OutdoorAir'!BN66</f>
        <v>0.98502999999999996</v>
      </c>
      <c r="BO66" s="74" t="s">
        <v>28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54">
        <f t="shared" si="7"/>
        <v>4.4081660908397297E-2</v>
      </c>
    </row>
    <row r="67" spans="1:73">
      <c r="A67" s="11">
        <v>2013</v>
      </c>
      <c r="B67" s="29" t="s">
        <v>17</v>
      </c>
      <c r="C67" s="60"/>
      <c r="D67" s="61"/>
      <c r="E67" s="62"/>
      <c r="F67" s="62"/>
      <c r="G67" s="62"/>
      <c r="H67" s="62"/>
      <c r="I67" s="62"/>
      <c r="J67" s="22">
        <f t="shared" si="0"/>
        <v>4.4081660908397297E-2</v>
      </c>
      <c r="K67" s="12" t="s">
        <v>10</v>
      </c>
      <c r="L67" s="33">
        <f>1-0.00027-0.0147-'Insulation-OutdoorAir'!L67</f>
        <v>0.98502999999999996</v>
      </c>
      <c r="M67" s="74" t="s">
        <v>28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54">
        <f t="shared" si="1"/>
        <v>4.4081660908397297E-2</v>
      </c>
      <c r="T67" s="16" t="s">
        <v>11</v>
      </c>
      <c r="U67" s="33">
        <f>1-0.00027-0.0147-'Insulation-OutdoorAir'!U67</f>
        <v>0.98502999999999996</v>
      </c>
      <c r="V67" s="74" t="s">
        <v>28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54">
        <f t="shared" si="2"/>
        <v>4.4081660908397297E-2</v>
      </c>
      <c r="AC67" s="17" t="s">
        <v>12</v>
      </c>
      <c r="AD67" s="33">
        <f>1-0.00027-0.0147-'Insulation-OutdoorAir'!AD67</f>
        <v>0.98502999999999996</v>
      </c>
      <c r="AE67" s="74" t="s">
        <v>28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54">
        <f t="shared" si="3"/>
        <v>4.4081660908397297E-2</v>
      </c>
      <c r="AL67" s="18" t="s">
        <v>13</v>
      </c>
      <c r="AM67" s="33">
        <f>1-0.00027-0.0147-'Insulation-OutdoorAir'!AM67</f>
        <v>0.98402499999999993</v>
      </c>
      <c r="AN67" s="13" t="s">
        <v>28</v>
      </c>
      <c r="AO67" s="70">
        <v>2</v>
      </c>
      <c r="AP67" s="70">
        <v>3</v>
      </c>
      <c r="AQ67" s="70">
        <v>1</v>
      </c>
      <c r="AR67" s="70">
        <v>1</v>
      </c>
      <c r="AS67" s="71">
        <v>2</v>
      </c>
      <c r="AT67" s="72">
        <f t="shared" si="8"/>
        <v>0.48935255543384243</v>
      </c>
      <c r="AU67" s="19" t="s">
        <v>14</v>
      </c>
      <c r="AV67" s="33">
        <f>1-0.00027-0.0147-'Insulation-OutdoorAir'!AV67</f>
        <v>0.98492999999999997</v>
      </c>
      <c r="AW67" s="13" t="s">
        <v>28</v>
      </c>
      <c r="AX67" s="70">
        <v>2</v>
      </c>
      <c r="AY67" s="70">
        <v>3</v>
      </c>
      <c r="AZ67" s="70">
        <v>1</v>
      </c>
      <c r="BA67" s="70">
        <v>1</v>
      </c>
      <c r="BB67" s="71">
        <v>2</v>
      </c>
      <c r="BC67" s="72">
        <f t="shared" si="5"/>
        <v>0.48935255543384243</v>
      </c>
      <c r="BD67" s="20" t="s">
        <v>15</v>
      </c>
      <c r="BE67" s="33">
        <f>1-0.00027-0.0147-'Insulation-OutdoorAir'!BE67</f>
        <v>0.98502999999999996</v>
      </c>
      <c r="BF67" s="74" t="s">
        <v>28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54">
        <f t="shared" si="6"/>
        <v>4.4081660908397297E-2</v>
      </c>
      <c r="BM67" s="21" t="s">
        <v>16</v>
      </c>
      <c r="BN67" s="33">
        <f>1-0.00027-0.0147-'Insulation-OutdoorAir'!BN67</f>
        <v>0.98502999999999996</v>
      </c>
      <c r="BO67" s="74" t="s">
        <v>28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54">
        <f t="shared" si="7"/>
        <v>4.4081660908397297E-2</v>
      </c>
    </row>
    <row r="68" spans="1:73">
      <c r="A68" s="11">
        <v>2014</v>
      </c>
      <c r="B68" s="29" t="s">
        <v>17</v>
      </c>
      <c r="C68" s="60"/>
      <c r="D68" s="61"/>
      <c r="E68" s="62"/>
      <c r="F68" s="62"/>
      <c r="G68" s="62"/>
      <c r="H68" s="62"/>
      <c r="I68" s="62"/>
      <c r="J68" s="22">
        <f t="shared" ref="J68:J73" si="9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>
        <f>1-0.00027-0.0147-'Insulation-OutdoorAir'!L68</f>
        <v>0.98502999999999996</v>
      </c>
      <c r="M68" s="74" t="s">
        <v>28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54">
        <f t="shared" ref="S68:S74" si="10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>
        <f>1-0.00027-0.0147-'Insulation-OutdoorAir'!U68</f>
        <v>0.98502999999999996</v>
      </c>
      <c r="V68" s="74" t="s">
        <v>28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54">
        <f t="shared" ref="AB68:AB74" si="11">SQRT((1.5*EXP(1.105*AA68))^2+(1.5*EXP(1.105*(W68-1)))^2+(1.5*EXP(1.105*(X68-1)))^2+(1.5*EXP(1.105*(Y68-1)))^2+(1.5*EXP(1.105*(Z68-1)))^2)/100*2.45</f>
        <v>4.4081660908397297E-2</v>
      </c>
      <c r="AC68" s="17" t="s">
        <v>12</v>
      </c>
      <c r="AD68" s="33">
        <f>1-0.00027-0.0147-'Insulation-OutdoorAir'!AD68</f>
        <v>0.98502999999999996</v>
      </c>
      <c r="AE68" s="74" t="s">
        <v>28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54">
        <f t="shared" ref="AK68:AK74" si="12">SQRT((1.5*EXP(1.105*AJ68))^2+(1.5*EXP(1.105*(AF68-1)))^2+(1.5*EXP(1.105*(AG68-1)))^2+(1.5*EXP(1.105*(AH68-1)))^2+(1.5*EXP(1.105*(AI68-1)))^2)/100*2.45</f>
        <v>4.4081660908397297E-2</v>
      </c>
      <c r="AL68" s="18" t="s">
        <v>13</v>
      </c>
      <c r="AM68" s="33">
        <f>1-0.00027-0.0147-'Insulation-OutdoorAir'!AM68</f>
        <v>0.98402499999999993</v>
      </c>
      <c r="AN68" s="13" t="s">
        <v>28</v>
      </c>
      <c r="AO68" s="70">
        <v>2</v>
      </c>
      <c r="AP68" s="70">
        <v>3</v>
      </c>
      <c r="AQ68" s="70">
        <v>1</v>
      </c>
      <c r="AR68" s="70">
        <v>1</v>
      </c>
      <c r="AS68" s="71">
        <v>2</v>
      </c>
      <c r="AT68" s="72">
        <f t="shared" si="8"/>
        <v>0.48935255543384243</v>
      </c>
      <c r="AU68" s="19" t="s">
        <v>14</v>
      </c>
      <c r="AV68" s="33">
        <f>1-0.00027-0.0147-'Insulation-OutdoorAir'!AV68</f>
        <v>0.98492999999999997</v>
      </c>
      <c r="AW68" s="13" t="s">
        <v>28</v>
      </c>
      <c r="AX68" s="70">
        <v>2</v>
      </c>
      <c r="AY68" s="70">
        <v>3</v>
      </c>
      <c r="AZ68" s="70">
        <v>1</v>
      </c>
      <c r="BA68" s="70">
        <v>1</v>
      </c>
      <c r="BB68" s="71">
        <v>2</v>
      </c>
      <c r="BC68" s="72">
        <f t="shared" ref="BC68:BC73" si="13">IF( OR( ISBLANK(AX68),ISBLANK(AY68), ISBLANK(AZ68), ISBLANK(BA68), ISBLANK(BB68) ), "", 1.5*SQRT(   EXP(2.21*(AX68-1)) + EXP(2.21*(AY68-1)) + EXP(2.21*(AZ68-1)) + EXP(2.21*(BA68-1)) + EXP(2.21*BB68)   )/100*2.45 )</f>
        <v>0.48935255543384243</v>
      </c>
      <c r="BD68" s="20" t="s">
        <v>15</v>
      </c>
      <c r="BE68" s="33">
        <f>1-0.00027-0.0147-'Insulation-OutdoorAir'!BE68</f>
        <v>0.98502999999999996</v>
      </c>
      <c r="BF68" s="74" t="s">
        <v>28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54">
        <f t="shared" ref="BL68:BL74" si="14">SQRT((1.5*EXP(1.105*BK68))^2+(1.5*EXP(1.105*(BG68-1)))^2+(1.5*EXP(1.105*(BH68-1)))^2+(1.5*EXP(1.105*(BI68-1)))^2+(1.5*EXP(1.105*(BJ68-1)))^2)/100*2.45</f>
        <v>4.4081660908397297E-2</v>
      </c>
      <c r="BM68" s="21" t="s">
        <v>16</v>
      </c>
      <c r="BN68" s="33">
        <f>1-0.00027-0.0147-'Insulation-OutdoorAir'!BN68</f>
        <v>0.98502999999999996</v>
      </c>
      <c r="BO68" s="74" t="s">
        <v>28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54">
        <f t="shared" ref="BU68:BU74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29" t="s">
        <v>17</v>
      </c>
      <c r="C69" s="60"/>
      <c r="D69" s="61"/>
      <c r="E69" s="62"/>
      <c r="F69" s="62"/>
      <c r="G69" s="62"/>
      <c r="H69" s="62"/>
      <c r="I69" s="62"/>
      <c r="J69" s="22">
        <f t="shared" si="9"/>
        <v>4.4081660908397297E-2</v>
      </c>
      <c r="K69" s="12" t="s">
        <v>10</v>
      </c>
      <c r="L69" s="33">
        <f>1-0.00027-0.0147-'Insulation-OutdoorAir'!L69</f>
        <v>0.98502999999999996</v>
      </c>
      <c r="M69" s="74" t="s">
        <v>28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54">
        <f t="shared" si="10"/>
        <v>4.4081660908397297E-2</v>
      </c>
      <c r="T69" s="16" t="s">
        <v>11</v>
      </c>
      <c r="U69" s="33">
        <f>1-0.00027-0.0147-'Insulation-OutdoorAir'!U69</f>
        <v>0.98502999999999996</v>
      </c>
      <c r="V69" s="74" t="s">
        <v>28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54">
        <f t="shared" si="11"/>
        <v>4.4081660908397297E-2</v>
      </c>
      <c r="AC69" s="17" t="s">
        <v>12</v>
      </c>
      <c r="AD69" s="33">
        <f>1-0.00027-0.0147-'Insulation-OutdoorAir'!AD69</f>
        <v>0.98502999999999996</v>
      </c>
      <c r="AE69" s="74" t="s">
        <v>28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54">
        <f t="shared" si="12"/>
        <v>4.4081660908397297E-2</v>
      </c>
      <c r="AL69" s="18" t="s">
        <v>13</v>
      </c>
      <c r="AM69" s="33">
        <f>1-0.00027-0.0147-'Insulation-OutdoorAir'!AM69</f>
        <v>0.98402499999999993</v>
      </c>
      <c r="AN69" s="13" t="s">
        <v>28</v>
      </c>
      <c r="AO69" s="70">
        <v>2</v>
      </c>
      <c r="AP69" s="70">
        <v>3</v>
      </c>
      <c r="AQ69" s="70">
        <v>1</v>
      </c>
      <c r="AR69" s="70">
        <v>1</v>
      </c>
      <c r="AS69" s="71">
        <v>2</v>
      </c>
      <c r="AT69" s="72">
        <f t="shared" ref="AT69:AT73" si="16">IF( OR( ISBLANK(AO69),ISBLANK(AP69), ISBLANK(AQ69), ISBLANK(AR69), ISBLANK(AS69) ), "", 1.5*SQRT(   EXP(2.21*(AO69-1)) + EXP(2.21*(AP69-1)) + EXP(2.21*(AQ69-1)) + EXP(2.21*(AR69-1)) + EXP(2.21*AS69)   )/100*2.45 )</f>
        <v>0.48935255543384243</v>
      </c>
      <c r="AU69" s="19" t="s">
        <v>14</v>
      </c>
      <c r="AV69" s="33">
        <f>1-0.00027-0.0147-'Insulation-OutdoorAir'!AV69</f>
        <v>0.98492999999999997</v>
      </c>
      <c r="AW69" s="13" t="s">
        <v>28</v>
      </c>
      <c r="AX69" s="70">
        <v>2</v>
      </c>
      <c r="AY69" s="70">
        <v>3</v>
      </c>
      <c r="AZ69" s="70">
        <v>1</v>
      </c>
      <c r="BA69" s="70">
        <v>1</v>
      </c>
      <c r="BB69" s="71">
        <v>2</v>
      </c>
      <c r="BC69" s="72">
        <f t="shared" si="13"/>
        <v>0.48935255543384243</v>
      </c>
      <c r="BD69" s="20" t="s">
        <v>15</v>
      </c>
      <c r="BE69" s="33">
        <f>1-0.00027-0.0147-'Insulation-OutdoorAir'!BE69</f>
        <v>0.98502999999999996</v>
      </c>
      <c r="BF69" s="74" t="s">
        <v>28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54">
        <f t="shared" si="14"/>
        <v>4.4081660908397297E-2</v>
      </c>
      <c r="BM69" s="21" t="s">
        <v>16</v>
      </c>
      <c r="BN69" s="33">
        <f>1-0.00027-0.0147-'Insulation-OutdoorAir'!BN69</f>
        <v>0.98502999999999996</v>
      </c>
      <c r="BO69" s="74" t="s">
        <v>28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54">
        <f t="shared" si="15"/>
        <v>4.4081660908397297E-2</v>
      </c>
    </row>
    <row r="70" spans="1:73">
      <c r="A70" s="11">
        <v>2016</v>
      </c>
      <c r="B70" s="29" t="s">
        <v>17</v>
      </c>
      <c r="C70" s="60"/>
      <c r="D70" s="61"/>
      <c r="E70" s="62"/>
      <c r="F70" s="62"/>
      <c r="G70" s="62"/>
      <c r="H70" s="62"/>
      <c r="I70" s="62"/>
      <c r="J70" s="22">
        <f t="shared" si="9"/>
        <v>4.4081660908397297E-2</v>
      </c>
      <c r="K70" s="12" t="s">
        <v>10</v>
      </c>
      <c r="L70" s="33">
        <f>1-0.00027-0.0147-'Insulation-OutdoorAir'!L70</f>
        <v>0.98502999999999996</v>
      </c>
      <c r="M70" s="74" t="s">
        <v>28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54">
        <f t="shared" si="10"/>
        <v>4.4081660908397297E-2</v>
      </c>
      <c r="T70" s="16" t="s">
        <v>11</v>
      </c>
      <c r="U70" s="33">
        <f>1-0.00027-0.0147-'Insulation-OutdoorAir'!U70</f>
        <v>0.98502999999999996</v>
      </c>
      <c r="V70" s="74" t="s">
        <v>28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54">
        <f t="shared" si="11"/>
        <v>4.4081660908397297E-2</v>
      </c>
      <c r="AC70" s="17" t="s">
        <v>12</v>
      </c>
      <c r="AD70" s="33">
        <f>1-0.00027-0.0147-'Insulation-OutdoorAir'!AD70</f>
        <v>0.98502999999999996</v>
      </c>
      <c r="AE70" s="74" t="s">
        <v>28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54">
        <f t="shared" si="12"/>
        <v>4.4081660908397297E-2</v>
      </c>
      <c r="AL70" s="18" t="s">
        <v>13</v>
      </c>
      <c r="AM70" s="33">
        <f>1-0.00027-0.0147-'Insulation-OutdoorAir'!AM70</f>
        <v>0.98402499999999993</v>
      </c>
      <c r="AN70" s="13" t="s">
        <v>28</v>
      </c>
      <c r="AO70" s="70">
        <v>2</v>
      </c>
      <c r="AP70" s="70">
        <v>3</v>
      </c>
      <c r="AQ70" s="70">
        <v>1</v>
      </c>
      <c r="AR70" s="70">
        <v>1</v>
      </c>
      <c r="AS70" s="71">
        <v>2</v>
      </c>
      <c r="AT70" s="72">
        <f t="shared" si="16"/>
        <v>0.48935255543384243</v>
      </c>
      <c r="AU70" s="19" t="s">
        <v>14</v>
      </c>
      <c r="AV70" s="33">
        <f>1-0.00027-0.0147-'Insulation-OutdoorAir'!AV70</f>
        <v>0.98492999999999997</v>
      </c>
      <c r="AW70" s="13" t="s">
        <v>28</v>
      </c>
      <c r="AX70" s="70">
        <v>2</v>
      </c>
      <c r="AY70" s="70">
        <v>3</v>
      </c>
      <c r="AZ70" s="70">
        <v>1</v>
      </c>
      <c r="BA70" s="70">
        <v>1</v>
      </c>
      <c r="BB70" s="71">
        <v>2</v>
      </c>
      <c r="BC70" s="72">
        <f t="shared" si="13"/>
        <v>0.48935255543384243</v>
      </c>
      <c r="BD70" s="20" t="s">
        <v>15</v>
      </c>
      <c r="BE70" s="33">
        <f>1-0.00027-0.0147-'Insulation-OutdoorAir'!BE70</f>
        <v>0.98502999999999996</v>
      </c>
      <c r="BF70" s="74" t="s">
        <v>28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54">
        <f t="shared" si="14"/>
        <v>4.4081660908397297E-2</v>
      </c>
      <c r="BM70" s="21" t="s">
        <v>16</v>
      </c>
      <c r="BN70" s="33">
        <f>1-0.00027-0.0147-'Insulation-OutdoorAir'!BN70</f>
        <v>0.98502999999999996</v>
      </c>
      <c r="BO70" s="74" t="s">
        <v>28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54">
        <f t="shared" si="15"/>
        <v>4.4081660908397297E-2</v>
      </c>
    </row>
    <row r="71" spans="1:73">
      <c r="A71" s="11">
        <v>2017</v>
      </c>
      <c r="B71" s="29" t="s">
        <v>17</v>
      </c>
      <c r="C71" s="60"/>
      <c r="D71" s="61"/>
      <c r="E71" s="62"/>
      <c r="F71" s="62"/>
      <c r="G71" s="62"/>
      <c r="H71" s="62"/>
      <c r="I71" s="62"/>
      <c r="J71" s="22">
        <f t="shared" ref="J71:J72" si="17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>
        <f>1-0.00027-0.0147-'Insulation-OutdoorAir'!L69</f>
        <v>0.98502999999999996</v>
      </c>
      <c r="M71" s="74" t="s">
        <v>28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54">
        <f t="shared" si="10"/>
        <v>4.4081660908397297E-2</v>
      </c>
      <c r="T71" s="16" t="s">
        <v>11</v>
      </c>
      <c r="U71" s="33">
        <f>1-0.00027-0.0147-'Insulation-OutdoorAir'!U69</f>
        <v>0.98502999999999996</v>
      </c>
      <c r="V71" s="74" t="s">
        <v>28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54">
        <f t="shared" si="11"/>
        <v>4.4081660908397297E-2</v>
      </c>
      <c r="AC71" s="17" t="s">
        <v>12</v>
      </c>
      <c r="AD71" s="33">
        <f>1-0.00027-0.0147-'Insulation-OutdoorAir'!AD69</f>
        <v>0.98502999999999996</v>
      </c>
      <c r="AE71" s="74" t="s">
        <v>28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54">
        <f t="shared" si="12"/>
        <v>4.4081660908397297E-2</v>
      </c>
      <c r="AL71" s="18" t="s">
        <v>13</v>
      </c>
      <c r="AM71" s="33">
        <f>1-0.00027-0.0147-'Insulation-OutdoorAir'!AM69</f>
        <v>0.98402499999999993</v>
      </c>
      <c r="AN71" s="13" t="s">
        <v>28</v>
      </c>
      <c r="AO71" s="70">
        <v>2</v>
      </c>
      <c r="AP71" s="70">
        <v>3</v>
      </c>
      <c r="AQ71" s="70">
        <v>1</v>
      </c>
      <c r="AR71" s="70">
        <v>1</v>
      </c>
      <c r="AS71" s="71">
        <v>2</v>
      </c>
      <c r="AT71" s="72">
        <f t="shared" ref="AT71:AT72" si="18">IF( OR( ISBLANK(AO71),ISBLANK(AP71), ISBLANK(AQ71), ISBLANK(AR71), ISBLANK(AS71) ), "", 1.5*SQRT(   EXP(2.21*(AO71-1)) + EXP(2.21*(AP71-1)) + EXP(2.21*(AQ71-1)) + EXP(2.21*(AR71-1)) + EXP(2.21*AS71)   )/100*2.45 )</f>
        <v>0.48935255543384243</v>
      </c>
      <c r="AU71" s="19" t="s">
        <v>14</v>
      </c>
      <c r="AV71" s="33">
        <f>1-0.00027-0.0147-'Insulation-OutdoorAir'!AV69</f>
        <v>0.98492999999999997</v>
      </c>
      <c r="AW71" s="13" t="s">
        <v>28</v>
      </c>
      <c r="AX71" s="70">
        <v>2</v>
      </c>
      <c r="AY71" s="70">
        <v>3</v>
      </c>
      <c r="AZ71" s="70">
        <v>1</v>
      </c>
      <c r="BA71" s="70">
        <v>1</v>
      </c>
      <c r="BB71" s="71">
        <v>2</v>
      </c>
      <c r="BC71" s="72">
        <f t="shared" ref="BC71:BC72" si="19">IF( OR( ISBLANK(AX71),ISBLANK(AY71), ISBLANK(AZ71), ISBLANK(BA71), ISBLANK(BB71) ), "", 1.5*SQRT(   EXP(2.21*(AX71-1)) + EXP(2.21*(AY71-1)) + EXP(2.21*(AZ71-1)) + EXP(2.21*(BA71-1)) + EXP(2.21*BB71)   )/100*2.45 )</f>
        <v>0.48935255543384243</v>
      </c>
      <c r="BD71" s="20" t="s">
        <v>15</v>
      </c>
      <c r="BE71" s="33">
        <f>1-0.00027-0.0147-'Insulation-OutdoorAir'!BE69</f>
        <v>0.98502999999999996</v>
      </c>
      <c r="BF71" s="74" t="s">
        <v>28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54">
        <f t="shared" si="14"/>
        <v>4.4081660908397297E-2</v>
      </c>
      <c r="BM71" s="21" t="s">
        <v>16</v>
      </c>
      <c r="BN71" s="33">
        <f>1-0.00027-0.0147-'Insulation-OutdoorAir'!BN69</f>
        <v>0.98502999999999996</v>
      </c>
      <c r="BO71" s="74" t="s">
        <v>28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54">
        <f t="shared" si="15"/>
        <v>4.4081660908397297E-2</v>
      </c>
    </row>
    <row r="72" spans="1:73">
      <c r="A72" s="11">
        <v>2018</v>
      </c>
      <c r="B72" s="29" t="s">
        <v>17</v>
      </c>
      <c r="C72" s="60"/>
      <c r="D72" s="61"/>
      <c r="E72" s="62"/>
      <c r="F72" s="62"/>
      <c r="G72" s="62"/>
      <c r="H72" s="62"/>
      <c r="I72" s="62"/>
      <c r="J72" s="22">
        <f t="shared" si="17"/>
        <v>4.4081660908397297E-2</v>
      </c>
      <c r="K72" s="12" t="s">
        <v>10</v>
      </c>
      <c r="L72" s="33">
        <f>1-0.00027-0.0147-'Insulation-OutdoorAir'!L70</f>
        <v>0.98502999999999996</v>
      </c>
      <c r="M72" s="74" t="s">
        <v>28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54">
        <f t="shared" si="10"/>
        <v>4.4081660908397297E-2</v>
      </c>
      <c r="T72" s="16" t="s">
        <v>11</v>
      </c>
      <c r="U72" s="33">
        <f>1-0.00027-0.0147-'Insulation-OutdoorAir'!U70</f>
        <v>0.98502999999999996</v>
      </c>
      <c r="V72" s="74" t="s">
        <v>28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54">
        <f t="shared" si="11"/>
        <v>4.4081660908397297E-2</v>
      </c>
      <c r="AC72" s="17" t="s">
        <v>12</v>
      </c>
      <c r="AD72" s="33">
        <f>1-0.00027-0.0147-'Insulation-OutdoorAir'!AD70</f>
        <v>0.98502999999999996</v>
      </c>
      <c r="AE72" s="74" t="s">
        <v>28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54">
        <f t="shared" si="12"/>
        <v>4.4081660908397297E-2</v>
      </c>
      <c r="AL72" s="18" t="s">
        <v>13</v>
      </c>
      <c r="AM72" s="33">
        <f>1-0.00027-0.0147-'Insulation-OutdoorAir'!AM70</f>
        <v>0.98402499999999993</v>
      </c>
      <c r="AN72" s="13" t="s">
        <v>28</v>
      </c>
      <c r="AO72" s="70">
        <v>2</v>
      </c>
      <c r="AP72" s="70">
        <v>3</v>
      </c>
      <c r="AQ72" s="70">
        <v>1</v>
      </c>
      <c r="AR72" s="70">
        <v>1</v>
      </c>
      <c r="AS72" s="71">
        <v>2</v>
      </c>
      <c r="AT72" s="72">
        <f t="shared" si="18"/>
        <v>0.48935255543384243</v>
      </c>
      <c r="AU72" s="19" t="s">
        <v>14</v>
      </c>
      <c r="AV72" s="33">
        <f>1-0.00027-0.0147-'Insulation-OutdoorAir'!AV70</f>
        <v>0.98492999999999997</v>
      </c>
      <c r="AW72" s="13" t="s">
        <v>28</v>
      </c>
      <c r="AX72" s="70">
        <v>2</v>
      </c>
      <c r="AY72" s="70">
        <v>3</v>
      </c>
      <c r="AZ72" s="70">
        <v>1</v>
      </c>
      <c r="BA72" s="70">
        <v>1</v>
      </c>
      <c r="BB72" s="71">
        <v>2</v>
      </c>
      <c r="BC72" s="72">
        <f t="shared" si="19"/>
        <v>0.48935255543384243</v>
      </c>
      <c r="BD72" s="20" t="s">
        <v>15</v>
      </c>
      <c r="BE72" s="33">
        <f>1-0.00027-0.0147-'Insulation-OutdoorAir'!BE70</f>
        <v>0.98502999999999996</v>
      </c>
      <c r="BF72" s="74" t="s">
        <v>28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54">
        <f t="shared" si="14"/>
        <v>4.4081660908397297E-2</v>
      </c>
      <c r="BM72" s="21" t="s">
        <v>16</v>
      </c>
      <c r="BN72" s="33">
        <f>1-0.00027-0.0147-'Insulation-OutdoorAir'!BN70</f>
        <v>0.98502999999999996</v>
      </c>
      <c r="BO72" s="74" t="s">
        <v>28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54">
        <f t="shared" si="15"/>
        <v>4.4081660908397297E-2</v>
      </c>
    </row>
    <row r="73" spans="1:73">
      <c r="A73" s="11">
        <v>2019</v>
      </c>
      <c r="B73" s="29" t="s">
        <v>17</v>
      </c>
      <c r="C73" s="60"/>
      <c r="D73" s="61"/>
      <c r="E73" s="62"/>
      <c r="F73" s="62"/>
      <c r="G73" s="62"/>
      <c r="H73" s="62"/>
      <c r="I73" s="62"/>
      <c r="J73" s="22">
        <f t="shared" si="9"/>
        <v>4.4081660908397297E-2</v>
      </c>
      <c r="K73" s="12" t="s">
        <v>10</v>
      </c>
      <c r="L73" s="33">
        <f>1-0.00027-0.0147-'Insulation-OutdoorAir'!L73</f>
        <v>0.98502999999999996</v>
      </c>
      <c r="M73" s="74" t="s">
        <v>28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54">
        <f t="shared" si="10"/>
        <v>4.4081660908397297E-2</v>
      </c>
      <c r="T73" s="16" t="s">
        <v>11</v>
      </c>
      <c r="U73" s="33">
        <f>1-0.00027-0.0147-'Insulation-OutdoorAir'!U73</f>
        <v>0.98502999999999996</v>
      </c>
      <c r="V73" s="74" t="s">
        <v>28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54">
        <f t="shared" si="11"/>
        <v>4.4081660908397297E-2</v>
      </c>
      <c r="AC73" s="17" t="s">
        <v>12</v>
      </c>
      <c r="AD73" s="33">
        <f>1-0.00027-0.0147-'Insulation-OutdoorAir'!AD73</f>
        <v>0.98502999999999996</v>
      </c>
      <c r="AE73" s="74" t="s">
        <v>28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54">
        <f t="shared" si="12"/>
        <v>4.4081660908397297E-2</v>
      </c>
      <c r="AL73" s="18" t="s">
        <v>13</v>
      </c>
      <c r="AM73" s="33">
        <f>1-0.00027-0.0147-'Insulation-OutdoorAir'!AM73</f>
        <v>0.98402499999999993</v>
      </c>
      <c r="AN73" s="13" t="s">
        <v>28</v>
      </c>
      <c r="AO73" s="70">
        <v>2</v>
      </c>
      <c r="AP73" s="70">
        <v>3</v>
      </c>
      <c r="AQ73" s="70">
        <v>1</v>
      </c>
      <c r="AR73" s="70">
        <v>1</v>
      </c>
      <c r="AS73" s="71">
        <v>2</v>
      </c>
      <c r="AT73" s="72">
        <f t="shared" si="16"/>
        <v>0.48935255543384243</v>
      </c>
      <c r="AU73" s="19" t="s">
        <v>14</v>
      </c>
      <c r="AV73" s="33">
        <f>1-0.00027-0.0147-'Insulation-OutdoorAir'!AV73</f>
        <v>0.98492999999999997</v>
      </c>
      <c r="AW73" s="13" t="s">
        <v>28</v>
      </c>
      <c r="AX73" s="70">
        <v>2</v>
      </c>
      <c r="AY73" s="70">
        <v>3</v>
      </c>
      <c r="AZ73" s="70">
        <v>1</v>
      </c>
      <c r="BA73" s="70">
        <v>1</v>
      </c>
      <c r="BB73" s="71">
        <v>2</v>
      </c>
      <c r="BC73" s="72">
        <f t="shared" si="13"/>
        <v>0.48935255543384243</v>
      </c>
      <c r="BD73" s="20" t="s">
        <v>15</v>
      </c>
      <c r="BE73" s="33">
        <f>1-0.00027-0.0147-'Insulation-OutdoorAir'!BE73</f>
        <v>0.98502999999999996</v>
      </c>
      <c r="BF73" s="74" t="s">
        <v>28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54">
        <f t="shared" si="14"/>
        <v>4.4081660908397297E-2</v>
      </c>
      <c r="BM73" s="21" t="s">
        <v>16</v>
      </c>
      <c r="BN73" s="33">
        <f>1-0.00027-0.0147-'Insulation-OutdoorAir'!BN73</f>
        <v>0.98502999999999996</v>
      </c>
      <c r="BO73" s="74" t="s">
        <v>28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54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60"/>
      <c r="D74" s="61"/>
      <c r="E74" s="62"/>
      <c r="F74" s="62"/>
      <c r="G74" s="62"/>
      <c r="H74" s="62"/>
      <c r="I74" s="62"/>
      <c r="J74" s="22">
        <f t="shared" ref="J74" si="20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>
        <f>1-0.00027-0.0147-'Insulation-OutdoorAir'!L74</f>
        <v>0.98502999999999996</v>
      </c>
      <c r="M74" s="74" t="s">
        <v>28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54">
        <f t="shared" si="10"/>
        <v>4.4081660908397297E-2</v>
      </c>
      <c r="T74" s="16" t="s">
        <v>11</v>
      </c>
      <c r="U74" s="33">
        <f>1-0.00027-0.0147-'Insulation-OutdoorAir'!U74</f>
        <v>0.98502999999999996</v>
      </c>
      <c r="V74" s="74" t="s">
        <v>28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54">
        <f t="shared" si="11"/>
        <v>4.4081660908397297E-2</v>
      </c>
      <c r="AC74" s="17" t="s">
        <v>12</v>
      </c>
      <c r="AD74" s="33">
        <f>1-0.00027-0.0147-'Insulation-OutdoorAir'!AD74</f>
        <v>0.98502999999999996</v>
      </c>
      <c r="AE74" s="74" t="s">
        <v>28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54">
        <f t="shared" si="12"/>
        <v>4.4081660908397297E-2</v>
      </c>
      <c r="AL74" s="18" t="s">
        <v>13</v>
      </c>
      <c r="AM74" s="33">
        <f>1-0.00027-0.0147-'Insulation-OutdoorAir'!AM74</f>
        <v>0.98402499999999993</v>
      </c>
      <c r="AN74" s="13" t="s">
        <v>28</v>
      </c>
      <c r="AO74" s="70">
        <v>2</v>
      </c>
      <c r="AP74" s="70">
        <v>3</v>
      </c>
      <c r="AQ74" s="70">
        <v>1</v>
      </c>
      <c r="AR74" s="70">
        <v>1</v>
      </c>
      <c r="AS74" s="71">
        <v>2</v>
      </c>
      <c r="AT74" s="72">
        <f t="shared" ref="AT74" si="21">IF( OR( ISBLANK(AO74),ISBLANK(AP74), ISBLANK(AQ74), ISBLANK(AR74), ISBLANK(AS74) ), "", 1.5*SQRT(   EXP(2.21*(AO74-1)) + EXP(2.21*(AP74-1)) + EXP(2.21*(AQ74-1)) + EXP(2.21*(AR74-1)) + EXP(2.21*AS74)   )/100*2.45 )</f>
        <v>0.48935255543384243</v>
      </c>
      <c r="AU74" s="19" t="s">
        <v>14</v>
      </c>
      <c r="AV74" s="33">
        <f>1-0.00027-0.0147-'Insulation-OutdoorAir'!AV74</f>
        <v>0.98492999999999997</v>
      </c>
      <c r="AW74" s="13" t="s">
        <v>28</v>
      </c>
      <c r="AX74" s="70">
        <v>2</v>
      </c>
      <c r="AY74" s="70">
        <v>3</v>
      </c>
      <c r="AZ74" s="70">
        <v>1</v>
      </c>
      <c r="BA74" s="70">
        <v>1</v>
      </c>
      <c r="BB74" s="71">
        <v>2</v>
      </c>
      <c r="BC74" s="72">
        <f t="shared" ref="BC74" si="22">IF( OR( ISBLANK(AX74),ISBLANK(AY74), ISBLANK(AZ74), ISBLANK(BA74), ISBLANK(BB74) ), "", 1.5*SQRT(   EXP(2.21*(AX74-1)) + EXP(2.21*(AY74-1)) + EXP(2.21*(AZ74-1)) + EXP(2.21*(BA74-1)) + EXP(2.21*BB74)   )/100*2.45 )</f>
        <v>0.48935255543384243</v>
      </c>
      <c r="BD74" s="20" t="s">
        <v>15</v>
      </c>
      <c r="BE74" s="33">
        <f>1-0.00027-0.0147-'Insulation-OutdoorAir'!BE74</f>
        <v>0.98502999999999996</v>
      </c>
      <c r="BF74" s="74" t="s">
        <v>28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54">
        <f t="shared" si="14"/>
        <v>4.4081660908397297E-2</v>
      </c>
      <c r="BM74" s="21" t="s">
        <v>16</v>
      </c>
      <c r="BN74" s="33">
        <f>1-0.00027-0.0147-'Insulation-OutdoorAir'!BN74</f>
        <v>0.98502999999999996</v>
      </c>
      <c r="BO74" s="74" t="s">
        <v>28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54">
        <f t="shared" si="15"/>
        <v>4.4081660908397297E-2</v>
      </c>
    </row>
    <row r="75" spans="1:73" s="10" customFormat="1">
      <c r="A75" s="11">
        <v>2021</v>
      </c>
      <c r="B75" s="86" t="s">
        <v>17</v>
      </c>
      <c r="C75" s="60"/>
      <c r="D75" s="61"/>
      <c r="E75" s="62"/>
      <c r="F75" s="62"/>
      <c r="G75" s="62"/>
      <c r="H75" s="62"/>
      <c r="I75" s="62"/>
      <c r="J75" s="22">
        <v>4.4081660908397297E-2</v>
      </c>
      <c r="K75" s="87" t="s">
        <v>10</v>
      </c>
      <c r="L75" s="33">
        <v>0.98502999999999996</v>
      </c>
      <c r="M75" s="74" t="s">
        <v>28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54">
        <v>4.4081660908397297E-2</v>
      </c>
      <c r="T75" s="88" t="s">
        <v>11</v>
      </c>
      <c r="U75" s="33">
        <v>0.98502999999999996</v>
      </c>
      <c r="V75" s="74" t="s">
        <v>28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54">
        <v>4.4081660908397297E-2</v>
      </c>
      <c r="AC75" s="89" t="s">
        <v>12</v>
      </c>
      <c r="AD75" s="33">
        <v>0.98502999999999996</v>
      </c>
      <c r="AE75" s="74" t="s">
        <v>28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54">
        <v>4.4081660908397297E-2</v>
      </c>
      <c r="AL75" s="90" t="s">
        <v>13</v>
      </c>
      <c r="AM75" s="33">
        <v>0.98402499999999993</v>
      </c>
      <c r="AN75" s="13" t="s">
        <v>28</v>
      </c>
      <c r="AO75" s="70">
        <v>2</v>
      </c>
      <c r="AP75" s="70">
        <v>3</v>
      </c>
      <c r="AQ75" s="70">
        <v>1</v>
      </c>
      <c r="AR75" s="70">
        <v>1</v>
      </c>
      <c r="AS75" s="70">
        <v>2</v>
      </c>
      <c r="AT75" s="82">
        <v>0.48935255543384243</v>
      </c>
      <c r="AU75" s="91" t="s">
        <v>14</v>
      </c>
      <c r="AV75" s="33">
        <v>0.98492999999999997</v>
      </c>
      <c r="AW75" s="13" t="s">
        <v>28</v>
      </c>
      <c r="AX75" s="70">
        <v>2</v>
      </c>
      <c r="AY75" s="70">
        <v>3</v>
      </c>
      <c r="AZ75" s="70">
        <v>1</v>
      </c>
      <c r="BA75" s="70">
        <v>1</v>
      </c>
      <c r="BB75" s="70">
        <v>2</v>
      </c>
      <c r="BC75" s="82">
        <v>0.48935255543384243</v>
      </c>
      <c r="BD75" s="92" t="s">
        <v>15</v>
      </c>
      <c r="BE75" s="33">
        <v>0.98502999999999996</v>
      </c>
      <c r="BF75" s="74" t="s">
        <v>28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54">
        <v>4.4081660908397297E-2</v>
      </c>
      <c r="BM75" s="93" t="s">
        <v>16</v>
      </c>
      <c r="BN75" s="33">
        <v>0.98502999999999996</v>
      </c>
      <c r="BO75" s="74" t="s">
        <v>28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54">
        <v>4.4081660908397297E-2</v>
      </c>
    </row>
    <row r="76" spans="1:73" s="10" customFormat="1">
      <c r="A76" s="11">
        <v>2022</v>
      </c>
      <c r="B76" s="86" t="s">
        <v>17</v>
      </c>
      <c r="C76" s="60"/>
      <c r="D76" s="61"/>
      <c r="E76" s="62"/>
      <c r="F76" s="62"/>
      <c r="G76" s="62"/>
      <c r="H76" s="62"/>
      <c r="I76" s="62"/>
      <c r="J76" s="22">
        <v>4.4081660908397297E-2</v>
      </c>
      <c r="K76" s="87" t="s">
        <v>10</v>
      </c>
      <c r="L76" s="33">
        <v>0.98502999999999996</v>
      </c>
      <c r="M76" s="74" t="s">
        <v>28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54">
        <v>4.4081660908397297E-2</v>
      </c>
      <c r="T76" s="88" t="s">
        <v>11</v>
      </c>
      <c r="U76" s="33">
        <v>0.98502999999999996</v>
      </c>
      <c r="V76" s="74" t="s">
        <v>28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54">
        <v>4.4081660908397297E-2</v>
      </c>
      <c r="AC76" s="89" t="s">
        <v>12</v>
      </c>
      <c r="AD76" s="33">
        <v>0.98502999999999996</v>
      </c>
      <c r="AE76" s="74" t="s">
        <v>28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54">
        <v>4.4081660908397297E-2</v>
      </c>
      <c r="AL76" s="90" t="s">
        <v>13</v>
      </c>
      <c r="AM76" s="33">
        <v>0.98402499999999993</v>
      </c>
      <c r="AN76" s="13" t="s">
        <v>28</v>
      </c>
      <c r="AO76" s="70">
        <v>2</v>
      </c>
      <c r="AP76" s="70">
        <v>3</v>
      </c>
      <c r="AQ76" s="70">
        <v>1</v>
      </c>
      <c r="AR76" s="70">
        <v>1</v>
      </c>
      <c r="AS76" s="70">
        <v>2</v>
      </c>
      <c r="AT76" s="82">
        <v>0.48935255543384243</v>
      </c>
      <c r="AU76" s="91" t="s">
        <v>14</v>
      </c>
      <c r="AV76" s="33">
        <v>0.98492999999999997</v>
      </c>
      <c r="AW76" s="13" t="s">
        <v>28</v>
      </c>
      <c r="AX76" s="70">
        <v>2</v>
      </c>
      <c r="AY76" s="70">
        <v>3</v>
      </c>
      <c r="AZ76" s="70">
        <v>1</v>
      </c>
      <c r="BA76" s="70">
        <v>1</v>
      </c>
      <c r="BB76" s="70">
        <v>2</v>
      </c>
      <c r="BC76" s="82">
        <v>0.48935255543384243</v>
      </c>
      <c r="BD76" s="92" t="s">
        <v>15</v>
      </c>
      <c r="BE76" s="33">
        <v>0.98502999999999996</v>
      </c>
      <c r="BF76" s="74" t="s">
        <v>28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54">
        <v>4.4081660908397297E-2</v>
      </c>
      <c r="BM76" s="93" t="s">
        <v>16</v>
      </c>
      <c r="BN76" s="33">
        <v>0.98502999999999996</v>
      </c>
      <c r="BO76" s="74" t="s">
        <v>28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54">
        <v>4.4081660908397297E-2</v>
      </c>
    </row>
  </sheetData>
  <conditionalFormatting sqref="E4:E70 E73">
    <cfRule type="dataBar" priority="1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{D7EB6D7B-4A98-47E4-B585-C18F06290952}</x14:id>
        </ext>
      </extLst>
    </cfRule>
  </conditionalFormatting>
  <conditionalFormatting sqref="E4:I70 E73:I73">
    <cfRule type="dataBar" priority="1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{17DAFB53-BB51-40FA-92FB-BB39D7499720}</x14:id>
        </ext>
      </extLst>
    </cfRule>
  </conditionalFormatting>
  <conditionalFormatting sqref="F4:I70 F73:I73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{DEA70D74-9ED0-42C2-BA29-936AC0BFE1D4}</x14:id>
        </ext>
      </extLst>
    </cfRule>
  </conditionalFormatting>
  <conditionalFormatting sqref="J4:J70 J73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{0CD43756-6950-4FC6-AADE-F482DA900374}</x14:id>
        </ext>
      </extLst>
    </cfRule>
  </conditionalFormatting>
  <conditionalFormatting sqref="AO4:AS70 AO73:AS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{2E022B0D-D1AE-4D2C-B6AB-773204F70452}</x14:id>
        </ext>
      </extLst>
    </cfRule>
  </conditionalFormatting>
  <conditionalFormatting sqref="AT4:AT70 AT73">
    <cfRule type="dataBar" priority="16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{651E03AF-9CBC-4C60-98D4-063F1C293FC2}</x14:id>
        </ext>
      </extLst>
    </cfRule>
  </conditionalFormatting>
  <conditionalFormatting sqref="AX4:BB70 AX73:BB73">
    <cfRule type="dataBar" priority="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{A8D4FC5B-B159-4B9D-AEB3-FBA6E11CE459}</x14:id>
        </ext>
      </extLst>
    </cfRule>
  </conditionalFormatting>
  <conditionalFormatting sqref="BC4:BC70 BC73">
    <cfRule type="dataBar" priority="16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{58ED8BAB-738A-4C6C-A6B6-360E0FDA05A6}</x14:id>
        </ext>
      </extLst>
    </cfRule>
  </conditionalFormatting>
  <conditionalFormatting sqref="E74:E76">
    <cfRule type="dataBar" priority="1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{7BA07C2B-AEDF-4175-B029-103F282B125D}</x14:id>
        </ext>
      </extLst>
    </cfRule>
  </conditionalFormatting>
  <conditionalFormatting sqref="E74:I76">
    <cfRule type="dataBar" priority="1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{0D7397BB-4B51-4FF7-A8D9-F760A2444200}</x14:id>
        </ext>
      </extLst>
    </cfRule>
  </conditionalFormatting>
  <conditionalFormatting sqref="F74:I76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{CC7C3926-B43B-4B91-B22E-154E58997A8E}</x14:id>
        </ext>
      </extLst>
    </cfRule>
  </conditionalFormatting>
  <conditionalFormatting sqref="J74:J76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{5A52D07A-5B8A-4185-9C79-11C999159C18}</x14:id>
        </ext>
      </extLst>
    </cfRule>
  </conditionalFormatting>
  <conditionalFormatting sqref="AO74:AS76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{E9FBCD72-53F2-48A8-B60F-2D17F54DE2C6}</x14:id>
        </ext>
      </extLst>
    </cfRule>
  </conditionalFormatting>
  <conditionalFormatting sqref="AT74:AT76">
    <cfRule type="dataBar" priority="14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{609E6363-A2F4-4D05-871A-AB33D1D1DE39}</x14:id>
        </ext>
      </extLst>
    </cfRule>
  </conditionalFormatting>
  <conditionalFormatting sqref="AX74:BB76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{8F79DA6B-4745-4CDA-9D6F-D03AAA92C5B1}</x14:id>
        </ext>
      </extLst>
    </cfRule>
  </conditionalFormatting>
  <conditionalFormatting sqref="BC74:BC76">
    <cfRule type="dataBar" priority="13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{92E9057D-6F1E-450C-8791-081F05BA540E}</x14:id>
        </ext>
      </extLst>
    </cfRule>
  </conditionalFormatting>
  <conditionalFormatting sqref="E71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{BE833773-C27A-41B8-9998-5A7FEE65DE18}</x14:id>
        </ext>
      </extLst>
    </cfRule>
  </conditionalFormatting>
  <conditionalFormatting sqref="E71:I71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{8464C8AC-60E7-498C-8199-EAE834759EA9}</x14:id>
        </ext>
      </extLst>
    </cfRule>
  </conditionalFormatting>
  <conditionalFormatting sqref="F71:I71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{12699A87-B818-4473-8B23-4B091D69D9F0}</x14:id>
        </ext>
      </extLst>
    </cfRule>
  </conditionalFormatting>
  <conditionalFormatting sqref="J7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{59B64AE0-A2E7-4251-8E98-8F385D4D280E}</x14:id>
        </ext>
      </extLst>
    </cfRule>
  </conditionalFormatting>
  <conditionalFormatting sqref="AO71:AS7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{4976E274-B063-4894-91D5-76B8533E3A0D}</x14:id>
        </ext>
      </extLst>
    </cfRule>
  </conditionalFormatting>
  <conditionalFormatting sqref="AT71">
    <cfRule type="dataBar" priority="11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{AF76EE46-3D54-4A26-98C8-49A2683AD1DD}</x14:id>
        </ext>
      </extLst>
    </cfRule>
  </conditionalFormatting>
  <conditionalFormatting sqref="AX71:BB7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{071ED1E2-58BA-4FB1-8E34-D7112A8F4659}</x14:id>
        </ext>
      </extLst>
    </cfRule>
  </conditionalFormatting>
  <conditionalFormatting sqref="BC71">
    <cfRule type="dataBar" priority="11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{99EF57F6-18F8-489C-840C-53699F826711}</x14:id>
        </ext>
      </extLst>
    </cfRule>
  </conditionalFormatting>
  <conditionalFormatting sqref="W74:W76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{EBB1AFB0-FCFD-4731-A233-5F89D8A134F4}</x14:id>
        </ext>
      </extLst>
    </cfRule>
  </conditionalFormatting>
  <conditionalFormatting sqref="W74:AA76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{BA1524CA-C443-42C5-A346-150FE6C7E898}</x14:id>
        </ext>
      </extLst>
    </cfRule>
  </conditionalFormatting>
  <conditionalFormatting sqref="E72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{01FC64D5-93CC-457B-A87F-9AA269CEA037}</x14:id>
        </ext>
      </extLst>
    </cfRule>
  </conditionalFormatting>
  <conditionalFormatting sqref="E72:I72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{F4450C52-93AD-4762-A1E6-370F6D837019}</x14:id>
        </ext>
      </extLst>
    </cfRule>
  </conditionalFormatting>
  <conditionalFormatting sqref="F72:I72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{5DE25AD1-895B-4B93-AA6B-4F8833D22A6E}</x14:id>
        </ext>
      </extLst>
    </cfRule>
  </conditionalFormatting>
  <conditionalFormatting sqref="J72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{3ABAE7B2-205E-4459-8B0F-61FCAE1D5DCF}</x14:id>
        </ext>
      </extLst>
    </cfRule>
  </conditionalFormatting>
  <conditionalFormatting sqref="AO72:AS72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{B29120D6-4F2F-441A-9A30-86D108CB33B3}</x14:id>
        </ext>
      </extLst>
    </cfRule>
  </conditionalFormatting>
  <conditionalFormatting sqref="AT72">
    <cfRule type="dataBar" priority="8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{5C7D61D7-2204-465D-A95A-0C1D660A0729}</x14:id>
        </ext>
      </extLst>
    </cfRule>
  </conditionalFormatting>
  <conditionalFormatting sqref="AX72:BB72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{DA3824F6-829B-4C18-B64B-FA504EABF38B}</x14:id>
        </ext>
      </extLst>
    </cfRule>
  </conditionalFormatting>
  <conditionalFormatting sqref="BC72">
    <cfRule type="dataBar" priority="8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{49D70156-6862-4B15-B331-D0527EDEE3B6}</x14:id>
        </ext>
      </extLst>
    </cfRule>
  </conditionalFormatting>
  <conditionalFormatting sqref="S4:S70 S73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{929BE338-A4F7-4A0B-B4F5-1BC41A6AB392}</x14:id>
        </ext>
      </extLst>
    </cfRule>
  </conditionalFormatting>
  <conditionalFormatting sqref="N4:N70 N73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{D9065011-1FFF-4752-B88C-F0C38D20D9EC}</x14:id>
        </ext>
      </extLst>
    </cfRule>
  </conditionalFormatting>
  <conditionalFormatting sqref="N4:R70 N73:R73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{3338FE26-5C11-43AB-AC26-AB3768B6A10E}</x14:id>
        </ext>
      </extLst>
    </cfRule>
  </conditionalFormatting>
  <conditionalFormatting sqref="O4:R70 O73:R73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{88F85474-2AEF-4231-9688-832E333B5546}</x14:id>
        </ext>
      </extLst>
    </cfRule>
  </conditionalFormatting>
  <conditionalFormatting sqref="S74:S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{106E0E36-D61C-4640-8320-AE9BA0DB7679}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{7C6CB914-EA8B-46ED-9A4A-434F1FB8D72E}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{C5DDD7BE-B590-4FCF-BAC3-48EA3E2F7259}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{7722EE41-2D1D-4ADE-BFDA-3D81212E71BF}</x14:id>
        </ext>
      </extLst>
    </cfRule>
  </conditionalFormatting>
  <conditionalFormatting sqref="S7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{B1DC04F7-23F8-4D5E-8DE7-EC94CF2185BC}</x14:id>
        </ext>
      </extLst>
    </cfRule>
  </conditionalFormatting>
  <conditionalFormatting sqref="N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{A05F8B01-813A-4C7E-9C1E-23D84D975376}</x14:id>
        </ext>
      </extLst>
    </cfRule>
  </conditionalFormatting>
  <conditionalFormatting sqref="N71:R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{B62F9776-E086-4468-84B0-63F30908B2FB}</x14:id>
        </ext>
      </extLst>
    </cfRule>
  </conditionalFormatting>
  <conditionalFormatting sqref="O71:R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{508FE8B6-7D53-4F8D-BAD7-BFF5DE8ECF5A}</x14:id>
        </ext>
      </extLst>
    </cfRule>
  </conditionalFormatting>
  <conditionalFormatting sqref="S72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{7B6C561F-A5CE-43BB-8373-4A5D9B81A1B2}</x14:id>
        </ext>
      </extLst>
    </cfRule>
  </conditionalFormatting>
  <conditionalFormatting sqref="N72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{892A9700-ABAE-41B8-8874-1CCEFEA3AEEE}</x14:id>
        </ext>
      </extLst>
    </cfRule>
  </conditionalFormatting>
  <conditionalFormatting sqref="N72:R72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{2276BBCE-8F4D-40EB-B321-50EA4BE74D05}</x14:id>
        </ext>
      </extLst>
    </cfRule>
  </conditionalFormatting>
  <conditionalFormatting sqref="O72:R72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{50A5775C-72F5-4701-AA2C-E0F48B25A20C}</x14:id>
        </ext>
      </extLst>
    </cfRule>
  </conditionalFormatting>
  <conditionalFormatting sqref="AB4:AB70 AB73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{5B9B5E3B-E859-4173-8F96-68DCCFBA8559}</x14:id>
        </ext>
      </extLst>
    </cfRule>
  </conditionalFormatting>
  <conditionalFormatting sqref="W4:W70 W73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{04266EFD-9493-49BA-B950-BBD60F609345}</x14:id>
        </ext>
      </extLst>
    </cfRule>
  </conditionalFormatting>
  <conditionalFormatting sqref="W4:AA70 W73:AA73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{7E5D75A2-EC63-4774-AAF4-1F7FE46C48D1}</x14:id>
        </ext>
      </extLst>
    </cfRule>
  </conditionalFormatting>
  <conditionalFormatting sqref="X4:AA70 X73:AA73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{B8064505-F964-4E05-9A31-8B7E6292FE70}</x14:id>
        </ext>
      </extLst>
    </cfRule>
  </conditionalFormatting>
  <conditionalFormatting sqref="AB74:AB76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{DB6DE578-DA41-4AB9-B808-7E56C64B3F3B}</x14:id>
        </ext>
      </extLst>
    </cfRule>
  </conditionalFormatting>
  <conditionalFormatting sqref="X74:AA76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{DDB18977-F863-4937-A2DE-367A9A49E40A}</x14:id>
        </ext>
      </extLst>
    </cfRule>
  </conditionalFormatting>
  <conditionalFormatting sqref="AB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{F9A6A305-5803-4E8B-8588-5A830B88A692}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{FD51B8E7-90F7-41D9-98DF-84CF24803722}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{4AF8216E-AF16-419B-8885-82EE4A2E71AE}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{D69B6CA9-A1F0-48FB-9532-18563EC743F2}</x14:id>
        </ext>
      </extLst>
    </cfRule>
  </conditionalFormatting>
  <conditionalFormatting sqref="AB72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{8CBCA2FD-E86B-4019-BA23-4A3182C1DBED}</x14:id>
        </ext>
      </extLst>
    </cfRule>
  </conditionalFormatting>
  <conditionalFormatting sqref="W72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{9D28F52B-116C-4BCC-916F-EBAB4B3D4E9D}</x14:id>
        </ext>
      </extLst>
    </cfRule>
  </conditionalFormatting>
  <conditionalFormatting sqref="W72:AA72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{8E6014CA-6F6E-4FFB-BFC5-1F52B5AEC408}</x14:id>
        </ext>
      </extLst>
    </cfRule>
  </conditionalFormatting>
  <conditionalFormatting sqref="X72:AA7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{8C7EB05D-25C6-49B8-9A4E-81D2382E0565}</x14:id>
        </ext>
      </extLst>
    </cfRule>
  </conditionalFormatting>
  <conditionalFormatting sqref="AK4:AK70 AK73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{0EADCF77-AE83-4273-BAB7-9E4A01888278}</x14:id>
        </ext>
      </extLst>
    </cfRule>
  </conditionalFormatting>
  <conditionalFormatting sqref="AF4:AF70 AF73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{4E334951-8582-4396-A208-E61B560534B0}</x14:id>
        </ext>
      </extLst>
    </cfRule>
  </conditionalFormatting>
  <conditionalFormatting sqref="AF4:AJ70 AF73:AJ73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{89DFD90E-6FD9-4E4A-9743-803D9182CE16}</x14:id>
        </ext>
      </extLst>
    </cfRule>
  </conditionalFormatting>
  <conditionalFormatting sqref="AG4:AJ70 AG73:AJ7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{90E2EF05-D21B-40DD-A7AD-615713FCF71F}</x14:id>
        </ext>
      </extLst>
    </cfRule>
  </conditionalFormatting>
  <conditionalFormatting sqref="AK74:AK76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{CF33C07F-562A-4CEB-9ADC-EA68EAF2CD3C}</x14:id>
        </ext>
      </extLst>
    </cfRule>
  </conditionalFormatting>
  <conditionalFormatting sqref="AF74:AF76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{AAF3ABC3-6196-4320-960D-9BC9AE748825}</x14:id>
        </ext>
      </extLst>
    </cfRule>
  </conditionalFormatting>
  <conditionalFormatting sqref="AF74:AJ76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{A3CE5B66-117F-47F1-BB6D-C7748F9880D6}</x14:id>
        </ext>
      </extLst>
    </cfRule>
  </conditionalFormatting>
  <conditionalFormatting sqref="AG74:AJ7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{93D2207C-7571-43A5-BC68-FC43463009C0}</x14:id>
        </ext>
      </extLst>
    </cfRule>
  </conditionalFormatting>
  <conditionalFormatting sqref="AK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{AA51F1AE-1769-4B63-ACF0-91A6EBDF4317}</x14:id>
        </ext>
      </extLst>
    </cfRule>
  </conditionalFormatting>
  <conditionalFormatting sqref="AF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{2277063B-9515-4858-8A2F-D6AF81FDBA63}</x14:id>
        </ext>
      </extLst>
    </cfRule>
  </conditionalFormatting>
  <conditionalFormatting sqref="AF71:AJ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{D07A686A-D7FC-4410-8E1C-BE9024A910B5}</x14:id>
        </ext>
      </extLst>
    </cfRule>
  </conditionalFormatting>
  <conditionalFormatting sqref="AG71:AJ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{1C34F04A-2624-4A7C-9A55-6420152BA699}</x14:id>
        </ext>
      </extLst>
    </cfRule>
  </conditionalFormatting>
  <conditionalFormatting sqref="AK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{06AEBBA7-30D7-4FCE-8831-79C9447FC2A5}</x14:id>
        </ext>
      </extLst>
    </cfRule>
  </conditionalFormatting>
  <conditionalFormatting sqref="AF72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{A2949546-ED5C-4B0A-A66C-94A293765516}</x14:id>
        </ext>
      </extLst>
    </cfRule>
  </conditionalFormatting>
  <conditionalFormatting sqref="AF72:AJ72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{C4A1B6CC-09D0-4812-AFC8-60430A7C6853}</x14:id>
        </ext>
      </extLst>
    </cfRule>
  </conditionalFormatting>
  <conditionalFormatting sqref="AG72:AJ72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{4BA574FB-7D49-4B9F-99C7-A81AD7A27F0E}</x14:id>
        </ext>
      </extLst>
    </cfRule>
  </conditionalFormatting>
  <conditionalFormatting sqref="BL4:BL70 BL7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{99F89165-A553-4A87-9867-6B2199470B10}</x14:id>
        </ext>
      </extLst>
    </cfRule>
  </conditionalFormatting>
  <conditionalFormatting sqref="BG4:BG70 BG73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{E1064454-EC87-4200-90C3-E39D5AEC35C8}</x14:id>
        </ext>
      </extLst>
    </cfRule>
  </conditionalFormatting>
  <conditionalFormatting sqref="BG4:BK70 BG73:BK73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{9B458278-D118-452B-BA87-83AC1F252C76}</x14:id>
        </ext>
      </extLst>
    </cfRule>
  </conditionalFormatting>
  <conditionalFormatting sqref="BH4:BK70 BH73:BK73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{FA0E750C-040F-47F6-AB2C-412419DE3C49}</x14:id>
        </ext>
      </extLst>
    </cfRule>
  </conditionalFormatting>
  <conditionalFormatting sqref="BL74:BL7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{6E7EE768-92D4-4B10-AE5A-28C5A8C69EC6}</x14:id>
        </ext>
      </extLst>
    </cfRule>
  </conditionalFormatting>
  <conditionalFormatting sqref="BG74:BG76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{51A0227A-183D-4D04-ADB4-A5768DD3418B}</x14:id>
        </ext>
      </extLst>
    </cfRule>
  </conditionalFormatting>
  <conditionalFormatting sqref="BG74:BK76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{AF5F0EB6-D131-4996-AD98-FB1BFC295F76}</x14:id>
        </ext>
      </extLst>
    </cfRule>
  </conditionalFormatting>
  <conditionalFormatting sqref="BH74:BK7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{F9662A4F-E43D-499F-ADC8-2551EC2552B9}</x14:id>
        </ext>
      </extLst>
    </cfRule>
  </conditionalFormatting>
  <conditionalFormatting sqref="BL7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{E39610F0-5545-4762-AB1D-124809F4DD00}</x14:id>
        </ext>
      </extLst>
    </cfRule>
  </conditionalFormatting>
  <conditionalFormatting sqref="BG71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{DF980479-F383-4F57-B0FB-F1D3443652EE}</x14:id>
        </ext>
      </extLst>
    </cfRule>
  </conditionalFormatting>
  <conditionalFormatting sqref="BG71:BK71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{0103DA9A-6BA8-4CA0-B8C2-321E613A8FFF}</x14:id>
        </ext>
      </extLst>
    </cfRule>
  </conditionalFormatting>
  <conditionalFormatting sqref="BH71:BK7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{7F678A93-3153-4313-AD18-7DAC5CE6E8D4}</x14:id>
        </ext>
      </extLst>
    </cfRule>
  </conditionalFormatting>
  <conditionalFormatting sqref="BL7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{1A6AEAAD-B858-4861-A4AF-5D03440E01D4}</x14:id>
        </ext>
      </extLst>
    </cfRule>
  </conditionalFormatting>
  <conditionalFormatting sqref="BG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{360ADD97-7A5A-4FB9-9275-34B0A397ACFD}</x14:id>
        </ext>
      </extLst>
    </cfRule>
  </conditionalFormatting>
  <conditionalFormatting sqref="BG72:BK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{EE971BF5-D836-43C1-ADAA-4F1E54FB4389}</x14:id>
        </ext>
      </extLst>
    </cfRule>
  </conditionalFormatting>
  <conditionalFormatting sqref="BH72:BK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{8E6C90F4-604C-4ACA-9C06-CE5D2CE101DA}</x14:id>
        </ext>
      </extLst>
    </cfRule>
  </conditionalFormatting>
  <conditionalFormatting sqref="BU4:BU70 BU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{7444BC44-BF91-4232-9A28-35B8CF92D93D}</x14:id>
        </ext>
      </extLst>
    </cfRule>
  </conditionalFormatting>
  <conditionalFormatting sqref="BP4:BP70 BP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{2DCF9F13-4CAC-477B-808A-3D323C40328A}</x14:id>
        </ext>
      </extLst>
    </cfRule>
  </conditionalFormatting>
  <conditionalFormatting sqref="BP4:BT70 BP73:BT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{4071D537-EFAA-41B4-A60A-8C49F3FFDB3C}</x14:id>
        </ext>
      </extLst>
    </cfRule>
  </conditionalFormatting>
  <conditionalFormatting sqref="BQ4:BT70 BQ73:BT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{3F805FF0-84BB-421A-BEA7-6FE57A2BE7B2}</x14:id>
        </ext>
      </extLst>
    </cfRule>
  </conditionalFormatting>
  <conditionalFormatting sqref="BU74:BU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{30D7D056-C938-43BD-A020-C9A71E538F59}</x14:id>
        </ext>
      </extLst>
    </cfRule>
  </conditionalFormatting>
  <conditionalFormatting sqref="BP74:BP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{8CD30A04-9706-4430-A234-69F5DC9E61C6}</x14:id>
        </ext>
      </extLst>
    </cfRule>
  </conditionalFormatting>
  <conditionalFormatting sqref="BP74:BT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{8936F7B4-67ED-4DE3-886A-7F2F2F059DDB}</x14:id>
        </ext>
      </extLst>
    </cfRule>
  </conditionalFormatting>
  <conditionalFormatting sqref="BQ74:BT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{E5E66859-DEAC-40FE-B2E1-3E2491BE4010}</x14:id>
        </ext>
      </extLst>
    </cfRule>
  </conditionalFormatting>
  <conditionalFormatting sqref="BU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{8C5FCF3A-9F8E-4CE9-AEC4-C0FF2B23BA0D}</x14:id>
        </ext>
      </extLst>
    </cfRule>
  </conditionalFormatting>
  <conditionalFormatting sqref="BP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{B817ADCD-1FC9-4CED-8C87-6875918A19D8}</x14:id>
        </ext>
      </extLst>
    </cfRule>
  </conditionalFormatting>
  <conditionalFormatting sqref="BP71:BT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{E9DD09D6-554B-4EF8-A882-F2A0497C2223}</x14:id>
        </ext>
      </extLst>
    </cfRule>
  </conditionalFormatting>
  <conditionalFormatting sqref="BQ71:BT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{A5FDA3C9-D4E6-483D-A45C-3BC7A60CE105}</x14:id>
        </ext>
      </extLst>
    </cfRule>
  </conditionalFormatting>
  <conditionalFormatting sqref="BU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{EDE55647-A6B2-43CF-A099-F38DDC302AC0}</x14:id>
        </ext>
      </extLst>
    </cfRule>
  </conditionalFormatting>
  <conditionalFormatting sqref="BP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{892F00DB-FCCA-4FF2-8974-CFEF5046452F}</x14:id>
        </ext>
      </extLst>
    </cfRule>
  </conditionalFormatting>
  <conditionalFormatting sqref="BP72:BT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{CEC64E65-32C4-46B8-807E-ABF9B7CCE36A}</x14:id>
        </ext>
      </extLst>
    </cfRule>
  </conditionalFormatting>
  <conditionalFormatting sqref="BQ72:BT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{ED755AD2-1F5E-4B30-8E4E-804F84156BFD}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B6D7B-4A98-47E4-B585-C18F06290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7DAFB53-BB51-40FA-92FB-BB39D7499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EA70D74-9ED0-42C2-BA29-936AC0BFE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0CD43756-6950-4FC6-AADE-F482DA900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E022B0D-D1AE-4D2C-B6AB-773204F70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651E03AF-9CBC-4C60-98D4-063F1C293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8D4FC5B-B159-4B9D-AEB3-FBA6E11CE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8ED8BAB-738A-4C6C-A6B6-360E0FDA0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7BA07C2B-AEDF-4175-B029-103F282B12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0D7397BB-4B51-4FF7-A8D9-F760A24442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C7C3926-B43B-4B91-B22E-154E58997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5A52D07A-5B8A-4185-9C79-11C999159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E9FBCD72-53F2-48A8-B60F-2D17F54DE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09E6363-A2F4-4D05-871A-AB33D1D1D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F79DA6B-4745-4CDA-9D6F-D03AAA92C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2E9057D-6F1E-450C-8791-081F05BA5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E833773-C27A-41B8-9998-5A7FEE65DE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464C8AC-60E7-498C-8199-EAE834759E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2699A87-B818-4473-8B23-4B091D69D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59B64AE0-A2E7-4251-8E98-8F385D4D2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976E274-B063-4894-91D5-76B8533E3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F76EE46-3D54-4A26-98C8-49A2683AD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71ED1E2-58BA-4FB1-8E34-D7112A8F4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9EF57F6-18F8-489C-840C-53699F826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BB1AFB0-FCFD-4731-A233-5F89D8A134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A1524CA-C443-42C5-A346-150FE6C7E8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1FC64D5-93CC-457B-A87F-9AA269CEA0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4450C52-93AD-4762-A1E6-370F6D8370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DE25AD1-895B-4B93-AA6B-4F8833D22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3ABAE7B2-205E-4459-8B0F-61FCAE1D5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B29120D6-4F2F-441A-9A30-86D108CB3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C7D61D7-2204-465D-A95A-0C1D660A0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A3824F6-829B-4C18-B64B-FA504EABF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9D70156-6862-4B15-B331-D0527EDEE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29BE338-A4F7-4A0B-B4F5-1BC41A6AB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9065011-1FFF-4752-B88C-F0C38D20D9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38FE26-5C11-43AB-AC26-AB3768B6A1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8F85474-2AEF-4231-9688-832E333B5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06E0E36-D61C-4640-8320-AE9BA0DB7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C6CB914-EA8B-46ED-9A4A-434F1FB8D7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5DDD7BE-B590-4FCF-BAC3-48EA3E2F72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722EE41-2D1D-4ADE-BFDA-3D81212E7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1DC04F7-23F8-4D5E-8DE7-EC94CF218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05F8B01-813A-4C7E-9C1E-23D84D9753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62F9776-E086-4468-84B0-63F30908B2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08FE8B6-7D53-4F8D-BAD7-BFF5DE8EC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B6C561F-A5CE-43BB-8373-4A5D9B81A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92A9700-ABAE-41B8-8874-1CCEFEA3AE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276BBCE-8F4D-40EB-B321-50EA4BE74D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0A5775C-72F5-4701-AA2C-E0F48B25A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B9B5E3B-E859-4173-8F96-68DCCFBA8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4266EFD-9493-49BA-B950-BBD60F6093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7E5D75A2-EC63-4774-AAF4-1F7FE46C48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8064505-F964-4E05-9A31-8B7E6292F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B6DE578-DA41-4AB9-B808-7E56C64B3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DB18977-F863-4937-A2DE-367A9A49E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9A6A305-5803-4E8B-8588-5A830B88A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D51B8E7-90F7-41D9-98DF-84CF248037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AF8216E-AF16-419B-8885-82EE4A2E71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69B6CA9-A1F0-48FB-9532-18563EC74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CBCA2FD-E86B-4019-BA23-4A3182C1D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D28F52B-116C-4BCC-916F-EBAB4B3D4E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E6014CA-6F6E-4FFB-BFC5-1F52B5AEC4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C7EB05D-25C6-49B8-9A4E-81D2382E0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EADCF77-AE83-4273-BAB7-9E4A01888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E334951-8582-4396-A208-E61B56053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9DFD90E-6FD9-4E4A-9743-803D9182CE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0E2EF05-D21B-40DD-A7AD-615713FCF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F33C07F-562A-4CEB-9ADC-EA68EAF2C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AF3ABC3-6196-4320-960D-9BC9AE7488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3CE5B66-117F-47F1-BB6D-C7748F9880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3D2207C-7571-43A5-BC68-FC4346300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AA51F1AE-1769-4B63-ACF0-91A6EBDF4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277063B-9515-4858-8A2F-D6AF81FDBA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07A686A-D7FC-4410-8E1C-BE9024A910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C34F04A-2624-4A7C-9A55-6420152BA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6AEBBA7-30D7-4FCE-8831-79C9447FC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2949546-ED5C-4B0A-A66C-94A2937655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4A1B6CC-09D0-4812-AFC8-60430A7C68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BA574FB-7D49-4B9F-99C7-A81AD7A27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9F89165-A553-4A87-9867-6B2199470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1064454-EC87-4200-90C3-E39D5AEC35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B458278-D118-452B-BA87-83AC1F252C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A0E750C-040F-47F6-AB2C-412419DE3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6E7EE768-92D4-4B10-AE5A-28C5A8C69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51A0227A-183D-4D04-ADB4-A5768DD341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F5F0EB6-D131-4996-AD98-FB1BFC295F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9662A4F-E43D-499F-ADC8-2551EC255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39610F0-5545-4762-AB1D-124809F4D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F980479-F383-4F57-B0FB-F1D3443652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103DA9A-6BA8-4CA0-B8C2-321E613A8F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F678A93-3153-4313-AD18-7DAC5CE6E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A6AEAAD-B858-4861-A4AF-5D03440E0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60ADD97-7A5A-4FB9-9275-34B0A397AC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E971BF5-D836-43C1-ADAA-4F1E54FB43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E6C90F4-604C-4ACA-9C06-CE5D2CE10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444BC44-BF91-4232-9A28-35B8CF92D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DCF9F13-4CAC-477B-808A-3D323C4032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4071D537-EFAA-41B4-A60A-8C49F3FFDB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F805FF0-84BB-421A-BEA7-6FE57A2BE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0D7D056-C938-43BD-A020-C9A71E538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CD30A04-9706-4430-A234-69F5DC9E61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936F7B4-67ED-4DE3-886A-7F2F2F059D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5E66859-DEAC-40FE-B2E1-3E2491BE4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8C5FCF3A-9F8E-4CE9-AEC4-C0FF2B23B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817ADCD-1FC9-4CED-8C87-6875918A19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9DD09D6-554B-4EF8-A882-F2A0497C22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5FDA3C9-D4E6-483D-A45C-3BC7A60CE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DE55647-A6B2-43CF-A099-F38DDC302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92F00DB-FCCA-4FF2-8974-CFEF504645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EC64E65-32C4-46B8-807E-ABF9B7CCE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D755AD2-1F5E-4B30-8E4E-804F84156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'Insulation-CDColl'!C4</f>
        <v>0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'Insulation-CDColl'!L4</f>
        <v>0.98502999999999996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'Insulation-CDColl'!U4</f>
        <v>0.98502999999999996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'Insulation-CDColl'!AD4</f>
        <v>0.98502999999999996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'Insulation-CDColl'!AM4</f>
        <v>0.98402499999999993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'Insulation-CDColl'!AV4</f>
        <v>0.98492999999999997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'Insulation-CDColl'!BE4</f>
        <v>0.98502999999999996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'Insulation-CDColl'!BN4</f>
        <v>0.98502999999999996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'Insulation-CDColl'!C5</f>
        <v>0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'Insulation-CDColl'!L5</f>
        <v>0.98502999999999996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'Insulation-CDColl'!U5</f>
        <v>0.98502999999999996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'Insulation-CDColl'!AD5</f>
        <v>0.98502999999999996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'Insulation-CDColl'!AM5</f>
        <v>0.98402499999999993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'Insulation-CDColl'!AV5</f>
        <v>0.98492999999999997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'Insulation-CDColl'!BE5</f>
        <v>0.98502999999999996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'Insulation-CDColl'!BN5</f>
        <v>0.98502999999999996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'Insulation-CDColl'!C6</f>
        <v>0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'Insulation-CDColl'!L6</f>
        <v>0.98502999999999996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'Insulation-CDColl'!U6</f>
        <v>0.98502999999999996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'Insulation-CDColl'!AD6</f>
        <v>0.98502999999999996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'Insulation-CDColl'!AM6</f>
        <v>0.98402499999999993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'Insulation-CDColl'!AV6</f>
        <v>0.98492999999999997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'Insulation-CDColl'!BE6</f>
        <v>0.98502999999999996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'Insulation-CDColl'!BN6</f>
        <v>0.98502999999999996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'Insulation-CDColl'!C7</f>
        <v>0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'Insulation-CDColl'!L7</f>
        <v>0.98502999999999996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'Insulation-CDColl'!U7</f>
        <v>0.98502999999999996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'Insulation-CDColl'!AD7</f>
        <v>0.98502999999999996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'Insulation-CDColl'!AM7</f>
        <v>0.98402499999999993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'Insulation-CDColl'!AV7</f>
        <v>0.98492999999999997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'Insulation-CDColl'!BE7</f>
        <v>0.98502999999999996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'Insulation-CDColl'!BN7</f>
        <v>0.98502999999999996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'Insulation-CDColl'!C8</f>
        <v>0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'Insulation-CDColl'!L8</f>
        <v>0.98502999999999996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'Insulation-CDColl'!U8</f>
        <v>0.98502999999999996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'Insulation-CDColl'!AD8</f>
        <v>0.98502999999999996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'Insulation-CDColl'!AM8</f>
        <v>0.98402499999999993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'Insulation-CDColl'!AV8</f>
        <v>0.98492999999999997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'Insulation-CDColl'!BE8</f>
        <v>0.98502999999999996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'Insulation-CDColl'!BN8</f>
        <v>0.98502999999999996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'Insulation-CDColl'!C9</f>
        <v>0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'Insulation-CDColl'!L9</f>
        <v>0.98502999999999996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'Insulation-CDColl'!U9</f>
        <v>0.98502999999999996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'Insulation-CDColl'!AD9</f>
        <v>0.98502999999999996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'Insulation-CDColl'!AM9</f>
        <v>0.98402499999999993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'Insulation-CDColl'!AV9</f>
        <v>0.98492999999999997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'Insulation-CDColl'!BE9</f>
        <v>0.98502999999999996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'Insulation-CDColl'!BN9</f>
        <v>0.98502999999999996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'Insulation-CDColl'!C10</f>
        <v>0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'Insulation-CDColl'!L10</f>
        <v>0.98502999999999996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'Insulation-CDColl'!U10</f>
        <v>0.98502999999999996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'Insulation-CDColl'!AD10</f>
        <v>0.98502999999999996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'Insulation-CDColl'!AM10</f>
        <v>0.98402499999999993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'Insulation-CDColl'!AV10</f>
        <v>0.98492999999999997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'Insulation-CDColl'!BE10</f>
        <v>0.98502999999999996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'Insulation-CDColl'!BN10</f>
        <v>0.98502999999999996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'Insulation-CDColl'!C11</f>
        <v>0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'Insulation-CDColl'!L11</f>
        <v>0.98502999999999996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'Insulation-CDColl'!U11</f>
        <v>0.98502999999999996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'Insulation-CDColl'!AD11</f>
        <v>0.98502999999999996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'Insulation-CDColl'!AM11</f>
        <v>0.98402499999999993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'Insulation-CDColl'!AV11</f>
        <v>0.98492999999999997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'Insulation-CDColl'!BE11</f>
        <v>0.98502999999999996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'Insulation-CDColl'!BN11</f>
        <v>0.98502999999999996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'Insulation-CDColl'!C12</f>
        <v>0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'Insulation-CDColl'!L12</f>
        <v>0.98502999999999996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'Insulation-CDColl'!U12</f>
        <v>0.98502999999999996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'Insulation-CDColl'!AD12</f>
        <v>0.98502999999999996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'Insulation-CDColl'!AM12</f>
        <v>0.98402499999999993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'Insulation-CDColl'!AV12</f>
        <v>0.98492999999999997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'Insulation-CDColl'!BE12</f>
        <v>0.98502999999999996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'Insulation-CDColl'!BN12</f>
        <v>0.98502999999999996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'Insulation-CDColl'!C13</f>
        <v>0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'Insulation-CDColl'!L13</f>
        <v>0.98502999999999996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'Insulation-CDColl'!U13</f>
        <v>0.98502999999999996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'Insulation-CDColl'!AD13</f>
        <v>0.98502999999999996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'Insulation-CDColl'!AM13</f>
        <v>0.98402499999999993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'Insulation-CDColl'!AV13</f>
        <v>0.98492999999999997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'Insulation-CDColl'!BE13</f>
        <v>0.98502999999999996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'Insulation-CDColl'!BN13</f>
        <v>0.98502999999999996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'Insulation-CDColl'!C14</f>
        <v>0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'Insulation-CDColl'!L14</f>
        <v>0.98502999999999996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'Insulation-CDColl'!U14</f>
        <v>0.98502999999999996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'Insulation-CDColl'!AD14</f>
        <v>0.98502999999999996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'Insulation-CDColl'!AM14</f>
        <v>0.98402499999999993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'Insulation-CDColl'!AV14</f>
        <v>0.98492999999999997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'Insulation-CDColl'!BE14</f>
        <v>0.98502999999999996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'Insulation-CDColl'!BN14</f>
        <v>0.98502999999999996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'Insulation-CDColl'!C15</f>
        <v>0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'Insulation-CDColl'!L15</f>
        <v>0.98502999999999996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'Insulation-CDColl'!U15</f>
        <v>0.98502999999999996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'Insulation-CDColl'!AD15</f>
        <v>0.98502999999999996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'Insulation-CDColl'!AM15</f>
        <v>0.98402499999999993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'Insulation-CDColl'!AV15</f>
        <v>0.98492999999999997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'Insulation-CDColl'!BE15</f>
        <v>0.98502999999999996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'Insulation-CDColl'!BN15</f>
        <v>0.98502999999999996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'Insulation-CDColl'!C16</f>
        <v>0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'Insulation-CDColl'!L16</f>
        <v>0.98502999999999996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'Insulation-CDColl'!U16</f>
        <v>0.98502999999999996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'Insulation-CDColl'!AD16</f>
        <v>0.98502999999999996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'Insulation-CDColl'!AM16</f>
        <v>0.98402499999999993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'Insulation-CDColl'!AV16</f>
        <v>0.98492999999999997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'Insulation-CDColl'!BE16</f>
        <v>0.98502999999999996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'Insulation-CDColl'!BN16</f>
        <v>0.98502999999999996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'Insulation-CDColl'!C17</f>
        <v>0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'Insulation-CDColl'!L17</f>
        <v>0.98502999999999996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'Insulation-CDColl'!U17</f>
        <v>0.98502999999999996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'Insulation-CDColl'!AD17</f>
        <v>0.98502999999999996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'Insulation-CDColl'!AM17</f>
        <v>0.98402499999999993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'Insulation-CDColl'!AV17</f>
        <v>0.98492999999999997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'Insulation-CDColl'!BE17</f>
        <v>0.98502999999999996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'Insulation-CDColl'!BN17</f>
        <v>0.98502999999999996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'Insulation-CDColl'!C18</f>
        <v>0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'Insulation-CDColl'!L18</f>
        <v>0.98502999999999996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'Insulation-CDColl'!U18</f>
        <v>0.98502999999999996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'Insulation-CDColl'!AD18</f>
        <v>0.98502999999999996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'Insulation-CDColl'!AM18</f>
        <v>0.98402499999999993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'Insulation-CDColl'!AV18</f>
        <v>0.98492999999999997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'Insulation-CDColl'!BE18</f>
        <v>0.98502999999999996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'Insulation-CDColl'!BN18</f>
        <v>0.98502999999999996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'Insulation-CDColl'!C19</f>
        <v>0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'Insulation-CDColl'!L19</f>
        <v>0.98502999999999996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'Insulation-CDColl'!U19</f>
        <v>0.98502999999999996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'Insulation-CDColl'!AD19</f>
        <v>0.98502999999999996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'Insulation-CDColl'!AM19</f>
        <v>0.98402499999999993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'Insulation-CDColl'!AV19</f>
        <v>0.98492999999999997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'Insulation-CDColl'!BE19</f>
        <v>0.98502999999999996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'Insulation-CDColl'!BN19</f>
        <v>0.98502999999999996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'Insulation-CDColl'!C20</f>
        <v>0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'Insulation-CDColl'!L20</f>
        <v>0.98502999999999996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'Insulation-CDColl'!U20</f>
        <v>0.98502999999999996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'Insulation-CDColl'!AD20</f>
        <v>0.98502999999999996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'Insulation-CDColl'!AM20</f>
        <v>0.98402499999999993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'Insulation-CDColl'!AV20</f>
        <v>0.98492999999999997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'Insulation-CDColl'!BE20</f>
        <v>0.98502999999999996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'Insulation-CDColl'!BN20</f>
        <v>0.98502999999999996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'Insulation-CDColl'!C21</f>
        <v>0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'Insulation-CDColl'!L21</f>
        <v>0.98502999999999996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'Insulation-CDColl'!U21</f>
        <v>0.98502999999999996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'Insulation-CDColl'!AD21</f>
        <v>0.98502999999999996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'Insulation-CDColl'!AM21</f>
        <v>0.98402499999999993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'Insulation-CDColl'!AV21</f>
        <v>0.98492999999999997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'Insulation-CDColl'!BE21</f>
        <v>0.98502999999999996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'Insulation-CDColl'!BN21</f>
        <v>0.98502999999999996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'Insulation-CDColl'!C22</f>
        <v>0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'Insulation-CDColl'!L22</f>
        <v>0.98502999999999996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'Insulation-CDColl'!U22</f>
        <v>0.98502999999999996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'Insulation-CDColl'!AD22</f>
        <v>0.98502999999999996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'Insulation-CDColl'!AM22</f>
        <v>0.98402499999999993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'Insulation-CDColl'!AV22</f>
        <v>0.98492999999999997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'Insulation-CDColl'!BE22</f>
        <v>0.98502999999999996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'Insulation-CDColl'!BN22</f>
        <v>0.98502999999999996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'Insulation-CDColl'!C23</f>
        <v>0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'Insulation-CDColl'!L23</f>
        <v>0.98502999999999996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'Insulation-CDColl'!U23</f>
        <v>0.98502999999999996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'Insulation-CDColl'!AD23</f>
        <v>0.98502999999999996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'Insulation-CDColl'!AM23</f>
        <v>0.98402499999999993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'Insulation-CDColl'!AV23</f>
        <v>0.98492999999999997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'Insulation-CDColl'!BE23</f>
        <v>0.98502999999999996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'Insulation-CDColl'!BN23</f>
        <v>0.98502999999999996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'Insulation-CDColl'!C24</f>
        <v>0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'Insulation-CDColl'!L24</f>
        <v>0.98502999999999996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'Insulation-CDColl'!U24</f>
        <v>0.98502999999999996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'Insulation-CDColl'!AD24</f>
        <v>0.98502999999999996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'Insulation-CDColl'!AM24</f>
        <v>0.98402499999999993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'Insulation-CDColl'!AV24</f>
        <v>0.98492999999999997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'Insulation-CDColl'!BE24</f>
        <v>0.98502999999999996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'Insulation-CDColl'!BN24</f>
        <v>0.98502999999999996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'Insulation-CDColl'!C25</f>
        <v>0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'Insulation-CDColl'!L25</f>
        <v>0.98502999999999996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'Insulation-CDColl'!U25</f>
        <v>0.98502999999999996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'Insulation-CDColl'!AD25</f>
        <v>0.98502999999999996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'Insulation-CDColl'!AM25</f>
        <v>0.98402499999999993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'Insulation-CDColl'!AV25</f>
        <v>0.98492999999999997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'Insulation-CDColl'!BE25</f>
        <v>0.98502999999999996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'Insulation-CDColl'!BN25</f>
        <v>0.98502999999999996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'Insulation-CDColl'!C26</f>
        <v>0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'Insulation-CDColl'!L26</f>
        <v>0.98502999999999996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'Insulation-CDColl'!U26</f>
        <v>0.98502999999999996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'Insulation-CDColl'!AD26</f>
        <v>0.98502999999999996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'Insulation-CDColl'!AM26</f>
        <v>0.98402499999999993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'Insulation-CDColl'!AV26</f>
        <v>0.98492999999999997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'Insulation-CDColl'!BE26</f>
        <v>0.98502999999999996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'Insulation-CDColl'!BN26</f>
        <v>0.98502999999999996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'Insulation-CDColl'!C27</f>
        <v>0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'Insulation-CDColl'!L27</f>
        <v>0.98502999999999996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'Insulation-CDColl'!U27</f>
        <v>0.98502999999999996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'Insulation-CDColl'!AD27</f>
        <v>0.98502999999999996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'Insulation-CDColl'!AM27</f>
        <v>0.98402499999999993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'Insulation-CDColl'!AV27</f>
        <v>0.98492999999999997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'Insulation-CDColl'!BE27</f>
        <v>0.98502999999999996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'Insulation-CDColl'!BN27</f>
        <v>0.98502999999999996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'Insulation-CDColl'!C28</f>
        <v>0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'Insulation-CDColl'!L28</f>
        <v>0.98502999999999996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'Insulation-CDColl'!U28</f>
        <v>0.98502999999999996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'Insulation-CDColl'!AD28</f>
        <v>0.98502999999999996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'Insulation-CDColl'!AM28</f>
        <v>0.98402499999999993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'Insulation-CDColl'!AV28</f>
        <v>0.98492999999999997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'Insulation-CDColl'!BE28</f>
        <v>0.98502999999999996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'Insulation-CDColl'!BN28</f>
        <v>0.98502999999999996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'Insulation-CDColl'!C29</f>
        <v>0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'Insulation-CDColl'!L29</f>
        <v>0.98502999999999996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'Insulation-CDColl'!U29</f>
        <v>0.98502999999999996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'Insulation-CDColl'!AD29</f>
        <v>0.98502999999999996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'Insulation-CDColl'!AM29</f>
        <v>0.98402499999999993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'Insulation-CDColl'!AV29</f>
        <v>0.98492999999999997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'Insulation-CDColl'!BE29</f>
        <v>0.98502999999999996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'Insulation-CDColl'!BN29</f>
        <v>0.98502999999999996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'Insulation-CDColl'!C30</f>
        <v>0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'Insulation-CDColl'!L30</f>
        <v>0.98502999999999996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'Insulation-CDColl'!U30</f>
        <v>0.98502999999999996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'Insulation-CDColl'!AD30</f>
        <v>0.98502999999999996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'Insulation-CDColl'!AM30</f>
        <v>0.98402499999999993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'Insulation-CDColl'!AV30</f>
        <v>0.98492999999999997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'Insulation-CDColl'!BE30</f>
        <v>0.98502999999999996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'Insulation-CDColl'!BN30</f>
        <v>0.98502999999999996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'Insulation-CDColl'!C31</f>
        <v>0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'Insulation-CDColl'!L31</f>
        <v>0.98502999999999996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'Insulation-CDColl'!U31</f>
        <v>0.98502999999999996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'Insulation-CDColl'!AD31</f>
        <v>0.98502999999999996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'Insulation-CDColl'!AM31</f>
        <v>0.98402499999999993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'Insulation-CDColl'!AV31</f>
        <v>0.98492999999999997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'Insulation-CDColl'!BE31</f>
        <v>0.98502999999999996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'Insulation-CDColl'!BN31</f>
        <v>0.98502999999999996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'Insulation-CDColl'!C32</f>
        <v>0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'Insulation-CDColl'!L32</f>
        <v>0.98502999999999996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'Insulation-CDColl'!U32</f>
        <v>0.98502999999999996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'Insulation-CDColl'!AD32</f>
        <v>0.98502999999999996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'Insulation-CDColl'!AM32</f>
        <v>0.98402499999999993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'Insulation-CDColl'!AV32</f>
        <v>0.98492999999999997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'Insulation-CDColl'!BE32</f>
        <v>0.98502999999999996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'Insulation-CDColl'!BN32</f>
        <v>0.98502999999999996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'Insulation-CDColl'!C33</f>
        <v>0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'Insulation-CDColl'!L33</f>
        <v>0.98502999999999996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'Insulation-CDColl'!U33</f>
        <v>0.98502999999999996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'Insulation-CDColl'!AD33</f>
        <v>0.98502999999999996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'Insulation-CDColl'!AM33</f>
        <v>0.98402499999999993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'Insulation-CDColl'!AV33</f>
        <v>0.98492999999999997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'Insulation-CDColl'!BE33</f>
        <v>0.98502999999999996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'Insulation-CDColl'!BN33</f>
        <v>0.98502999999999996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'Insulation-CDColl'!C34</f>
        <v>0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'Insulation-CDColl'!L34</f>
        <v>0.98502999999999996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'Insulation-CDColl'!U34</f>
        <v>0.98502999999999996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'Insulation-CDColl'!AD34</f>
        <v>0.98502999999999996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'Insulation-CDColl'!AM34</f>
        <v>0.98402499999999993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'Insulation-CDColl'!AV34</f>
        <v>0.98492999999999997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'Insulation-CDColl'!BE34</f>
        <v>0.98502999999999996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'Insulation-CDColl'!BN34</f>
        <v>0.98502999999999996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'Insulation-CDColl'!C35</f>
        <v>0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'Insulation-CDColl'!L35</f>
        <v>0.98502999999999996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'Insulation-CDColl'!U35</f>
        <v>0.98502999999999996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'Insulation-CDColl'!AD35</f>
        <v>0.98502999999999996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'Insulation-CDColl'!AM35</f>
        <v>0.98402499999999993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'Insulation-CDColl'!AV35</f>
        <v>0.98492999999999997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'Insulation-CDColl'!BE35</f>
        <v>0.98502999999999996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'Insulation-CDColl'!BN35</f>
        <v>0.98502999999999996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'Insulation-CDColl'!C36</f>
        <v>0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'Insulation-CDColl'!L36</f>
        <v>0.98502999999999996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'Insulation-CDColl'!U36</f>
        <v>0.98502999999999996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'Insulation-CDColl'!AD36</f>
        <v>0.98502999999999996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'Insulation-CDColl'!AM36</f>
        <v>0.98402499999999993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'Insulation-CDColl'!AV36</f>
        <v>0.98492999999999997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'Insulation-CDColl'!BE36</f>
        <v>0.98502999999999996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'Insulation-CDColl'!BN36</f>
        <v>0.98502999999999996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'Insulation-CDColl'!C37</f>
        <v>0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'Insulation-CDColl'!L37</f>
        <v>0.98502999999999996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'Insulation-CDColl'!U37</f>
        <v>0.98502999999999996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'Insulation-CDColl'!AD37</f>
        <v>0.98502999999999996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'Insulation-CDColl'!AM37</f>
        <v>0.98402499999999993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'Insulation-CDColl'!AV37</f>
        <v>0.98492999999999997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'Insulation-CDColl'!BE37</f>
        <v>0.98502999999999996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'Insulation-CDColl'!BN37</f>
        <v>0.98502999999999996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'Insulation-CDColl'!C38</f>
        <v>0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'Insulation-CDColl'!L38</f>
        <v>0.98502999999999996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'Insulation-CDColl'!U38</f>
        <v>0.98502999999999996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'Insulation-CDColl'!AD38</f>
        <v>0.98502999999999996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'Insulation-CDColl'!AM38</f>
        <v>0.98402499999999993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'Insulation-CDColl'!AV38</f>
        <v>0.98492999999999997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'Insulation-CDColl'!BE38</f>
        <v>0.98502999999999996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'Insulation-CDColl'!BN38</f>
        <v>0.98502999999999996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'Insulation-CDColl'!C39</f>
        <v>0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'Insulation-CDColl'!L39</f>
        <v>0.98502999999999996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'Insulation-CDColl'!U39</f>
        <v>0.98502999999999996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'Insulation-CDColl'!AD39</f>
        <v>0.98502999999999996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'Insulation-CDColl'!AM39</f>
        <v>0.98402499999999993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'Insulation-CDColl'!AV39</f>
        <v>0.98492999999999997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'Insulation-CDColl'!BE39</f>
        <v>0.98502999999999996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'Insulation-CDColl'!BN39</f>
        <v>0.98502999999999996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'Insulation-CDColl'!C40</f>
        <v>0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'Insulation-CDColl'!L40</f>
        <v>0.98502999999999996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'Insulation-CDColl'!U40</f>
        <v>0.98502999999999996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'Insulation-CDColl'!AD40</f>
        <v>0.98502999999999996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'Insulation-CDColl'!AM40</f>
        <v>0.98402499999999993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'Insulation-CDColl'!AV40</f>
        <v>0.98492999999999997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'Insulation-CDColl'!BE40</f>
        <v>0.98502999999999996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'Insulation-CDColl'!BN40</f>
        <v>0.98502999999999996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'Insulation-CDColl'!C41</f>
        <v>0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'Insulation-CDColl'!L41</f>
        <v>0.98502999999999996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'Insulation-CDColl'!U41</f>
        <v>0.98502999999999996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'Insulation-CDColl'!AD41</f>
        <v>0.98502999999999996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'Insulation-CDColl'!AM41</f>
        <v>0.98402499999999993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'Insulation-CDColl'!AV41</f>
        <v>0.98492999999999997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'Insulation-CDColl'!BE41</f>
        <v>0.98502999999999996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'Insulation-CDColl'!BN41</f>
        <v>0.98502999999999996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'Insulation-CDColl'!C42</f>
        <v>0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'Insulation-CDColl'!L42</f>
        <v>0.98502999999999996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'Insulation-CDColl'!U42</f>
        <v>0.98502999999999996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'Insulation-CDColl'!AD42</f>
        <v>0.98502999999999996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'Insulation-CDColl'!AM42</f>
        <v>0.98402499999999993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'Insulation-CDColl'!AV42</f>
        <v>0.98492999999999997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'Insulation-CDColl'!BE42</f>
        <v>0.98502999999999996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'Insulation-CDColl'!BN42</f>
        <v>0.98502999999999996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'Insulation-CDColl'!C43</f>
        <v>0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'Insulation-CDColl'!L43</f>
        <v>0.98502999999999996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'Insulation-CDColl'!U43</f>
        <v>0.98502999999999996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'Insulation-CDColl'!AD43</f>
        <v>0.98502999999999996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'Insulation-CDColl'!AM43</f>
        <v>0.98402499999999993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'Insulation-CDColl'!AV43</f>
        <v>0.98492999999999997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'Insulation-CDColl'!BE43</f>
        <v>0.98502999999999996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'Insulation-CDColl'!BN43</f>
        <v>0.98502999999999996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'Insulation-CDColl'!C44</f>
        <v>0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'Insulation-CDColl'!L44</f>
        <v>0.98502999999999996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'Insulation-CDColl'!U44</f>
        <v>0.98502999999999996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'Insulation-CDColl'!AD44</f>
        <v>0.98502999999999996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'Insulation-CDColl'!AM44</f>
        <v>0.98402499999999993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'Insulation-CDColl'!AV44</f>
        <v>0.98492999999999997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'Insulation-CDColl'!BE44</f>
        <v>0.98502999999999996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'Insulation-CDColl'!BN44</f>
        <v>0.98502999999999996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'Insulation-CDColl'!C45</f>
        <v>0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'Insulation-CDColl'!L45</f>
        <v>0.98502999999999996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'Insulation-CDColl'!U45</f>
        <v>0.98502999999999996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'Insulation-CDColl'!AD45</f>
        <v>0.98502999999999996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'Insulation-CDColl'!AM45</f>
        <v>0.98402499999999993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'Insulation-CDColl'!AV45</f>
        <v>0.98492999999999997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'Insulation-CDColl'!BE45</f>
        <v>0.98502999999999996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'Insulation-CDColl'!BN45</f>
        <v>0.98502999999999996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'Insulation-CDColl'!C46</f>
        <v>0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'Insulation-CDColl'!L46</f>
        <v>0.98502999999999996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'Insulation-CDColl'!U46</f>
        <v>0.98502999999999996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'Insulation-CDColl'!AD46</f>
        <v>0.98502999999999996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'Insulation-CDColl'!AM46</f>
        <v>0.98402499999999993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'Insulation-CDColl'!AV46</f>
        <v>0.98492999999999997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'Insulation-CDColl'!BE46</f>
        <v>0.98502999999999996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'Insulation-CDColl'!BN46</f>
        <v>0.98502999999999996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'Insulation-CDColl'!C47</f>
        <v>0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'Insulation-CDColl'!L47</f>
        <v>0.98502999999999996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'Insulation-CDColl'!U47</f>
        <v>0.98502999999999996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'Insulation-CDColl'!AD47</f>
        <v>0.98502999999999996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'Insulation-CDColl'!AM47</f>
        <v>0.98402499999999993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'Insulation-CDColl'!AV47</f>
        <v>0.98492999999999997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'Insulation-CDColl'!BE47</f>
        <v>0.98502999999999996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'Insulation-CDColl'!BN47</f>
        <v>0.98502999999999996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'Insulation-CDColl'!C48</f>
        <v>0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'Insulation-CDColl'!L48</f>
        <v>0.98502999999999996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'Insulation-CDColl'!U48</f>
        <v>0.98502999999999996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'Insulation-CDColl'!AD48</f>
        <v>0.98502999999999996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'Insulation-CDColl'!AM48</f>
        <v>0.98402499999999993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'Insulation-CDColl'!AV48</f>
        <v>0.98492999999999997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'Insulation-CDColl'!BE48</f>
        <v>0.98502999999999996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'Insulation-CDColl'!BN48</f>
        <v>0.98502999999999996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'Insulation-CDColl'!C49</f>
        <v>0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'Insulation-CDColl'!L49</f>
        <v>0.98502999999999996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'Insulation-CDColl'!U49</f>
        <v>0.98502999999999996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'Insulation-CDColl'!AD49</f>
        <v>0.98502999999999996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'Insulation-CDColl'!AM49</f>
        <v>0.98402499999999993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'Insulation-CDColl'!AV49</f>
        <v>0.98492999999999997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'Insulation-CDColl'!BE49</f>
        <v>0.98502999999999996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'Insulation-CDColl'!BN49</f>
        <v>0.98502999999999996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'Insulation-CDColl'!C50</f>
        <v>0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'Insulation-CDColl'!L50</f>
        <v>0.98502999999999996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'Insulation-CDColl'!U50</f>
        <v>0.98502999999999996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'Insulation-CDColl'!AD50</f>
        <v>0.98502999999999996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'Insulation-CDColl'!AM50</f>
        <v>0.98402499999999993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'Insulation-CDColl'!AV50</f>
        <v>0.98492999999999997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'Insulation-CDColl'!BE50</f>
        <v>0.98502999999999996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'Insulation-CDColl'!BN50</f>
        <v>0.98502999999999996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'Insulation-CDColl'!C51</f>
        <v>0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'Insulation-CDColl'!L51</f>
        <v>0.98502999999999996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'Insulation-CDColl'!U51</f>
        <v>0.98502999999999996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'Insulation-CDColl'!AD51</f>
        <v>0.98502999999999996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'Insulation-CDColl'!AM51</f>
        <v>0.98402499999999993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'Insulation-CDColl'!AV51</f>
        <v>0.98492999999999997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'Insulation-CDColl'!BE51</f>
        <v>0.98502999999999996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'Insulation-CDColl'!BN51</f>
        <v>0.98502999999999996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'Insulation-CDColl'!C52</f>
        <v>0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'Insulation-CDColl'!L52</f>
        <v>0.98502999999999996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'Insulation-CDColl'!U52</f>
        <v>0.98502999999999996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'Insulation-CDColl'!AD52</f>
        <v>0.98502999999999996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'Insulation-CDColl'!AM52</f>
        <v>0.98402499999999993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'Insulation-CDColl'!AV52</f>
        <v>0.98492999999999997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'Insulation-CDColl'!BE52</f>
        <v>0.98502999999999996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'Insulation-CDColl'!BN52</f>
        <v>0.98502999999999996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'Insulation-CDColl'!C53</f>
        <v>0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'Insulation-CDColl'!L53</f>
        <v>0.98502999999999996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'Insulation-CDColl'!U53</f>
        <v>0.98502999999999996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'Insulation-CDColl'!AD53</f>
        <v>0.98502999999999996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'Insulation-CDColl'!AM53</f>
        <v>0.98402499999999993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'Insulation-CDColl'!AV53</f>
        <v>0.98492999999999997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'Insulation-CDColl'!BE53</f>
        <v>0.98502999999999996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'Insulation-CDColl'!BN53</f>
        <v>0.98502999999999996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'Insulation-CDColl'!C54</f>
        <v>0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'Insulation-CDColl'!L54</f>
        <v>0.98502999999999996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'Insulation-CDColl'!U54</f>
        <v>0.98502999999999996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'Insulation-CDColl'!AD54</f>
        <v>0.98502999999999996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'Insulation-CDColl'!AM54</f>
        <v>0.98402499999999993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'Insulation-CDColl'!AV54</f>
        <v>0.98492999999999997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'Insulation-CDColl'!BE54</f>
        <v>0.98502999999999996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'Insulation-CDColl'!BN54</f>
        <v>0.98502999999999996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'Insulation-CDColl'!C55</f>
        <v>0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'Insulation-CDColl'!L55</f>
        <v>0.98502999999999996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'Insulation-CDColl'!U55</f>
        <v>0.98502999999999996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'Insulation-CDColl'!AD55</f>
        <v>0.98502999999999996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'Insulation-CDColl'!AM55</f>
        <v>0.98402499999999993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'Insulation-CDColl'!AV55</f>
        <v>0.98492999999999997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'Insulation-CDColl'!BE55</f>
        <v>0.98502999999999996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'Insulation-CDColl'!BN55</f>
        <v>0.98502999999999996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'Insulation-CDColl'!C56</f>
        <v>0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'Insulation-CDColl'!L56</f>
        <v>0.98502999999999996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'Insulation-CDColl'!U56</f>
        <v>0.98502999999999996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'Insulation-CDColl'!AD56</f>
        <v>0.98502999999999996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'Insulation-CDColl'!AM56</f>
        <v>0.98402499999999993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'Insulation-CDColl'!AV56</f>
        <v>0.98492999999999997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'Insulation-CDColl'!BE56</f>
        <v>0.98502999999999996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'Insulation-CDColl'!BN56</f>
        <v>0.98502999999999996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'Insulation-CDColl'!C57</f>
        <v>0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'Insulation-CDColl'!L57</f>
        <v>0.98502999999999996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'Insulation-CDColl'!U57</f>
        <v>0.98502999999999996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'Insulation-CDColl'!AD57</f>
        <v>0.98502999999999996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'Insulation-CDColl'!AM57</f>
        <v>0.98402499999999993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'Insulation-CDColl'!AV57</f>
        <v>0.98492999999999997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'Insulation-CDColl'!BE57</f>
        <v>0.98502999999999996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'Insulation-CDColl'!BN57</f>
        <v>0.98502999999999996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'Insulation-CDColl'!C58</f>
        <v>0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'Insulation-CDColl'!L58</f>
        <v>0.98502999999999996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'Insulation-CDColl'!U58</f>
        <v>0.98502999999999996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'Insulation-CDColl'!AD58</f>
        <v>0.98502999999999996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'Insulation-CDColl'!AM58</f>
        <v>0.98402499999999993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'Insulation-CDColl'!AV58</f>
        <v>0.98492999999999997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'Insulation-CDColl'!BE58</f>
        <v>0.98502999999999996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'Insulation-CDColl'!BN58</f>
        <v>0.98502999999999996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'Insulation-CDColl'!C59</f>
        <v>0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'Insulation-CDColl'!L59</f>
        <v>0.98502999999999996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'Insulation-CDColl'!U59</f>
        <v>0.98502999999999996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'Insulation-CDColl'!AD59</f>
        <v>0.98502999999999996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'Insulation-CDColl'!AM59</f>
        <v>0.98402499999999993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'Insulation-CDColl'!AV59</f>
        <v>0.98492999999999997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'Insulation-CDColl'!BE59</f>
        <v>0.98502999999999996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'Insulation-CDColl'!BN59</f>
        <v>0.98502999999999996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'Insulation-CDColl'!C60</f>
        <v>0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'Insulation-CDColl'!L60</f>
        <v>0.98502999999999996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'Insulation-CDColl'!U60</f>
        <v>0.98502999999999996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'Insulation-CDColl'!AD60</f>
        <v>0.98502999999999996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'Insulation-CDColl'!AM60</f>
        <v>0.98402499999999993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'Insulation-CDColl'!AV60</f>
        <v>0.98492999999999997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'Insulation-CDColl'!BE60</f>
        <v>0.98502999999999996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'Insulation-CDColl'!BN60</f>
        <v>0.98502999999999996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'Insulation-CDColl'!C61</f>
        <v>0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'Insulation-CDColl'!L61</f>
        <v>0.98502999999999996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'Insulation-CDColl'!U61</f>
        <v>0.98502999999999996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'Insulation-CDColl'!AD61</f>
        <v>0.98502999999999996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'Insulation-CDColl'!AM61</f>
        <v>0.98402499999999993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'Insulation-CDColl'!AV61</f>
        <v>0.98492999999999997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'Insulation-CDColl'!BE61</f>
        <v>0.98502999999999996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'Insulation-CDColl'!BN61</f>
        <v>0.98502999999999996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'Insulation-CDColl'!C62</f>
        <v>0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'Insulation-CDColl'!L62</f>
        <v>0.98502999999999996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'Insulation-CDColl'!U62</f>
        <v>0.98502999999999996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'Insulation-CDColl'!AD62</f>
        <v>0.98502999999999996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'Insulation-CDColl'!AM62</f>
        <v>0.98402499999999993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'Insulation-CDColl'!AV62</f>
        <v>0.98492999999999997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'Insulation-CDColl'!BE62</f>
        <v>0.98502999999999996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'Insulation-CDColl'!BN62</f>
        <v>0.98502999999999996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'Insulation-CDColl'!C63</f>
        <v>0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'Insulation-CDColl'!L63</f>
        <v>0.98502999999999996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'Insulation-CDColl'!U63</f>
        <v>0.98502999999999996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'Insulation-CDColl'!AD63</f>
        <v>0.98502999999999996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'Insulation-CDColl'!AM63</f>
        <v>0.98402499999999993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'Insulation-CDColl'!AV63</f>
        <v>0.98492999999999997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'Insulation-CDColl'!BE63</f>
        <v>0.98502999999999996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'Insulation-CDColl'!BN63</f>
        <v>0.98502999999999996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'Insulation-CDColl'!C64</f>
        <v>0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'Insulation-CDColl'!L64</f>
        <v>0.98502999999999996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'Insulation-CDColl'!U64</f>
        <v>0.98502999999999996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'Insulation-CDColl'!AD64</f>
        <v>0.98502999999999996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'Insulation-CDColl'!AM64</f>
        <v>0.98402499999999993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'Insulation-CDColl'!AV64</f>
        <v>0.98492999999999997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'Insulation-CDColl'!BE64</f>
        <v>0.98502999999999996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'Insulation-CDColl'!BN64</f>
        <v>0.98502999999999996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'Insulation-CDColl'!C65</f>
        <v>0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'Insulation-CDColl'!L65</f>
        <v>0.98502999999999996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'Insulation-CDColl'!U65</f>
        <v>0.98502999999999996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'Insulation-CDColl'!AD65</f>
        <v>0.98502999999999996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'Insulation-CDColl'!AM65</f>
        <v>0.98402499999999993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'Insulation-CDColl'!AV65</f>
        <v>0.98492999999999997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'Insulation-CDColl'!BE65</f>
        <v>0.98502999999999996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'Insulation-CDColl'!BN65</f>
        <v>0.98502999999999996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'Insulation-CDColl'!C66</f>
        <v>0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'Insulation-CDColl'!L66</f>
        <v>0.98502999999999996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'Insulation-CDColl'!U66</f>
        <v>0.98502999999999996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'Insulation-CDColl'!AD66</f>
        <v>0.98502999999999996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'Insulation-CDColl'!AM66</f>
        <v>0.98402499999999993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'Insulation-CDColl'!AV66</f>
        <v>0.98492999999999997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'Insulation-CDColl'!BE66</f>
        <v>0.98502999999999996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'Insulation-CDColl'!BN66</f>
        <v>0.98502999999999996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'Insulation-CDColl'!C67</f>
        <v>0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'Insulation-CDColl'!L67</f>
        <v>0.98502999999999996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'Insulation-CDColl'!U67</f>
        <v>0.98502999999999996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'Insulation-CDColl'!AD67</f>
        <v>0.98502999999999996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'Insulation-CDColl'!AM67</f>
        <v>0.98402499999999993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'Insulation-CDColl'!AV67</f>
        <v>0.98492999999999997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'Insulation-CDColl'!BE67</f>
        <v>0.98502999999999996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'Insulation-CDColl'!BN67</f>
        <v>0.98502999999999996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'Insulation-CDColl'!C68</f>
        <v>0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'Insulation-CDColl'!L68</f>
        <v>0.98502999999999996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'Insulation-CDColl'!U68</f>
        <v>0.98502999999999996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'Insulation-CDColl'!AD68</f>
        <v>0.98502999999999996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'Insulation-CDColl'!AM68</f>
        <v>0.98402499999999993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'Insulation-CDColl'!AV68</f>
        <v>0.98492999999999997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'Insulation-CDColl'!BE68</f>
        <v>0.98502999999999996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'Insulation-CDColl'!BN68</f>
        <v>0.98502999999999996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'Insulation-CDColl'!C69</f>
        <v>0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'Insulation-CDColl'!L69</f>
        <v>0.98502999999999996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'Insulation-CDColl'!U69</f>
        <v>0.98502999999999996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'Insulation-CDColl'!AD69</f>
        <v>0.98502999999999996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'Insulation-CDColl'!AM69</f>
        <v>0.98402499999999993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'Insulation-CDColl'!AV69</f>
        <v>0.98492999999999997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'Insulation-CDColl'!BE69</f>
        <v>0.98502999999999996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'Insulation-CDColl'!BN69</f>
        <v>0.98502999999999996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'Insulation-CDColl'!C70</f>
        <v>0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'Insulation-CDColl'!L70</f>
        <v>0.98502999999999996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'Insulation-CDColl'!U70</f>
        <v>0.98502999999999996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'Insulation-CDColl'!AD70</f>
        <v>0.98502999999999996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'Insulation-CDColl'!AM70</f>
        <v>0.98402499999999993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'Insulation-CDColl'!AV70</f>
        <v>0.98492999999999997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'Insulation-CDColl'!BE70</f>
        <v>0.98502999999999996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'Insulation-CDColl'!BN70</f>
        <v>0.98502999999999996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'Insulation-CDColl'!C73</f>
        <v>0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'Insulation-CDColl'!L73</f>
        <v>0.98502999999999996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'Insulation-CDColl'!U73</f>
        <v>0.98502999999999996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'Insulation-CDColl'!AD73</f>
        <v>0.98502999999999996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'Insulation-CDColl'!AM73</f>
        <v>0.98402499999999993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'Insulation-CDColl'!AV73</f>
        <v>0.98492999999999997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'Insulation-CDColl'!BE73</f>
        <v>0.98502999999999996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'Insulation-CDColl'!BN73</f>
        <v>0.98502999999999996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5" t="s">
        <v>17</v>
      </c>
      <c r="C72" s="45">
        <v>0</v>
      </c>
      <c r="D72" s="13"/>
      <c r="E72" s="14"/>
      <c r="F72" s="14"/>
      <c r="G72" s="14"/>
      <c r="H72" s="14"/>
      <c r="I72" s="14"/>
      <c r="J72" s="54">
        <v>4.4081660908397297E-2</v>
      </c>
      <c r="K72" s="78" t="s">
        <v>10</v>
      </c>
      <c r="L72" s="45">
        <v>0.98502999999999996</v>
      </c>
      <c r="M72" s="13"/>
      <c r="N72" s="14"/>
      <c r="O72" s="14"/>
      <c r="P72" s="14"/>
      <c r="Q72" s="14"/>
      <c r="R72" s="14"/>
      <c r="S72" s="54">
        <v>4.4081660908397297E-2</v>
      </c>
      <c r="T72" s="79" t="s">
        <v>11</v>
      </c>
      <c r="U72" s="45">
        <v>0.98502999999999996</v>
      </c>
      <c r="V72" s="13"/>
      <c r="W72" s="14"/>
      <c r="X72" s="14"/>
      <c r="Y72" s="14"/>
      <c r="Z72" s="14"/>
      <c r="AA72" s="14"/>
      <c r="AB72" s="54">
        <v>4.4081660908397297E-2</v>
      </c>
      <c r="AC72" s="80" t="s">
        <v>12</v>
      </c>
      <c r="AD72" s="45">
        <v>0.98502999999999996</v>
      </c>
      <c r="AE72" s="13"/>
      <c r="AF72" s="14"/>
      <c r="AG72" s="14"/>
      <c r="AH72" s="14"/>
      <c r="AI72" s="14"/>
      <c r="AJ72" s="14"/>
      <c r="AK72" s="54">
        <v>4.4081660908397297E-2</v>
      </c>
      <c r="AL72" s="81" t="s">
        <v>13</v>
      </c>
      <c r="AM72" s="45">
        <v>0.98402499999999993</v>
      </c>
      <c r="AN72" s="13"/>
      <c r="AO72" s="14"/>
      <c r="AP72" s="14"/>
      <c r="AQ72" s="14"/>
      <c r="AR72" s="14"/>
      <c r="AS72" s="14"/>
      <c r="AT72" s="54">
        <v>4.4081660908397297E-2</v>
      </c>
      <c r="AU72" s="83" t="s">
        <v>14</v>
      </c>
      <c r="AV72" s="45">
        <v>0.98492999999999997</v>
      </c>
      <c r="AW72" s="13"/>
      <c r="AX72" s="14"/>
      <c r="AY72" s="14"/>
      <c r="AZ72" s="14"/>
      <c r="BA72" s="14"/>
      <c r="BB72" s="14"/>
      <c r="BC72" s="54">
        <v>4.4081660908397297E-2</v>
      </c>
      <c r="BD72" s="84" t="s">
        <v>15</v>
      </c>
      <c r="BE72" s="45">
        <v>0.98502999999999996</v>
      </c>
      <c r="BF72" s="13"/>
      <c r="BG72" s="14"/>
      <c r="BH72" s="14"/>
      <c r="BI72" s="14"/>
      <c r="BJ72" s="14"/>
      <c r="BK72" s="14"/>
      <c r="BL72" s="54">
        <v>4.4081660908397297E-2</v>
      </c>
      <c r="BM72" s="85" t="s">
        <v>16</v>
      </c>
      <c r="BN72" s="45">
        <v>0.98502999999999996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5" t="s">
        <v>17</v>
      </c>
      <c r="C73" s="45">
        <v>0</v>
      </c>
      <c r="D73" s="13"/>
      <c r="E73" s="14"/>
      <c r="F73" s="14"/>
      <c r="G73" s="14"/>
      <c r="H73" s="14"/>
      <c r="I73" s="14"/>
      <c r="J73" s="54">
        <v>4.4081660908397297E-2</v>
      </c>
      <c r="K73" s="78" t="s">
        <v>10</v>
      </c>
      <c r="L73" s="45">
        <v>0.98502999999999996</v>
      </c>
      <c r="M73" s="13"/>
      <c r="N73" s="14"/>
      <c r="O73" s="14"/>
      <c r="P73" s="14"/>
      <c r="Q73" s="14"/>
      <c r="R73" s="14"/>
      <c r="S73" s="54">
        <v>4.4081660908397297E-2</v>
      </c>
      <c r="T73" s="79" t="s">
        <v>11</v>
      </c>
      <c r="U73" s="45">
        <v>0.98502999999999996</v>
      </c>
      <c r="V73" s="13"/>
      <c r="W73" s="14"/>
      <c r="X73" s="14"/>
      <c r="Y73" s="14"/>
      <c r="Z73" s="14"/>
      <c r="AA73" s="14"/>
      <c r="AB73" s="54">
        <v>4.4081660908397297E-2</v>
      </c>
      <c r="AC73" s="80" t="s">
        <v>12</v>
      </c>
      <c r="AD73" s="45">
        <v>0.98502999999999996</v>
      </c>
      <c r="AE73" s="13"/>
      <c r="AF73" s="14"/>
      <c r="AG73" s="14"/>
      <c r="AH73" s="14"/>
      <c r="AI73" s="14"/>
      <c r="AJ73" s="14"/>
      <c r="AK73" s="54">
        <v>4.4081660908397297E-2</v>
      </c>
      <c r="AL73" s="81" t="s">
        <v>13</v>
      </c>
      <c r="AM73" s="45">
        <v>0.98402499999999993</v>
      </c>
      <c r="AN73" s="13"/>
      <c r="AO73" s="14"/>
      <c r="AP73" s="14"/>
      <c r="AQ73" s="14"/>
      <c r="AR73" s="14"/>
      <c r="AS73" s="14"/>
      <c r="AT73" s="54">
        <v>4.4081660908397297E-2</v>
      </c>
      <c r="AU73" s="83" t="s">
        <v>14</v>
      </c>
      <c r="AV73" s="45">
        <v>0.98492999999999997</v>
      </c>
      <c r="AW73" s="13"/>
      <c r="AX73" s="14"/>
      <c r="AY73" s="14"/>
      <c r="AZ73" s="14"/>
      <c r="BA73" s="14"/>
      <c r="BB73" s="14"/>
      <c r="BC73" s="54">
        <v>4.4081660908397297E-2</v>
      </c>
      <c r="BD73" s="84" t="s">
        <v>15</v>
      </c>
      <c r="BE73" s="45">
        <v>0.98502999999999996</v>
      </c>
      <c r="BF73" s="13"/>
      <c r="BG73" s="14"/>
      <c r="BH73" s="14"/>
      <c r="BI73" s="14"/>
      <c r="BJ73" s="14"/>
      <c r="BK73" s="14"/>
      <c r="BL73" s="54">
        <v>4.4081660908397297E-2</v>
      </c>
      <c r="BM73" s="85" t="s">
        <v>16</v>
      </c>
      <c r="BN73" s="45">
        <v>0.98502999999999996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Insulation-OutdoorAir</vt:lpstr>
      <vt:lpstr>Insulation-ResidentialLitter</vt:lpstr>
      <vt:lpstr>Insulation-Dumping</vt:lpstr>
      <vt:lpstr>Insulation-CDColl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2023-12-21T14:18:55Z</dcterms:modified>
</cp:coreProperties>
</file>