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liu_z2\Desktop\Dynamic Emission\Input Data\DATA_TC_PRODCAT-WASTECOLL\"/>
    </mc:Choice>
  </mc:AlternateContent>
  <xr:revisionPtr revIDLastSave="0" documentId="13_ncr:1_{22F70F90-7A26-4FC1-B80A-2D50B2A1D1A8}" xr6:coauthVersionLast="47" xr6:coauthVersionMax="47" xr10:uidLastSave="{00000000-0000-0000-0000-000000000000}"/>
  <bookViews>
    <workbookView xWindow="-34470" yWindow="-1470" windowWidth="24795" windowHeight="17055" activeTab="3" xr2:uid="{00000000-000D-0000-FFFF-FFFF00000000}"/>
  </bookViews>
  <sheets>
    <sheet name="NCBags-Dumping" sheetId="22" r:id="rId1"/>
    <sheet name="NCBags-ResidentialLitter" sheetId="21" r:id="rId2"/>
    <sheet name="NCBags-PackColl" sheetId="17" r:id="rId3"/>
    <sheet name="NCBags-MSW" sheetId="16" r:id="rId4"/>
    <sheet name="test" sheetId="20" r:id="rId5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4" i="16" l="1"/>
  <c r="J73" i="16"/>
  <c r="J72" i="16"/>
  <c r="J71" i="16"/>
  <c r="J70" i="16"/>
  <c r="J69" i="16"/>
  <c r="J68" i="16"/>
  <c r="J67" i="16"/>
  <c r="J66" i="16"/>
  <c r="J65" i="16"/>
  <c r="J64" i="16"/>
  <c r="J63" i="16"/>
  <c r="J62" i="16"/>
  <c r="J61" i="16"/>
  <c r="J60" i="16"/>
  <c r="J59" i="16"/>
  <c r="J58" i="16"/>
  <c r="J57" i="16"/>
  <c r="J56" i="16"/>
  <c r="J55" i="16"/>
  <c r="J54" i="16"/>
  <c r="J53" i="16"/>
  <c r="J52" i="16"/>
  <c r="J51" i="16"/>
  <c r="J50" i="16"/>
  <c r="J49" i="16"/>
  <c r="J48" i="16"/>
  <c r="J47" i="16"/>
  <c r="J46" i="16"/>
  <c r="J45" i="16"/>
  <c r="J44" i="16"/>
  <c r="J43" i="16"/>
  <c r="J42" i="16"/>
  <c r="J41" i="16"/>
  <c r="J40" i="16"/>
  <c r="J39" i="16"/>
  <c r="J38" i="16"/>
  <c r="J37" i="16"/>
  <c r="J36" i="16"/>
  <c r="J35" i="16"/>
  <c r="J34" i="16"/>
  <c r="J33" i="16"/>
  <c r="J32" i="16"/>
  <c r="J31" i="16"/>
  <c r="J30" i="16"/>
  <c r="J29" i="16"/>
  <c r="J28" i="16"/>
  <c r="J27" i="16"/>
  <c r="J26" i="16"/>
  <c r="J25" i="16"/>
  <c r="J24" i="16"/>
  <c r="J23" i="16"/>
  <c r="J22" i="16"/>
  <c r="J21" i="16"/>
  <c r="J20" i="16"/>
  <c r="J19" i="16"/>
  <c r="J18" i="16"/>
  <c r="J17" i="16"/>
  <c r="J16" i="16"/>
  <c r="J15" i="16"/>
  <c r="J14" i="16"/>
  <c r="J13" i="16"/>
  <c r="J12" i="16"/>
  <c r="J11" i="16"/>
  <c r="J10" i="16"/>
  <c r="J9" i="16"/>
  <c r="J8" i="16"/>
  <c r="J7" i="16"/>
  <c r="J6" i="16"/>
  <c r="J5" i="16"/>
  <c r="J4" i="16"/>
  <c r="BU72" i="16"/>
  <c r="BL72" i="16"/>
  <c r="BC72" i="16"/>
  <c r="AT72" i="16"/>
  <c r="AK72" i="16"/>
  <c r="AB72" i="16"/>
  <c r="S72" i="16"/>
  <c r="C72" i="16"/>
  <c r="BU71" i="16"/>
  <c r="BL71" i="16"/>
  <c r="BC71" i="16"/>
  <c r="AT71" i="16"/>
  <c r="AK71" i="16"/>
  <c r="AB71" i="16"/>
  <c r="S71" i="16"/>
  <c r="C71" i="16"/>
  <c r="BU74" i="16"/>
  <c r="BL74" i="16"/>
  <c r="BC74" i="16"/>
  <c r="AT74" i="16"/>
  <c r="AK74" i="16"/>
  <c r="AB74" i="16"/>
  <c r="S74" i="16"/>
  <c r="C74" i="16"/>
  <c r="BU72" i="17"/>
  <c r="BL72" i="17"/>
  <c r="BC72" i="17"/>
  <c r="AT72" i="17"/>
  <c r="AK72" i="17"/>
  <c r="AB72" i="17"/>
  <c r="S72" i="17"/>
  <c r="J72" i="17"/>
  <c r="BU71" i="17"/>
  <c r="BL71" i="17"/>
  <c r="BC71" i="17"/>
  <c r="AT71" i="17"/>
  <c r="AK71" i="17"/>
  <c r="AB71" i="17"/>
  <c r="S71" i="17"/>
  <c r="J71" i="17"/>
  <c r="BU74" i="17"/>
  <c r="BL74" i="17"/>
  <c r="BC74" i="17"/>
  <c r="AT74" i="17"/>
  <c r="AK74" i="17"/>
  <c r="AB74" i="17"/>
  <c r="S74" i="17"/>
  <c r="J74" i="17"/>
  <c r="BU72" i="21"/>
  <c r="BL72" i="21"/>
  <c r="BC72" i="21"/>
  <c r="AT72" i="21"/>
  <c r="AK72" i="21"/>
  <c r="AB72" i="21"/>
  <c r="S72" i="21"/>
  <c r="J72" i="21"/>
  <c r="BU71" i="21"/>
  <c r="BL71" i="21"/>
  <c r="BC71" i="21"/>
  <c r="AT71" i="21"/>
  <c r="AK71" i="21"/>
  <c r="AB71" i="21"/>
  <c r="S71" i="21"/>
  <c r="J71" i="21"/>
  <c r="BU74" i="21"/>
  <c r="BL74" i="21"/>
  <c r="BC74" i="21"/>
  <c r="AT74" i="21"/>
  <c r="AK74" i="21"/>
  <c r="AB74" i="21"/>
  <c r="S74" i="21"/>
  <c r="J74" i="21"/>
  <c r="BU72" i="22"/>
  <c r="BL72" i="22"/>
  <c r="BC72" i="22"/>
  <c r="AT72" i="22"/>
  <c r="AK72" i="22"/>
  <c r="AB72" i="22"/>
  <c r="S72" i="22"/>
  <c r="J72" i="22"/>
  <c r="BU71" i="22"/>
  <c r="BL71" i="22"/>
  <c r="BC71" i="22"/>
  <c r="AT71" i="22"/>
  <c r="AK71" i="22"/>
  <c r="AB71" i="22"/>
  <c r="S71" i="22"/>
  <c r="J71" i="22"/>
  <c r="BU74" i="22"/>
  <c r="BL74" i="22"/>
  <c r="BC74" i="22"/>
  <c r="AT74" i="22"/>
  <c r="AK74" i="22"/>
  <c r="AB74" i="22"/>
  <c r="S74" i="22"/>
  <c r="J74" i="22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64" i="17"/>
  <c r="C63" i="17"/>
  <c r="C62" i="17"/>
  <c r="C61" i="17"/>
  <c r="C60" i="17"/>
  <c r="C59" i="17"/>
  <c r="C58" i="17"/>
  <c r="C57" i="17"/>
  <c r="C56" i="17"/>
  <c r="C55" i="17"/>
  <c r="C54" i="17"/>
  <c r="C53" i="17"/>
  <c r="C52" i="17"/>
  <c r="C51" i="17"/>
  <c r="C50" i="17"/>
  <c r="C49" i="17"/>
  <c r="C48" i="17"/>
  <c r="C47" i="17"/>
  <c r="C46" i="17"/>
  <c r="C45" i="17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3" i="16"/>
  <c r="C4" i="16"/>
  <c r="BU73" i="22"/>
  <c r="BL73" i="22"/>
  <c r="BC73" i="22"/>
  <c r="AT73" i="22"/>
  <c r="AK73" i="22"/>
  <c r="AB73" i="22"/>
  <c r="S73" i="22"/>
  <c r="J73" i="22"/>
  <c r="BU70" i="22"/>
  <c r="BL70" i="22"/>
  <c r="BC70" i="22"/>
  <c r="AT70" i="22"/>
  <c r="AK70" i="22"/>
  <c r="AB70" i="22"/>
  <c r="S70" i="22"/>
  <c r="J70" i="22"/>
  <c r="BU69" i="22"/>
  <c r="BL69" i="22"/>
  <c r="BC69" i="22"/>
  <c r="AT69" i="22"/>
  <c r="AK69" i="22"/>
  <c r="AB69" i="22"/>
  <c r="S69" i="22"/>
  <c r="J69" i="22"/>
  <c r="BU68" i="22"/>
  <c r="BL68" i="22"/>
  <c r="BC68" i="22"/>
  <c r="AT68" i="22"/>
  <c r="AK68" i="22"/>
  <c r="AB68" i="22"/>
  <c r="S68" i="22"/>
  <c r="J68" i="22"/>
  <c r="BU67" i="22"/>
  <c r="BL67" i="22"/>
  <c r="BC67" i="22"/>
  <c r="AT67" i="22"/>
  <c r="AK67" i="22"/>
  <c r="AB67" i="22"/>
  <c r="S67" i="22"/>
  <c r="J67" i="22"/>
  <c r="BU66" i="22"/>
  <c r="BL66" i="22"/>
  <c r="BC66" i="22"/>
  <c r="AT66" i="22"/>
  <c r="AK66" i="22"/>
  <c r="AB66" i="22"/>
  <c r="S66" i="22"/>
  <c r="J66" i="22"/>
  <c r="BU65" i="22"/>
  <c r="BL65" i="22"/>
  <c r="BC65" i="22"/>
  <c r="AT65" i="22"/>
  <c r="AK65" i="22"/>
  <c r="AB65" i="22"/>
  <c r="S65" i="22"/>
  <c r="J65" i="22"/>
  <c r="BU64" i="22"/>
  <c r="BL64" i="22"/>
  <c r="BC64" i="22"/>
  <c r="AT64" i="22"/>
  <c r="AK64" i="22"/>
  <c r="AB64" i="22"/>
  <c r="S64" i="22"/>
  <c r="J64" i="22"/>
  <c r="BU63" i="22"/>
  <c r="BL63" i="22"/>
  <c r="BC63" i="22"/>
  <c r="AT63" i="22"/>
  <c r="AK63" i="22"/>
  <c r="AB63" i="22"/>
  <c r="S63" i="22"/>
  <c r="J63" i="22"/>
  <c r="BU62" i="22"/>
  <c r="BL62" i="22"/>
  <c r="BC62" i="22"/>
  <c r="AT62" i="22"/>
  <c r="AK62" i="22"/>
  <c r="AB62" i="22"/>
  <c r="S62" i="22"/>
  <c r="J62" i="22"/>
  <c r="BU61" i="22"/>
  <c r="BL61" i="22"/>
  <c r="BC61" i="22"/>
  <c r="AT61" i="22"/>
  <c r="AK61" i="22"/>
  <c r="AB61" i="22"/>
  <c r="S61" i="22"/>
  <c r="J61" i="22"/>
  <c r="BU60" i="22"/>
  <c r="BL60" i="22"/>
  <c r="BC60" i="22"/>
  <c r="AT60" i="22"/>
  <c r="AK60" i="22"/>
  <c r="AB60" i="22"/>
  <c r="S60" i="22"/>
  <c r="J60" i="22"/>
  <c r="BU59" i="22"/>
  <c r="BL59" i="22"/>
  <c r="BC59" i="22"/>
  <c r="AT59" i="22"/>
  <c r="AK59" i="22"/>
  <c r="AB59" i="22"/>
  <c r="S59" i="22"/>
  <c r="J59" i="22"/>
  <c r="BU58" i="22"/>
  <c r="BL58" i="22"/>
  <c r="BC58" i="22"/>
  <c r="AT58" i="22"/>
  <c r="AK58" i="22"/>
  <c r="AB58" i="22"/>
  <c r="S58" i="22"/>
  <c r="J58" i="22"/>
  <c r="BU57" i="22"/>
  <c r="BL57" i="22"/>
  <c r="BC57" i="22"/>
  <c r="AT57" i="22"/>
  <c r="AK57" i="22"/>
  <c r="AB57" i="22"/>
  <c r="S57" i="22"/>
  <c r="J57" i="22"/>
  <c r="BU56" i="22"/>
  <c r="BL56" i="22"/>
  <c r="BC56" i="22"/>
  <c r="AT56" i="22"/>
  <c r="AK56" i="22"/>
  <c r="AB56" i="22"/>
  <c r="S56" i="22"/>
  <c r="J56" i="22"/>
  <c r="BU55" i="22"/>
  <c r="BL55" i="22"/>
  <c r="BC55" i="22"/>
  <c r="AT55" i="22"/>
  <c r="AK55" i="22"/>
  <c r="AB55" i="22"/>
  <c r="S55" i="22"/>
  <c r="J55" i="22"/>
  <c r="BU54" i="22"/>
  <c r="BL54" i="22"/>
  <c r="BC54" i="22"/>
  <c r="AT54" i="22"/>
  <c r="AK54" i="22"/>
  <c r="AB54" i="22"/>
  <c r="S54" i="22"/>
  <c r="J54" i="22"/>
  <c r="BU53" i="22"/>
  <c r="BL53" i="22"/>
  <c r="BC53" i="22"/>
  <c r="AT53" i="22"/>
  <c r="AK53" i="22"/>
  <c r="AB53" i="22"/>
  <c r="S53" i="22"/>
  <c r="J53" i="22"/>
  <c r="BU52" i="22"/>
  <c r="BL52" i="22"/>
  <c r="BC52" i="22"/>
  <c r="AT52" i="22"/>
  <c r="AK52" i="22"/>
  <c r="AB52" i="22"/>
  <c r="S52" i="22"/>
  <c r="J52" i="22"/>
  <c r="BU51" i="22"/>
  <c r="BL51" i="22"/>
  <c r="BC51" i="22"/>
  <c r="AT51" i="22"/>
  <c r="AK51" i="22"/>
  <c r="AB51" i="22"/>
  <c r="S51" i="22"/>
  <c r="J51" i="22"/>
  <c r="BU50" i="22"/>
  <c r="BL50" i="22"/>
  <c r="BC50" i="22"/>
  <c r="AT50" i="22"/>
  <c r="AK50" i="22"/>
  <c r="AB50" i="22"/>
  <c r="S50" i="22"/>
  <c r="J50" i="22"/>
  <c r="BU49" i="22"/>
  <c r="BL49" i="22"/>
  <c r="BC49" i="22"/>
  <c r="AT49" i="22"/>
  <c r="AK49" i="22"/>
  <c r="AB49" i="22"/>
  <c r="S49" i="22"/>
  <c r="J49" i="22"/>
  <c r="BU48" i="22"/>
  <c r="BL48" i="22"/>
  <c r="BC48" i="22"/>
  <c r="AT48" i="22"/>
  <c r="AK48" i="22"/>
  <c r="AB48" i="22"/>
  <c r="S48" i="22"/>
  <c r="J48" i="22"/>
  <c r="BU47" i="22"/>
  <c r="BL47" i="22"/>
  <c r="BC47" i="22"/>
  <c r="AT47" i="22"/>
  <c r="AK47" i="22"/>
  <c r="AB47" i="22"/>
  <c r="S47" i="22"/>
  <c r="J47" i="22"/>
  <c r="BU46" i="22"/>
  <c r="BL46" i="22"/>
  <c r="BC46" i="22"/>
  <c r="AT46" i="22"/>
  <c r="AK46" i="22"/>
  <c r="AB46" i="22"/>
  <c r="S46" i="22"/>
  <c r="J46" i="22"/>
  <c r="BU45" i="22"/>
  <c r="BL45" i="22"/>
  <c r="BC45" i="22"/>
  <c r="AT45" i="22"/>
  <c r="AK45" i="22"/>
  <c r="AB45" i="22"/>
  <c r="S45" i="22"/>
  <c r="J45" i="22"/>
  <c r="BU44" i="22"/>
  <c r="BL44" i="22"/>
  <c r="BC44" i="22"/>
  <c r="AT44" i="22"/>
  <c r="AK44" i="22"/>
  <c r="AB44" i="22"/>
  <c r="S44" i="22"/>
  <c r="J44" i="22"/>
  <c r="BU43" i="22"/>
  <c r="BL43" i="22"/>
  <c r="BC43" i="22"/>
  <c r="AT43" i="22"/>
  <c r="AK43" i="22"/>
  <c r="AB43" i="22"/>
  <c r="S43" i="22"/>
  <c r="J43" i="22"/>
  <c r="BU42" i="22"/>
  <c r="BL42" i="22"/>
  <c r="BC42" i="22"/>
  <c r="AT42" i="22"/>
  <c r="AK42" i="22"/>
  <c r="AB42" i="22"/>
  <c r="S42" i="22"/>
  <c r="J42" i="22"/>
  <c r="BU41" i="22"/>
  <c r="BL41" i="22"/>
  <c r="BC41" i="22"/>
  <c r="AT41" i="22"/>
  <c r="AK41" i="22"/>
  <c r="AB41" i="22"/>
  <c r="S41" i="22"/>
  <c r="J41" i="22"/>
  <c r="BU40" i="22"/>
  <c r="BL40" i="22"/>
  <c r="BC40" i="22"/>
  <c r="AT40" i="22"/>
  <c r="AK40" i="22"/>
  <c r="AB40" i="22"/>
  <c r="S40" i="22"/>
  <c r="J40" i="22"/>
  <c r="BU39" i="22"/>
  <c r="BL39" i="22"/>
  <c r="BC39" i="22"/>
  <c r="AT39" i="22"/>
  <c r="AK39" i="22"/>
  <c r="AB39" i="22"/>
  <c r="S39" i="22"/>
  <c r="J39" i="22"/>
  <c r="BU38" i="22"/>
  <c r="BL38" i="22"/>
  <c r="BC38" i="22"/>
  <c r="AT38" i="22"/>
  <c r="AK38" i="22"/>
  <c r="AB38" i="22"/>
  <c r="S38" i="22"/>
  <c r="J38" i="22"/>
  <c r="BU37" i="22"/>
  <c r="BL37" i="22"/>
  <c r="BC37" i="22"/>
  <c r="AT37" i="22"/>
  <c r="AK37" i="22"/>
  <c r="AB37" i="22"/>
  <c r="S37" i="22"/>
  <c r="J37" i="22"/>
  <c r="BU36" i="22"/>
  <c r="BL36" i="22"/>
  <c r="BC36" i="22"/>
  <c r="AT36" i="22"/>
  <c r="AK36" i="22"/>
  <c r="AB36" i="22"/>
  <c r="S36" i="22"/>
  <c r="J36" i="22"/>
  <c r="BU35" i="22"/>
  <c r="BL35" i="22"/>
  <c r="BC35" i="22"/>
  <c r="AT35" i="22"/>
  <c r="AK35" i="22"/>
  <c r="AB35" i="22"/>
  <c r="S35" i="22"/>
  <c r="J35" i="22"/>
  <c r="BU34" i="22"/>
  <c r="BL34" i="22"/>
  <c r="BC34" i="22"/>
  <c r="AT34" i="22"/>
  <c r="AK34" i="22"/>
  <c r="AB34" i="22"/>
  <c r="S34" i="22"/>
  <c r="J34" i="22"/>
  <c r="BU33" i="22"/>
  <c r="BL33" i="22"/>
  <c r="BC33" i="22"/>
  <c r="AT33" i="22"/>
  <c r="AK33" i="22"/>
  <c r="AB33" i="22"/>
  <c r="S33" i="22"/>
  <c r="J33" i="22"/>
  <c r="BU32" i="22"/>
  <c r="BL32" i="22"/>
  <c r="BC32" i="22"/>
  <c r="AT32" i="22"/>
  <c r="AK32" i="22"/>
  <c r="AB32" i="22"/>
  <c r="S32" i="22"/>
  <c r="J32" i="22"/>
  <c r="BU31" i="22"/>
  <c r="BL31" i="22"/>
  <c r="BC31" i="22"/>
  <c r="AT31" i="22"/>
  <c r="AK31" i="22"/>
  <c r="AB31" i="22"/>
  <c r="S31" i="22"/>
  <c r="J31" i="22"/>
  <c r="BU30" i="22"/>
  <c r="BL30" i="22"/>
  <c r="BC30" i="22"/>
  <c r="AT30" i="22"/>
  <c r="AK30" i="22"/>
  <c r="AB30" i="22"/>
  <c r="S30" i="22"/>
  <c r="J30" i="22"/>
  <c r="BU29" i="22"/>
  <c r="BL29" i="22"/>
  <c r="BC29" i="22"/>
  <c r="AT29" i="22"/>
  <c r="AK29" i="22"/>
  <c r="AB29" i="22"/>
  <c r="S29" i="22"/>
  <c r="J29" i="22"/>
  <c r="BU28" i="22"/>
  <c r="BL28" i="22"/>
  <c r="BC28" i="22"/>
  <c r="AT28" i="22"/>
  <c r="AK28" i="22"/>
  <c r="AB28" i="22"/>
  <c r="S28" i="22"/>
  <c r="J28" i="22"/>
  <c r="BU27" i="22"/>
  <c r="BL27" i="22"/>
  <c r="BC27" i="22"/>
  <c r="AT27" i="22"/>
  <c r="AK27" i="22"/>
  <c r="AB27" i="22"/>
  <c r="S27" i="22"/>
  <c r="J27" i="22"/>
  <c r="BU26" i="22"/>
  <c r="BL26" i="22"/>
  <c r="BC26" i="22"/>
  <c r="AT26" i="22"/>
  <c r="AK26" i="22"/>
  <c r="AB26" i="22"/>
  <c r="S26" i="22"/>
  <c r="J26" i="22"/>
  <c r="BU25" i="22"/>
  <c r="BL25" i="22"/>
  <c r="BC25" i="22"/>
  <c r="AT25" i="22"/>
  <c r="AK25" i="22"/>
  <c r="AB25" i="22"/>
  <c r="S25" i="22"/>
  <c r="J25" i="22"/>
  <c r="BU24" i="22"/>
  <c r="BL24" i="22"/>
  <c r="BC24" i="22"/>
  <c r="AT24" i="22"/>
  <c r="AK24" i="22"/>
  <c r="AB24" i="22"/>
  <c r="S24" i="22"/>
  <c r="J24" i="22"/>
  <c r="BU23" i="22"/>
  <c r="BL23" i="22"/>
  <c r="BC23" i="22"/>
  <c r="AT23" i="22"/>
  <c r="AK23" i="22"/>
  <c r="AB23" i="22"/>
  <c r="S23" i="22"/>
  <c r="J23" i="22"/>
  <c r="BU22" i="22"/>
  <c r="BL22" i="22"/>
  <c r="BC22" i="22"/>
  <c r="AT22" i="22"/>
  <c r="AK22" i="22"/>
  <c r="AB22" i="22"/>
  <c r="S22" i="22"/>
  <c r="J22" i="22"/>
  <c r="BU21" i="22"/>
  <c r="BL21" i="22"/>
  <c r="BC21" i="22"/>
  <c r="AT21" i="22"/>
  <c r="AK21" i="22"/>
  <c r="AB21" i="22"/>
  <c r="S21" i="22"/>
  <c r="J21" i="22"/>
  <c r="BU20" i="22"/>
  <c r="BL20" i="22"/>
  <c r="BC20" i="22"/>
  <c r="AT20" i="22"/>
  <c r="AK20" i="22"/>
  <c r="AB20" i="22"/>
  <c r="S20" i="22"/>
  <c r="J20" i="22"/>
  <c r="BU19" i="22"/>
  <c r="BL19" i="22"/>
  <c r="BC19" i="22"/>
  <c r="AT19" i="22"/>
  <c r="AK19" i="22"/>
  <c r="AB19" i="22"/>
  <c r="S19" i="22"/>
  <c r="J19" i="22"/>
  <c r="BU18" i="22"/>
  <c r="BL18" i="22"/>
  <c r="BC18" i="22"/>
  <c r="AT18" i="22"/>
  <c r="AK18" i="22"/>
  <c r="AB18" i="22"/>
  <c r="S18" i="22"/>
  <c r="J18" i="22"/>
  <c r="BU17" i="22"/>
  <c r="BL17" i="22"/>
  <c r="BC17" i="22"/>
  <c r="AT17" i="22"/>
  <c r="AK17" i="22"/>
  <c r="AB17" i="22"/>
  <c r="S17" i="22"/>
  <c r="J17" i="22"/>
  <c r="BU16" i="22"/>
  <c r="BL16" i="22"/>
  <c r="BC16" i="22"/>
  <c r="AT16" i="22"/>
  <c r="AK16" i="22"/>
  <c r="AB16" i="22"/>
  <c r="S16" i="22"/>
  <c r="J16" i="22"/>
  <c r="BU15" i="22"/>
  <c r="BL15" i="22"/>
  <c r="BC15" i="22"/>
  <c r="AT15" i="22"/>
  <c r="AK15" i="22"/>
  <c r="AB15" i="22"/>
  <c r="S15" i="22"/>
  <c r="J15" i="22"/>
  <c r="BU14" i="22"/>
  <c r="BL14" i="22"/>
  <c r="BC14" i="22"/>
  <c r="AT14" i="22"/>
  <c r="AK14" i="22"/>
  <c r="AB14" i="22"/>
  <c r="S14" i="22"/>
  <c r="J14" i="22"/>
  <c r="BU13" i="22"/>
  <c r="BL13" i="22"/>
  <c r="BC13" i="22"/>
  <c r="AT13" i="22"/>
  <c r="AK13" i="22"/>
  <c r="AB13" i="22"/>
  <c r="S13" i="22"/>
  <c r="J13" i="22"/>
  <c r="BU12" i="22"/>
  <c r="BL12" i="22"/>
  <c r="BC12" i="22"/>
  <c r="AT12" i="22"/>
  <c r="AK12" i="22"/>
  <c r="AB12" i="22"/>
  <c r="S12" i="22"/>
  <c r="J12" i="22"/>
  <c r="BU11" i="22"/>
  <c r="BL11" i="22"/>
  <c r="BC11" i="22"/>
  <c r="AT11" i="22"/>
  <c r="AK11" i="22"/>
  <c r="AB11" i="22"/>
  <c r="S11" i="22"/>
  <c r="J11" i="22"/>
  <c r="BU10" i="22"/>
  <c r="BL10" i="22"/>
  <c r="BC10" i="22"/>
  <c r="AT10" i="22"/>
  <c r="AK10" i="22"/>
  <c r="AB10" i="22"/>
  <c r="S10" i="22"/>
  <c r="J10" i="22"/>
  <c r="BU9" i="22"/>
  <c r="BL9" i="22"/>
  <c r="BC9" i="22"/>
  <c r="AT9" i="22"/>
  <c r="AK9" i="22"/>
  <c r="AB9" i="22"/>
  <c r="S9" i="22"/>
  <c r="J9" i="22"/>
  <c r="BU8" i="22"/>
  <c r="BL8" i="22"/>
  <c r="BC8" i="22"/>
  <c r="AT8" i="22"/>
  <c r="AK8" i="22"/>
  <c r="AB8" i="22"/>
  <c r="S8" i="22"/>
  <c r="J8" i="22"/>
  <c r="BU7" i="22"/>
  <c r="BL7" i="22"/>
  <c r="BC7" i="22"/>
  <c r="AT7" i="22"/>
  <c r="AK7" i="22"/>
  <c r="AB7" i="22"/>
  <c r="S7" i="22"/>
  <c r="J7" i="22"/>
  <c r="BU6" i="22"/>
  <c r="BL6" i="22"/>
  <c r="BC6" i="22"/>
  <c r="AT6" i="22"/>
  <c r="AK6" i="22"/>
  <c r="AB6" i="22"/>
  <c r="S6" i="22"/>
  <c r="J6" i="22"/>
  <c r="BU5" i="22"/>
  <c r="BL5" i="22"/>
  <c r="BC5" i="22"/>
  <c r="AT5" i="22"/>
  <c r="AK5" i="22"/>
  <c r="AB5" i="22"/>
  <c r="S5" i="22"/>
  <c r="J5" i="22"/>
  <c r="BU4" i="22"/>
  <c r="BL4" i="22"/>
  <c r="BC4" i="22"/>
  <c r="AT4" i="22"/>
  <c r="AK4" i="22"/>
  <c r="AB4" i="22"/>
  <c r="S4" i="22"/>
  <c r="J4" i="22"/>
  <c r="BU73" i="21"/>
  <c r="BL73" i="21"/>
  <c r="BC73" i="21"/>
  <c r="AT73" i="21"/>
  <c r="AK73" i="21"/>
  <c r="AB73" i="21"/>
  <c r="S73" i="21"/>
  <c r="J73" i="21"/>
  <c r="BU70" i="21"/>
  <c r="BL70" i="21"/>
  <c r="BC70" i="21"/>
  <c r="AT70" i="21"/>
  <c r="AK70" i="21"/>
  <c r="AB70" i="21"/>
  <c r="S70" i="21"/>
  <c r="J70" i="21"/>
  <c r="BU69" i="21"/>
  <c r="BL69" i="21"/>
  <c r="BC69" i="21"/>
  <c r="AT69" i="21"/>
  <c r="AK69" i="21"/>
  <c r="AB69" i="21"/>
  <c r="S69" i="21"/>
  <c r="J69" i="21"/>
  <c r="BU68" i="21"/>
  <c r="BL68" i="21"/>
  <c r="BC68" i="21"/>
  <c r="AT68" i="21"/>
  <c r="AK68" i="21"/>
  <c r="AB68" i="21"/>
  <c r="S68" i="21"/>
  <c r="J68" i="21"/>
  <c r="BU67" i="21"/>
  <c r="BL67" i="21"/>
  <c r="BC67" i="21"/>
  <c r="AT67" i="21"/>
  <c r="AK67" i="21"/>
  <c r="AB67" i="21"/>
  <c r="S67" i="21"/>
  <c r="J67" i="21"/>
  <c r="BU66" i="21"/>
  <c r="BL66" i="21"/>
  <c r="BC66" i="21"/>
  <c r="AT66" i="21"/>
  <c r="AK66" i="21"/>
  <c r="AB66" i="21"/>
  <c r="S66" i="21"/>
  <c r="J66" i="21"/>
  <c r="BU65" i="21"/>
  <c r="BL65" i="21"/>
  <c r="BC65" i="21"/>
  <c r="AT65" i="21"/>
  <c r="AK65" i="21"/>
  <c r="AB65" i="21"/>
  <c r="S65" i="21"/>
  <c r="J65" i="21"/>
  <c r="BU64" i="21"/>
  <c r="BL64" i="21"/>
  <c r="BC64" i="21"/>
  <c r="AT64" i="21"/>
  <c r="AK64" i="21"/>
  <c r="AB64" i="21"/>
  <c r="S64" i="21"/>
  <c r="J64" i="21"/>
  <c r="BU63" i="21"/>
  <c r="BL63" i="21"/>
  <c r="BC63" i="21"/>
  <c r="AT63" i="21"/>
  <c r="AK63" i="21"/>
  <c r="AB63" i="21"/>
  <c r="S63" i="21"/>
  <c r="J63" i="21"/>
  <c r="BU62" i="21"/>
  <c r="BL62" i="21"/>
  <c r="BC62" i="21"/>
  <c r="AT62" i="21"/>
  <c r="AK62" i="21"/>
  <c r="AB62" i="21"/>
  <c r="S62" i="21"/>
  <c r="J62" i="21"/>
  <c r="BU61" i="21"/>
  <c r="BL61" i="21"/>
  <c r="BC61" i="21"/>
  <c r="AT61" i="21"/>
  <c r="AK61" i="21"/>
  <c r="AB61" i="21"/>
  <c r="S61" i="21"/>
  <c r="J61" i="21"/>
  <c r="BU60" i="21"/>
  <c r="BL60" i="21"/>
  <c r="BC60" i="21"/>
  <c r="AT60" i="21"/>
  <c r="AK60" i="21"/>
  <c r="AB60" i="21"/>
  <c r="S60" i="21"/>
  <c r="J60" i="21"/>
  <c r="BU59" i="21"/>
  <c r="BL59" i="21"/>
  <c r="BC59" i="21"/>
  <c r="AT59" i="21"/>
  <c r="AK59" i="21"/>
  <c r="AB59" i="21"/>
  <c r="S59" i="21"/>
  <c r="J59" i="21"/>
  <c r="BU58" i="21"/>
  <c r="BL58" i="21"/>
  <c r="BC58" i="21"/>
  <c r="AT58" i="21"/>
  <c r="AK58" i="21"/>
  <c r="AB58" i="21"/>
  <c r="S58" i="21"/>
  <c r="J58" i="21"/>
  <c r="BU57" i="21"/>
  <c r="BL57" i="21"/>
  <c r="BC57" i="21"/>
  <c r="AT57" i="21"/>
  <c r="AK57" i="21"/>
  <c r="AB57" i="21"/>
  <c r="S57" i="21"/>
  <c r="J57" i="21"/>
  <c r="BU56" i="21"/>
  <c r="BL56" i="21"/>
  <c r="BC56" i="21"/>
  <c r="AT56" i="21"/>
  <c r="AK56" i="21"/>
  <c r="AB56" i="21"/>
  <c r="S56" i="21"/>
  <c r="J56" i="21"/>
  <c r="BU55" i="21"/>
  <c r="BL55" i="21"/>
  <c r="BC55" i="21"/>
  <c r="AT55" i="21"/>
  <c r="AK55" i="21"/>
  <c r="AB55" i="21"/>
  <c r="S55" i="21"/>
  <c r="J55" i="21"/>
  <c r="BU54" i="21"/>
  <c r="BL54" i="21"/>
  <c r="BC54" i="21"/>
  <c r="AT54" i="21"/>
  <c r="AK54" i="21"/>
  <c r="AB54" i="21"/>
  <c r="S54" i="21"/>
  <c r="J54" i="21"/>
  <c r="BU53" i="21"/>
  <c r="BL53" i="21"/>
  <c r="BC53" i="21"/>
  <c r="AT53" i="21"/>
  <c r="AK53" i="21"/>
  <c r="AB53" i="21"/>
  <c r="S53" i="21"/>
  <c r="J53" i="21"/>
  <c r="BU52" i="21"/>
  <c r="BL52" i="21"/>
  <c r="BC52" i="21"/>
  <c r="AT52" i="21"/>
  <c r="AK52" i="21"/>
  <c r="AB52" i="21"/>
  <c r="S52" i="21"/>
  <c r="J52" i="21"/>
  <c r="BU51" i="21"/>
  <c r="BL51" i="21"/>
  <c r="BC51" i="21"/>
  <c r="AT51" i="21"/>
  <c r="AK51" i="21"/>
  <c r="AB51" i="21"/>
  <c r="S51" i="21"/>
  <c r="J51" i="21"/>
  <c r="BU50" i="21"/>
  <c r="BL50" i="21"/>
  <c r="BC50" i="21"/>
  <c r="AT50" i="21"/>
  <c r="AK50" i="21"/>
  <c r="AB50" i="21"/>
  <c r="S50" i="21"/>
  <c r="J50" i="21"/>
  <c r="BU49" i="21"/>
  <c r="BL49" i="21"/>
  <c r="BC49" i="21"/>
  <c r="AT49" i="21"/>
  <c r="AK49" i="21"/>
  <c r="AB49" i="21"/>
  <c r="S49" i="21"/>
  <c r="J49" i="21"/>
  <c r="BU48" i="21"/>
  <c r="BL48" i="21"/>
  <c r="BC48" i="21"/>
  <c r="AT48" i="21"/>
  <c r="AK48" i="21"/>
  <c r="AB48" i="21"/>
  <c r="S48" i="21"/>
  <c r="J48" i="21"/>
  <c r="BU47" i="21"/>
  <c r="BL47" i="21"/>
  <c r="BC47" i="21"/>
  <c r="AT47" i="21"/>
  <c r="AK47" i="21"/>
  <c r="AB47" i="21"/>
  <c r="S47" i="21"/>
  <c r="J47" i="21"/>
  <c r="BU46" i="21"/>
  <c r="BL46" i="21"/>
  <c r="BC46" i="21"/>
  <c r="AT46" i="21"/>
  <c r="AK46" i="21"/>
  <c r="AB46" i="21"/>
  <c r="S46" i="21"/>
  <c r="J46" i="21"/>
  <c r="BU45" i="21"/>
  <c r="BL45" i="21"/>
  <c r="BC45" i="21"/>
  <c r="AT45" i="21"/>
  <c r="AK45" i="21"/>
  <c r="AB45" i="21"/>
  <c r="S45" i="21"/>
  <c r="J45" i="21"/>
  <c r="BU44" i="21"/>
  <c r="BL44" i="21"/>
  <c r="BC44" i="21"/>
  <c r="AT44" i="21"/>
  <c r="AK44" i="21"/>
  <c r="AB44" i="21"/>
  <c r="S44" i="21"/>
  <c r="J44" i="21"/>
  <c r="BU43" i="21"/>
  <c r="BL43" i="21"/>
  <c r="BC43" i="21"/>
  <c r="AT43" i="21"/>
  <c r="AK43" i="21"/>
  <c r="AB43" i="21"/>
  <c r="S43" i="21"/>
  <c r="J43" i="21"/>
  <c r="BU42" i="21"/>
  <c r="BL42" i="21"/>
  <c r="BC42" i="21"/>
  <c r="AT42" i="21"/>
  <c r="AK42" i="21"/>
  <c r="AB42" i="21"/>
  <c r="S42" i="21"/>
  <c r="J42" i="21"/>
  <c r="BU41" i="21"/>
  <c r="BL41" i="21"/>
  <c r="BC41" i="21"/>
  <c r="AT41" i="21"/>
  <c r="AK41" i="21"/>
  <c r="AB41" i="21"/>
  <c r="S41" i="21"/>
  <c r="J41" i="21"/>
  <c r="BU40" i="21"/>
  <c r="BL40" i="21"/>
  <c r="BC40" i="21"/>
  <c r="AT40" i="21"/>
  <c r="AK40" i="21"/>
  <c r="AB40" i="21"/>
  <c r="S40" i="21"/>
  <c r="J40" i="21"/>
  <c r="BU39" i="21"/>
  <c r="BL39" i="21"/>
  <c r="BC39" i="21"/>
  <c r="AT39" i="21"/>
  <c r="AK39" i="21"/>
  <c r="AB39" i="21"/>
  <c r="S39" i="21"/>
  <c r="J39" i="21"/>
  <c r="BU38" i="21"/>
  <c r="BL38" i="21"/>
  <c r="BC38" i="21"/>
  <c r="AT38" i="21"/>
  <c r="AK38" i="21"/>
  <c r="AB38" i="21"/>
  <c r="S38" i="21"/>
  <c r="J38" i="21"/>
  <c r="BU37" i="21"/>
  <c r="BL37" i="21"/>
  <c r="BC37" i="21"/>
  <c r="AT37" i="21"/>
  <c r="AK37" i="21"/>
  <c r="AB37" i="21"/>
  <c r="S37" i="21"/>
  <c r="J37" i="21"/>
  <c r="BU36" i="21"/>
  <c r="BL36" i="21"/>
  <c r="BC36" i="21"/>
  <c r="AT36" i="21"/>
  <c r="AK36" i="21"/>
  <c r="AB36" i="21"/>
  <c r="S36" i="21"/>
  <c r="J36" i="21"/>
  <c r="BU35" i="21"/>
  <c r="BL35" i="21"/>
  <c r="BC35" i="21"/>
  <c r="AT35" i="21"/>
  <c r="AK35" i="21"/>
  <c r="AB35" i="21"/>
  <c r="S35" i="21"/>
  <c r="J35" i="21"/>
  <c r="BU34" i="21"/>
  <c r="BL34" i="21"/>
  <c r="BC34" i="21"/>
  <c r="AT34" i="21"/>
  <c r="AK34" i="21"/>
  <c r="AB34" i="21"/>
  <c r="S34" i="21"/>
  <c r="J34" i="21"/>
  <c r="BU33" i="21"/>
  <c r="BL33" i="21"/>
  <c r="BC33" i="21"/>
  <c r="AT33" i="21"/>
  <c r="AK33" i="21"/>
  <c r="AB33" i="21"/>
  <c r="S33" i="21"/>
  <c r="J33" i="21"/>
  <c r="BU32" i="21"/>
  <c r="BL32" i="21"/>
  <c r="BC32" i="21"/>
  <c r="AT32" i="21"/>
  <c r="AK32" i="21"/>
  <c r="AB32" i="21"/>
  <c r="S32" i="21"/>
  <c r="J32" i="21"/>
  <c r="BU31" i="21"/>
  <c r="BL31" i="21"/>
  <c r="BC31" i="21"/>
  <c r="AT31" i="21"/>
  <c r="AK31" i="21"/>
  <c r="AB31" i="21"/>
  <c r="S31" i="21"/>
  <c r="J31" i="21"/>
  <c r="BU30" i="21"/>
  <c r="BL30" i="21"/>
  <c r="BC30" i="21"/>
  <c r="AT30" i="21"/>
  <c r="AK30" i="21"/>
  <c r="AB30" i="21"/>
  <c r="S30" i="21"/>
  <c r="J30" i="21"/>
  <c r="BU29" i="21"/>
  <c r="BL29" i="21"/>
  <c r="BC29" i="21"/>
  <c r="AT29" i="21"/>
  <c r="AK29" i="21"/>
  <c r="AB29" i="21"/>
  <c r="S29" i="21"/>
  <c r="J29" i="21"/>
  <c r="BU28" i="21"/>
  <c r="BL28" i="21"/>
  <c r="BC28" i="21"/>
  <c r="AT28" i="21"/>
  <c r="AK28" i="21"/>
  <c r="AB28" i="21"/>
  <c r="S28" i="21"/>
  <c r="J28" i="21"/>
  <c r="BU27" i="21"/>
  <c r="BL27" i="21"/>
  <c r="BC27" i="21"/>
  <c r="AT27" i="21"/>
  <c r="AK27" i="21"/>
  <c r="AB27" i="21"/>
  <c r="S27" i="21"/>
  <c r="J27" i="21"/>
  <c r="BU26" i="21"/>
  <c r="BL26" i="21"/>
  <c r="BC26" i="21"/>
  <c r="AT26" i="21"/>
  <c r="AK26" i="21"/>
  <c r="AB26" i="21"/>
  <c r="S26" i="21"/>
  <c r="J26" i="21"/>
  <c r="BU25" i="21"/>
  <c r="BL25" i="21"/>
  <c r="BC25" i="21"/>
  <c r="AT25" i="21"/>
  <c r="AK25" i="21"/>
  <c r="AB25" i="21"/>
  <c r="S25" i="21"/>
  <c r="J25" i="21"/>
  <c r="BU24" i="21"/>
  <c r="BL24" i="21"/>
  <c r="BC24" i="21"/>
  <c r="AT24" i="21"/>
  <c r="AK24" i="21"/>
  <c r="AB24" i="21"/>
  <c r="S24" i="21"/>
  <c r="J24" i="21"/>
  <c r="BU23" i="21"/>
  <c r="BL23" i="21"/>
  <c r="BC23" i="21"/>
  <c r="AT23" i="21"/>
  <c r="AK23" i="21"/>
  <c r="AB23" i="21"/>
  <c r="S23" i="21"/>
  <c r="J23" i="21"/>
  <c r="BU22" i="21"/>
  <c r="BL22" i="21"/>
  <c r="BC22" i="21"/>
  <c r="AT22" i="21"/>
  <c r="AK22" i="21"/>
  <c r="AB22" i="21"/>
  <c r="S22" i="21"/>
  <c r="J22" i="21"/>
  <c r="BU21" i="21"/>
  <c r="BL21" i="21"/>
  <c r="BC21" i="21"/>
  <c r="AT21" i="21"/>
  <c r="AK21" i="21"/>
  <c r="AB21" i="21"/>
  <c r="S21" i="21"/>
  <c r="J21" i="21"/>
  <c r="BU20" i="21"/>
  <c r="BL20" i="21"/>
  <c r="BC20" i="21"/>
  <c r="AT20" i="21"/>
  <c r="AK20" i="21"/>
  <c r="AB20" i="21"/>
  <c r="S20" i="21"/>
  <c r="J20" i="21"/>
  <c r="BU19" i="21"/>
  <c r="BL19" i="21"/>
  <c r="BC19" i="21"/>
  <c r="AT19" i="21"/>
  <c r="AK19" i="21"/>
  <c r="AB19" i="21"/>
  <c r="S19" i="21"/>
  <c r="J19" i="21"/>
  <c r="BU18" i="21"/>
  <c r="BL18" i="21"/>
  <c r="BC18" i="21"/>
  <c r="AT18" i="21"/>
  <c r="AK18" i="21"/>
  <c r="AB18" i="21"/>
  <c r="S18" i="21"/>
  <c r="J18" i="21"/>
  <c r="BU17" i="21"/>
  <c r="BL17" i="21"/>
  <c r="BC17" i="21"/>
  <c r="AT17" i="21"/>
  <c r="AK17" i="21"/>
  <c r="AB17" i="21"/>
  <c r="S17" i="21"/>
  <c r="J17" i="21"/>
  <c r="BU16" i="21"/>
  <c r="BL16" i="21"/>
  <c r="BC16" i="21"/>
  <c r="AT16" i="21"/>
  <c r="AK16" i="21"/>
  <c r="AB16" i="21"/>
  <c r="S16" i="21"/>
  <c r="J16" i="21"/>
  <c r="BU15" i="21"/>
  <c r="BL15" i="21"/>
  <c r="BC15" i="21"/>
  <c r="AT15" i="21"/>
  <c r="AK15" i="21"/>
  <c r="AB15" i="21"/>
  <c r="S15" i="21"/>
  <c r="J15" i="21"/>
  <c r="BU14" i="21"/>
  <c r="BL14" i="21"/>
  <c r="BC14" i="21"/>
  <c r="AT14" i="21"/>
  <c r="AK14" i="21"/>
  <c r="AB14" i="21"/>
  <c r="S14" i="21"/>
  <c r="J14" i="21"/>
  <c r="BU13" i="21"/>
  <c r="BL13" i="21"/>
  <c r="BC13" i="21"/>
  <c r="AT13" i="21"/>
  <c r="AK13" i="21"/>
  <c r="AB13" i="21"/>
  <c r="S13" i="21"/>
  <c r="J13" i="21"/>
  <c r="BU12" i="21"/>
  <c r="BL12" i="21"/>
  <c r="BC12" i="21"/>
  <c r="AT12" i="21"/>
  <c r="AK12" i="21"/>
  <c r="AB12" i="21"/>
  <c r="S12" i="21"/>
  <c r="J12" i="21"/>
  <c r="BU11" i="21"/>
  <c r="BL11" i="21"/>
  <c r="BC11" i="21"/>
  <c r="AT11" i="21"/>
  <c r="AK11" i="21"/>
  <c r="AB11" i="21"/>
  <c r="S11" i="21"/>
  <c r="J11" i="21"/>
  <c r="BU10" i="21"/>
  <c r="BL10" i="21"/>
  <c r="BC10" i="21"/>
  <c r="AT10" i="21"/>
  <c r="AK10" i="21"/>
  <c r="AB10" i="21"/>
  <c r="S10" i="21"/>
  <c r="J10" i="21"/>
  <c r="BU9" i="21"/>
  <c r="BL9" i="21"/>
  <c r="BC9" i="21"/>
  <c r="AT9" i="21"/>
  <c r="AK9" i="21"/>
  <c r="AB9" i="21"/>
  <c r="S9" i="21"/>
  <c r="J9" i="21"/>
  <c r="BU8" i="21"/>
  <c r="BL8" i="21"/>
  <c r="BC8" i="21"/>
  <c r="AT8" i="21"/>
  <c r="AK8" i="21"/>
  <c r="AB8" i="21"/>
  <c r="S8" i="21"/>
  <c r="J8" i="21"/>
  <c r="BU7" i="21"/>
  <c r="BL7" i="21"/>
  <c r="BC7" i="21"/>
  <c r="AT7" i="21"/>
  <c r="AK7" i="21"/>
  <c r="AB7" i="21"/>
  <c r="S7" i="21"/>
  <c r="J7" i="21"/>
  <c r="BU6" i="21"/>
  <c r="BL6" i="21"/>
  <c r="BC6" i="21"/>
  <c r="AT6" i="21"/>
  <c r="AK6" i="21"/>
  <c r="AB6" i="21"/>
  <c r="S6" i="21"/>
  <c r="J6" i="21"/>
  <c r="BU5" i="21"/>
  <c r="BL5" i="21"/>
  <c r="BC5" i="21"/>
  <c r="AT5" i="21"/>
  <c r="AK5" i="21"/>
  <c r="AB5" i="21"/>
  <c r="S5" i="21"/>
  <c r="J5" i="21"/>
  <c r="BU4" i="21"/>
  <c r="BL4" i="21"/>
  <c r="BC4" i="21"/>
  <c r="AT4" i="21"/>
  <c r="AK4" i="21"/>
  <c r="AB4" i="21"/>
  <c r="S4" i="21"/>
  <c r="J4" i="21"/>
  <c r="J73" i="17"/>
  <c r="J70" i="17"/>
  <c r="J69" i="17"/>
  <c r="J68" i="17"/>
  <c r="J67" i="17"/>
  <c r="J66" i="17"/>
  <c r="J65" i="17"/>
  <c r="J64" i="17"/>
  <c r="J63" i="17"/>
  <c r="J62" i="17"/>
  <c r="J61" i="17"/>
  <c r="J60" i="17"/>
  <c r="J59" i="17"/>
  <c r="J58" i="17"/>
  <c r="J57" i="17"/>
  <c r="J56" i="17"/>
  <c r="J55" i="17"/>
  <c r="J54" i="17"/>
  <c r="J53" i="17"/>
  <c r="J52" i="17"/>
  <c r="J51" i="17"/>
  <c r="J50" i="17"/>
  <c r="J49" i="17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J28" i="17"/>
  <c r="J27" i="17"/>
  <c r="J26" i="17"/>
  <c r="J25" i="17"/>
  <c r="J24" i="17"/>
  <c r="J23" i="17"/>
  <c r="J22" i="17"/>
  <c r="J21" i="17"/>
  <c r="J20" i="17"/>
  <c r="J19" i="17"/>
  <c r="J18" i="17"/>
  <c r="J17" i="17"/>
  <c r="J16" i="17"/>
  <c r="J15" i="17"/>
  <c r="J14" i="17"/>
  <c r="J13" i="17"/>
  <c r="J12" i="17"/>
  <c r="J11" i="17"/>
  <c r="J10" i="17"/>
  <c r="J9" i="17"/>
  <c r="J8" i="17"/>
  <c r="J7" i="17"/>
  <c r="J6" i="17"/>
  <c r="J5" i="17"/>
  <c r="J4" i="17"/>
  <c r="BU73" i="16"/>
  <c r="BL73" i="16"/>
  <c r="BC73" i="16"/>
  <c r="AT73" i="16"/>
  <c r="AK73" i="16"/>
  <c r="AB73" i="16"/>
  <c r="S73" i="16"/>
  <c r="BU70" i="16"/>
  <c r="BL70" i="16"/>
  <c r="BC70" i="16"/>
  <c r="AT70" i="16"/>
  <c r="AK70" i="16"/>
  <c r="AB70" i="16"/>
  <c r="S70" i="16"/>
  <c r="BU69" i="16"/>
  <c r="BL69" i="16"/>
  <c r="BC69" i="16"/>
  <c r="AT69" i="16"/>
  <c r="AK69" i="16"/>
  <c r="AB69" i="16"/>
  <c r="S69" i="16"/>
  <c r="BU68" i="16"/>
  <c r="BL68" i="16"/>
  <c r="BC68" i="16"/>
  <c r="AT68" i="16"/>
  <c r="AK68" i="16"/>
  <c r="AB68" i="16"/>
  <c r="S68" i="16"/>
  <c r="BU67" i="16"/>
  <c r="BL67" i="16"/>
  <c r="BC67" i="16"/>
  <c r="AT67" i="16"/>
  <c r="AK67" i="16"/>
  <c r="AB67" i="16"/>
  <c r="S67" i="16"/>
  <c r="BU66" i="16"/>
  <c r="BL66" i="16"/>
  <c r="BC66" i="16"/>
  <c r="AT66" i="16"/>
  <c r="AK66" i="16"/>
  <c r="AB66" i="16"/>
  <c r="S66" i="16"/>
  <c r="BU65" i="16"/>
  <c r="BL65" i="16"/>
  <c r="BC65" i="16"/>
  <c r="AT65" i="16"/>
  <c r="AK65" i="16"/>
  <c r="AB65" i="16"/>
  <c r="S65" i="16"/>
  <c r="BU64" i="16"/>
  <c r="BL64" i="16"/>
  <c r="BC64" i="16"/>
  <c r="AT64" i="16"/>
  <c r="AK64" i="16"/>
  <c r="AB64" i="16"/>
  <c r="S64" i="16"/>
  <c r="BU63" i="16"/>
  <c r="BL63" i="16"/>
  <c r="BC63" i="16"/>
  <c r="AT63" i="16"/>
  <c r="AK63" i="16"/>
  <c r="AB63" i="16"/>
  <c r="S63" i="16"/>
  <c r="BU62" i="16"/>
  <c r="BL62" i="16"/>
  <c r="BC62" i="16"/>
  <c r="AT62" i="16"/>
  <c r="AK62" i="16"/>
  <c r="AB62" i="16"/>
  <c r="S62" i="16"/>
  <c r="BU61" i="16"/>
  <c r="BL61" i="16"/>
  <c r="BC61" i="16"/>
  <c r="AT61" i="16"/>
  <c r="AK61" i="16"/>
  <c r="AB61" i="16"/>
  <c r="S61" i="16"/>
  <c r="BU60" i="16"/>
  <c r="BL60" i="16"/>
  <c r="BC60" i="16"/>
  <c r="AT60" i="16"/>
  <c r="AK60" i="16"/>
  <c r="AB60" i="16"/>
  <c r="S60" i="16"/>
  <c r="BU59" i="16"/>
  <c r="BL59" i="16"/>
  <c r="BC59" i="16"/>
  <c r="AT59" i="16"/>
  <c r="AK59" i="16"/>
  <c r="AB59" i="16"/>
  <c r="S59" i="16"/>
  <c r="BU58" i="16"/>
  <c r="BL58" i="16"/>
  <c r="BC58" i="16"/>
  <c r="AT58" i="16"/>
  <c r="AK58" i="16"/>
  <c r="AB58" i="16"/>
  <c r="S58" i="16"/>
  <c r="BU57" i="16"/>
  <c r="BL57" i="16"/>
  <c r="BC57" i="16"/>
  <c r="AT57" i="16"/>
  <c r="AK57" i="16"/>
  <c r="AB57" i="16"/>
  <c r="S57" i="16"/>
  <c r="BU56" i="16"/>
  <c r="BL56" i="16"/>
  <c r="BC56" i="16"/>
  <c r="AT56" i="16"/>
  <c r="AK56" i="16"/>
  <c r="AB56" i="16"/>
  <c r="S56" i="16"/>
  <c r="BU55" i="16"/>
  <c r="BL55" i="16"/>
  <c r="BC55" i="16"/>
  <c r="AT55" i="16"/>
  <c r="AK55" i="16"/>
  <c r="AB55" i="16"/>
  <c r="S55" i="16"/>
  <c r="BU54" i="16"/>
  <c r="BL54" i="16"/>
  <c r="BC54" i="16"/>
  <c r="AT54" i="16"/>
  <c r="AK54" i="16"/>
  <c r="AB54" i="16"/>
  <c r="S54" i="16"/>
  <c r="BU53" i="16"/>
  <c r="BL53" i="16"/>
  <c r="BC53" i="16"/>
  <c r="AT53" i="16"/>
  <c r="AK53" i="16"/>
  <c r="AB53" i="16"/>
  <c r="S53" i="16"/>
  <c r="BU52" i="16"/>
  <c r="BL52" i="16"/>
  <c r="BC52" i="16"/>
  <c r="AT52" i="16"/>
  <c r="AK52" i="16"/>
  <c r="AB52" i="16"/>
  <c r="S52" i="16"/>
  <c r="BU51" i="16"/>
  <c r="BL51" i="16"/>
  <c r="BC51" i="16"/>
  <c r="AT51" i="16"/>
  <c r="AK51" i="16"/>
  <c r="AB51" i="16"/>
  <c r="S51" i="16"/>
  <c r="BU50" i="16"/>
  <c r="BL50" i="16"/>
  <c r="BC50" i="16"/>
  <c r="AT50" i="16"/>
  <c r="AK50" i="16"/>
  <c r="AB50" i="16"/>
  <c r="S50" i="16"/>
  <c r="BU49" i="16"/>
  <c r="BL49" i="16"/>
  <c r="BC49" i="16"/>
  <c r="AT49" i="16"/>
  <c r="AK49" i="16"/>
  <c r="AB49" i="16"/>
  <c r="S49" i="16"/>
  <c r="BU48" i="16"/>
  <c r="BL48" i="16"/>
  <c r="BC48" i="16"/>
  <c r="AT48" i="16"/>
  <c r="AK48" i="16"/>
  <c r="AB48" i="16"/>
  <c r="S48" i="16"/>
  <c r="BU47" i="16"/>
  <c r="BL47" i="16"/>
  <c r="BC47" i="16"/>
  <c r="AT47" i="16"/>
  <c r="AK47" i="16"/>
  <c r="AB47" i="16"/>
  <c r="S47" i="16"/>
  <c r="BU46" i="16"/>
  <c r="BL46" i="16"/>
  <c r="BC46" i="16"/>
  <c r="AT46" i="16"/>
  <c r="AK46" i="16"/>
  <c r="AB46" i="16"/>
  <c r="S46" i="16"/>
  <c r="BU45" i="16"/>
  <c r="BL45" i="16"/>
  <c r="BC45" i="16"/>
  <c r="AT45" i="16"/>
  <c r="AK45" i="16"/>
  <c r="AB45" i="16"/>
  <c r="S45" i="16"/>
  <c r="BU44" i="16"/>
  <c r="BL44" i="16"/>
  <c r="BC44" i="16"/>
  <c r="AT44" i="16"/>
  <c r="AK44" i="16"/>
  <c r="AB44" i="16"/>
  <c r="S44" i="16"/>
  <c r="BU43" i="16"/>
  <c r="BL43" i="16"/>
  <c r="BC43" i="16"/>
  <c r="AT43" i="16"/>
  <c r="AK43" i="16"/>
  <c r="AB43" i="16"/>
  <c r="S43" i="16"/>
  <c r="BU42" i="16"/>
  <c r="BL42" i="16"/>
  <c r="BC42" i="16"/>
  <c r="AT42" i="16"/>
  <c r="AK42" i="16"/>
  <c r="AB42" i="16"/>
  <c r="S42" i="16"/>
  <c r="BU41" i="16"/>
  <c r="BL41" i="16"/>
  <c r="BC41" i="16"/>
  <c r="AT41" i="16"/>
  <c r="AK41" i="16"/>
  <c r="AB41" i="16"/>
  <c r="S41" i="16"/>
  <c r="BU40" i="16"/>
  <c r="BL40" i="16"/>
  <c r="BC40" i="16"/>
  <c r="AT40" i="16"/>
  <c r="AK40" i="16"/>
  <c r="AB40" i="16"/>
  <c r="S40" i="16"/>
  <c r="BU39" i="16"/>
  <c r="BL39" i="16"/>
  <c r="BC39" i="16"/>
  <c r="AT39" i="16"/>
  <c r="AK39" i="16"/>
  <c r="AB39" i="16"/>
  <c r="S39" i="16"/>
  <c r="BU38" i="16"/>
  <c r="BL38" i="16"/>
  <c r="BC38" i="16"/>
  <c r="AT38" i="16"/>
  <c r="AK38" i="16"/>
  <c r="AB38" i="16"/>
  <c r="S38" i="16"/>
  <c r="BU37" i="16"/>
  <c r="BL37" i="16"/>
  <c r="BC37" i="16"/>
  <c r="AT37" i="16"/>
  <c r="AK37" i="16"/>
  <c r="AB37" i="16"/>
  <c r="S37" i="16"/>
  <c r="BU36" i="16"/>
  <c r="BL36" i="16"/>
  <c r="BC36" i="16"/>
  <c r="AT36" i="16"/>
  <c r="AK36" i="16"/>
  <c r="AB36" i="16"/>
  <c r="S36" i="16"/>
  <c r="BU35" i="16"/>
  <c r="BL35" i="16"/>
  <c r="BC35" i="16"/>
  <c r="AT35" i="16"/>
  <c r="AK35" i="16"/>
  <c r="AB35" i="16"/>
  <c r="S35" i="16"/>
  <c r="BU34" i="16"/>
  <c r="BL34" i="16"/>
  <c r="BC34" i="16"/>
  <c r="AT34" i="16"/>
  <c r="AK34" i="16"/>
  <c r="AB34" i="16"/>
  <c r="S34" i="16"/>
  <c r="BU33" i="16"/>
  <c r="BL33" i="16"/>
  <c r="BC33" i="16"/>
  <c r="AT33" i="16"/>
  <c r="AK33" i="16"/>
  <c r="AB33" i="16"/>
  <c r="S33" i="16"/>
  <c r="BU32" i="16"/>
  <c r="BL32" i="16"/>
  <c r="BC32" i="16"/>
  <c r="AT32" i="16"/>
  <c r="AK32" i="16"/>
  <c r="AB32" i="16"/>
  <c r="S32" i="16"/>
  <c r="BU31" i="16"/>
  <c r="BL31" i="16"/>
  <c r="BC31" i="16"/>
  <c r="AT31" i="16"/>
  <c r="AK31" i="16"/>
  <c r="AB31" i="16"/>
  <c r="S31" i="16"/>
  <c r="BU30" i="16"/>
  <c r="BL30" i="16"/>
  <c r="BC30" i="16"/>
  <c r="AT30" i="16"/>
  <c r="AK30" i="16"/>
  <c r="AB30" i="16"/>
  <c r="S30" i="16"/>
  <c r="BU29" i="16"/>
  <c r="BL29" i="16"/>
  <c r="BC29" i="16"/>
  <c r="AT29" i="16"/>
  <c r="AK29" i="16"/>
  <c r="AB29" i="16"/>
  <c r="S29" i="16"/>
  <c r="BU28" i="16"/>
  <c r="BL28" i="16"/>
  <c r="BC28" i="16"/>
  <c r="AT28" i="16"/>
  <c r="AK28" i="16"/>
  <c r="AB28" i="16"/>
  <c r="S28" i="16"/>
  <c r="BU27" i="16"/>
  <c r="BL27" i="16"/>
  <c r="BC27" i="16"/>
  <c r="AT27" i="16"/>
  <c r="AK27" i="16"/>
  <c r="AB27" i="16"/>
  <c r="S27" i="16"/>
  <c r="BU26" i="16"/>
  <c r="BL26" i="16"/>
  <c r="BC26" i="16"/>
  <c r="AT26" i="16"/>
  <c r="AK26" i="16"/>
  <c r="AB26" i="16"/>
  <c r="S26" i="16"/>
  <c r="BU25" i="16"/>
  <c r="BL25" i="16"/>
  <c r="BC25" i="16"/>
  <c r="AT25" i="16"/>
  <c r="AK25" i="16"/>
  <c r="AB25" i="16"/>
  <c r="S25" i="16"/>
  <c r="BU24" i="16"/>
  <c r="BL24" i="16"/>
  <c r="BC24" i="16"/>
  <c r="AT24" i="16"/>
  <c r="AK24" i="16"/>
  <c r="AB24" i="16"/>
  <c r="S24" i="16"/>
  <c r="BU23" i="16"/>
  <c r="BL23" i="16"/>
  <c r="BC23" i="16"/>
  <c r="AT23" i="16"/>
  <c r="AK23" i="16"/>
  <c r="AB23" i="16"/>
  <c r="S23" i="16"/>
  <c r="BU22" i="16"/>
  <c r="BL22" i="16"/>
  <c r="BC22" i="16"/>
  <c r="AT22" i="16"/>
  <c r="AK22" i="16"/>
  <c r="AB22" i="16"/>
  <c r="S22" i="16"/>
  <c r="BU21" i="16"/>
  <c r="BL21" i="16"/>
  <c r="BC21" i="16"/>
  <c r="AT21" i="16"/>
  <c r="AK21" i="16"/>
  <c r="AB21" i="16"/>
  <c r="S21" i="16"/>
  <c r="BU20" i="16"/>
  <c r="BL20" i="16"/>
  <c r="BC20" i="16"/>
  <c r="AT20" i="16"/>
  <c r="AK20" i="16"/>
  <c r="AB20" i="16"/>
  <c r="S20" i="16"/>
  <c r="BU19" i="16"/>
  <c r="BL19" i="16"/>
  <c r="BC19" i="16"/>
  <c r="AT19" i="16"/>
  <c r="AK19" i="16"/>
  <c r="AB19" i="16"/>
  <c r="S19" i="16"/>
  <c r="BU18" i="16"/>
  <c r="BL18" i="16"/>
  <c r="BC18" i="16"/>
  <c r="AT18" i="16"/>
  <c r="AK18" i="16"/>
  <c r="AB18" i="16"/>
  <c r="S18" i="16"/>
  <c r="BU17" i="16"/>
  <c r="BL17" i="16"/>
  <c r="BC17" i="16"/>
  <c r="AT17" i="16"/>
  <c r="AK17" i="16"/>
  <c r="AB17" i="16"/>
  <c r="S17" i="16"/>
  <c r="BU16" i="16"/>
  <c r="BL16" i="16"/>
  <c r="BC16" i="16"/>
  <c r="AT16" i="16"/>
  <c r="AK16" i="16"/>
  <c r="AB16" i="16"/>
  <c r="S16" i="16"/>
  <c r="BU15" i="16"/>
  <c r="BL15" i="16"/>
  <c r="BC15" i="16"/>
  <c r="AT15" i="16"/>
  <c r="AK15" i="16"/>
  <c r="AB15" i="16"/>
  <c r="S15" i="16"/>
  <c r="BU14" i="16"/>
  <c r="BL14" i="16"/>
  <c r="BC14" i="16"/>
  <c r="AT14" i="16"/>
  <c r="AK14" i="16"/>
  <c r="AB14" i="16"/>
  <c r="S14" i="16"/>
  <c r="BU13" i="16"/>
  <c r="BL13" i="16"/>
  <c r="BC13" i="16"/>
  <c r="AT13" i="16"/>
  <c r="AK13" i="16"/>
  <c r="AB13" i="16"/>
  <c r="S13" i="16"/>
  <c r="BU12" i="16"/>
  <c r="BL12" i="16"/>
  <c r="BC12" i="16"/>
  <c r="AT12" i="16"/>
  <c r="AK12" i="16"/>
  <c r="AB12" i="16"/>
  <c r="S12" i="16"/>
  <c r="BU11" i="16"/>
  <c r="BL11" i="16"/>
  <c r="BC11" i="16"/>
  <c r="AT11" i="16"/>
  <c r="AK11" i="16"/>
  <c r="AB11" i="16"/>
  <c r="S11" i="16"/>
  <c r="BU10" i="16"/>
  <c r="BL10" i="16"/>
  <c r="BC10" i="16"/>
  <c r="AT10" i="16"/>
  <c r="AK10" i="16"/>
  <c r="AB10" i="16"/>
  <c r="S10" i="16"/>
  <c r="BU9" i="16"/>
  <c r="BL9" i="16"/>
  <c r="BC9" i="16"/>
  <c r="AT9" i="16"/>
  <c r="AK9" i="16"/>
  <c r="AB9" i="16"/>
  <c r="S9" i="16"/>
  <c r="BU8" i="16"/>
  <c r="BL8" i="16"/>
  <c r="BC8" i="16"/>
  <c r="AT8" i="16"/>
  <c r="AK8" i="16"/>
  <c r="AB8" i="16"/>
  <c r="S8" i="16"/>
  <c r="BU7" i="16"/>
  <c r="BL7" i="16"/>
  <c r="BC7" i="16"/>
  <c r="AT7" i="16"/>
  <c r="AK7" i="16"/>
  <c r="AB7" i="16"/>
  <c r="S7" i="16"/>
  <c r="BU6" i="16"/>
  <c r="BL6" i="16"/>
  <c r="BC6" i="16"/>
  <c r="AT6" i="16"/>
  <c r="AK6" i="16"/>
  <c r="AB6" i="16"/>
  <c r="S6" i="16"/>
  <c r="BU5" i="16"/>
  <c r="BL5" i="16"/>
  <c r="BC5" i="16"/>
  <c r="AT5" i="16"/>
  <c r="AK5" i="16"/>
  <c r="AB5" i="16"/>
  <c r="S5" i="16"/>
  <c r="BU4" i="16"/>
  <c r="BL4" i="16"/>
  <c r="BC4" i="16"/>
  <c r="AT4" i="16"/>
  <c r="AK4" i="16"/>
  <c r="AB4" i="16"/>
  <c r="S4" i="16"/>
  <c r="BC73" i="17"/>
  <c r="BC70" i="17"/>
  <c r="BC69" i="17"/>
  <c r="BC68" i="17"/>
  <c r="BC67" i="17"/>
  <c r="BC66" i="17"/>
  <c r="BC65" i="17"/>
  <c r="BC64" i="17"/>
  <c r="BC63" i="17"/>
  <c r="BC62" i="17"/>
  <c r="BC61" i="17"/>
  <c r="BC60" i="17"/>
  <c r="BC59" i="17"/>
  <c r="BC58" i="17"/>
  <c r="BC57" i="17"/>
  <c r="BC56" i="17"/>
  <c r="BC55" i="17"/>
  <c r="BC54" i="17"/>
  <c r="BC53" i="17"/>
  <c r="BC52" i="17"/>
  <c r="BC51" i="17"/>
  <c r="BC50" i="17"/>
  <c r="BC49" i="17"/>
  <c r="BC48" i="17"/>
  <c r="BC47" i="17"/>
  <c r="BC46" i="17"/>
  <c r="BC45" i="17"/>
  <c r="BC44" i="17"/>
  <c r="BC43" i="17"/>
  <c r="BC42" i="17"/>
  <c r="BC41" i="17"/>
  <c r="BC40" i="17"/>
  <c r="BC39" i="17"/>
  <c r="BC38" i="17"/>
  <c r="BC37" i="17"/>
  <c r="BC36" i="17"/>
  <c r="BC35" i="17"/>
  <c r="BC34" i="17"/>
  <c r="BC33" i="17"/>
  <c r="BC32" i="17"/>
  <c r="BC31" i="17"/>
  <c r="BC30" i="17"/>
  <c r="BC29" i="17"/>
  <c r="BC28" i="17"/>
  <c r="BC27" i="17"/>
  <c r="BC26" i="17"/>
  <c r="BC25" i="17"/>
  <c r="BC24" i="17"/>
  <c r="BC23" i="17"/>
  <c r="BC22" i="17"/>
  <c r="BC21" i="17"/>
  <c r="BC20" i="17"/>
  <c r="BC19" i="17"/>
  <c r="BC18" i="17"/>
  <c r="BC17" i="17"/>
  <c r="BC16" i="17"/>
  <c r="BC15" i="17"/>
  <c r="BC14" i="17"/>
  <c r="BC13" i="17"/>
  <c r="BC12" i="17"/>
  <c r="BC11" i="17"/>
  <c r="BC10" i="17"/>
  <c r="BC9" i="17"/>
  <c r="BC8" i="17"/>
  <c r="BC7" i="17"/>
  <c r="BC6" i="17"/>
  <c r="BC5" i="17"/>
  <c r="BC4" i="17"/>
  <c r="BL73" i="17"/>
  <c r="BL70" i="17"/>
  <c r="BL69" i="17"/>
  <c r="BL68" i="17"/>
  <c r="BL67" i="17"/>
  <c r="BL66" i="17"/>
  <c r="BL65" i="17"/>
  <c r="BL64" i="17"/>
  <c r="BL63" i="17"/>
  <c r="BL62" i="17"/>
  <c r="BL61" i="17"/>
  <c r="BL60" i="17"/>
  <c r="BL59" i="17"/>
  <c r="BL58" i="17"/>
  <c r="BL57" i="17"/>
  <c r="BL56" i="17"/>
  <c r="BL55" i="17"/>
  <c r="BL54" i="17"/>
  <c r="BL53" i="17"/>
  <c r="BL52" i="17"/>
  <c r="BL51" i="17"/>
  <c r="BL50" i="17"/>
  <c r="BL49" i="17"/>
  <c r="BL48" i="17"/>
  <c r="BL47" i="17"/>
  <c r="BL46" i="17"/>
  <c r="BL45" i="17"/>
  <c r="BL44" i="17"/>
  <c r="BL43" i="17"/>
  <c r="BL42" i="17"/>
  <c r="BL41" i="17"/>
  <c r="BL40" i="17"/>
  <c r="BL39" i="17"/>
  <c r="BL38" i="17"/>
  <c r="BL37" i="17"/>
  <c r="BL36" i="17"/>
  <c r="BL35" i="17"/>
  <c r="BL34" i="17"/>
  <c r="BL33" i="17"/>
  <c r="BL32" i="17"/>
  <c r="BL31" i="17"/>
  <c r="BL30" i="17"/>
  <c r="BL29" i="17"/>
  <c r="BL28" i="17"/>
  <c r="BL27" i="17"/>
  <c r="BL26" i="17"/>
  <c r="BL25" i="17"/>
  <c r="BL24" i="17"/>
  <c r="BL23" i="17"/>
  <c r="BL22" i="17"/>
  <c r="BL21" i="17"/>
  <c r="BL20" i="17"/>
  <c r="BL19" i="17"/>
  <c r="BL18" i="17"/>
  <c r="BL17" i="17"/>
  <c r="BL16" i="17"/>
  <c r="BL15" i="17"/>
  <c r="BL14" i="17"/>
  <c r="BL13" i="17"/>
  <c r="BL12" i="17"/>
  <c r="BL11" i="17"/>
  <c r="BL10" i="17"/>
  <c r="BL9" i="17"/>
  <c r="BL8" i="17"/>
  <c r="BL7" i="17"/>
  <c r="BL6" i="17"/>
  <c r="BL5" i="17"/>
  <c r="BL4" i="17"/>
  <c r="AT73" i="17"/>
  <c r="AT70" i="17"/>
  <c r="AT69" i="17"/>
  <c r="AT68" i="17"/>
  <c r="AT67" i="17"/>
  <c r="AT66" i="17"/>
  <c r="AT65" i="17"/>
  <c r="AT64" i="17"/>
  <c r="AT63" i="17"/>
  <c r="AT62" i="17"/>
  <c r="AT61" i="17"/>
  <c r="AT60" i="17"/>
  <c r="AT59" i="17"/>
  <c r="AT58" i="17"/>
  <c r="AT57" i="17"/>
  <c r="AT56" i="17"/>
  <c r="AT55" i="17"/>
  <c r="AT54" i="17"/>
  <c r="AT53" i="17"/>
  <c r="AT52" i="17"/>
  <c r="AT51" i="17"/>
  <c r="AT50" i="17"/>
  <c r="AT49" i="17"/>
  <c r="AT48" i="17"/>
  <c r="AT47" i="17"/>
  <c r="AT46" i="17"/>
  <c r="AT45" i="17"/>
  <c r="AT44" i="17"/>
  <c r="AT43" i="17"/>
  <c r="AT42" i="17"/>
  <c r="AT41" i="17"/>
  <c r="AT40" i="17"/>
  <c r="AT39" i="17"/>
  <c r="AT38" i="17"/>
  <c r="AT37" i="17"/>
  <c r="AT36" i="17"/>
  <c r="AT35" i="17"/>
  <c r="AT34" i="17"/>
  <c r="AT33" i="17"/>
  <c r="AT32" i="17"/>
  <c r="AT31" i="17"/>
  <c r="AT30" i="17"/>
  <c r="AT29" i="17"/>
  <c r="AT28" i="17"/>
  <c r="AT27" i="17"/>
  <c r="AT26" i="17"/>
  <c r="AT25" i="17"/>
  <c r="AT24" i="17"/>
  <c r="AT23" i="17"/>
  <c r="AT22" i="17"/>
  <c r="AT21" i="17"/>
  <c r="AT20" i="17"/>
  <c r="AT19" i="17"/>
  <c r="AT18" i="17"/>
  <c r="AT17" i="17"/>
  <c r="AT16" i="17"/>
  <c r="AT15" i="17"/>
  <c r="AT14" i="17"/>
  <c r="AT13" i="17"/>
  <c r="AT12" i="17"/>
  <c r="AT11" i="17"/>
  <c r="AT10" i="17"/>
  <c r="AT9" i="17"/>
  <c r="AT8" i="17"/>
  <c r="AT7" i="17"/>
  <c r="AT6" i="17"/>
  <c r="AT5" i="17"/>
  <c r="AT4" i="17"/>
  <c r="S73" i="17"/>
  <c r="S70" i="17"/>
  <c r="S69" i="17"/>
  <c r="S68" i="17"/>
  <c r="S67" i="17"/>
  <c r="S66" i="17"/>
  <c r="S65" i="17"/>
  <c r="S64" i="17"/>
  <c r="S63" i="17"/>
  <c r="S62" i="17"/>
  <c r="S61" i="17"/>
  <c r="S60" i="17"/>
  <c r="S59" i="17"/>
  <c r="S58" i="17"/>
  <c r="S57" i="17"/>
  <c r="S56" i="17"/>
  <c r="S55" i="17"/>
  <c r="S54" i="17"/>
  <c r="S53" i="17"/>
  <c r="S52" i="17"/>
  <c r="S51" i="17"/>
  <c r="S50" i="17"/>
  <c r="S49" i="17"/>
  <c r="S48" i="17"/>
  <c r="S47" i="17"/>
  <c r="S46" i="17"/>
  <c r="S45" i="17"/>
  <c r="S44" i="17"/>
  <c r="S43" i="17"/>
  <c r="S42" i="17"/>
  <c r="S41" i="17"/>
  <c r="S40" i="17"/>
  <c r="S39" i="17"/>
  <c r="S38" i="17"/>
  <c r="S37" i="17"/>
  <c r="S36" i="17"/>
  <c r="S35" i="17"/>
  <c r="S34" i="17"/>
  <c r="S33" i="17"/>
  <c r="S32" i="17"/>
  <c r="S31" i="17"/>
  <c r="S30" i="17"/>
  <c r="S29" i="17"/>
  <c r="S28" i="17"/>
  <c r="S27" i="17"/>
  <c r="S26" i="17"/>
  <c r="S25" i="17"/>
  <c r="S24" i="17"/>
  <c r="S23" i="17"/>
  <c r="S22" i="17"/>
  <c r="S21" i="17"/>
  <c r="S20" i="17"/>
  <c r="S19" i="17"/>
  <c r="S18" i="17"/>
  <c r="S17" i="17"/>
  <c r="S16" i="17"/>
  <c r="S15" i="17"/>
  <c r="S14" i="17"/>
  <c r="S13" i="17"/>
  <c r="S12" i="17"/>
  <c r="S11" i="17"/>
  <c r="S10" i="17"/>
  <c r="S9" i="17"/>
  <c r="S8" i="17"/>
  <c r="S7" i="17"/>
  <c r="S6" i="17"/>
  <c r="S5" i="17"/>
  <c r="S4" i="17"/>
  <c r="BN71" i="20"/>
  <c r="BN70" i="20"/>
  <c r="BN69" i="20"/>
  <c r="BN68" i="20"/>
  <c r="BN67" i="20"/>
  <c r="BN66" i="20"/>
  <c r="BN65" i="20"/>
  <c r="BN64" i="20"/>
  <c r="BN63" i="20"/>
  <c r="BN62" i="20"/>
  <c r="BN61" i="20"/>
  <c r="BN60" i="20"/>
  <c r="BN59" i="20"/>
  <c r="BN58" i="20"/>
  <c r="BN57" i="20"/>
  <c r="BN56" i="20"/>
  <c r="BN55" i="20"/>
  <c r="BN54" i="20"/>
  <c r="BN53" i="20"/>
  <c r="BN52" i="20"/>
  <c r="BN51" i="20"/>
  <c r="BN50" i="20"/>
  <c r="BN49" i="20"/>
  <c r="BN48" i="20"/>
  <c r="BN47" i="20"/>
  <c r="BN46" i="20"/>
  <c r="BN45" i="20"/>
  <c r="BN44" i="20"/>
  <c r="BN43" i="20"/>
  <c r="BN42" i="20"/>
  <c r="BN41" i="20"/>
  <c r="BN40" i="20"/>
  <c r="BN39" i="20"/>
  <c r="BN38" i="20"/>
  <c r="BN37" i="20"/>
  <c r="BN36" i="20"/>
  <c r="BN35" i="20"/>
  <c r="BN34" i="20"/>
  <c r="BN33" i="20"/>
  <c r="BN32" i="20"/>
  <c r="BN31" i="20"/>
  <c r="BN30" i="20"/>
  <c r="BN29" i="20"/>
  <c r="BN28" i="20"/>
  <c r="BN27" i="20"/>
  <c r="BN26" i="20"/>
  <c r="BN25" i="20"/>
  <c r="BN24" i="20"/>
  <c r="BN23" i="20"/>
  <c r="BN22" i="20"/>
  <c r="BN21" i="20"/>
  <c r="BN20" i="20"/>
  <c r="BN19" i="20"/>
  <c r="BN18" i="20"/>
  <c r="BN17" i="20"/>
  <c r="BN16" i="20"/>
  <c r="BN15" i="20"/>
  <c r="BN14" i="20"/>
  <c r="BN13" i="20"/>
  <c r="BN12" i="20"/>
  <c r="BN11" i="20"/>
  <c r="BN10" i="20"/>
  <c r="BN9" i="20"/>
  <c r="BN8" i="20"/>
  <c r="BN7" i="20"/>
  <c r="BN6" i="20"/>
  <c r="BN5" i="20"/>
  <c r="BN4" i="20"/>
  <c r="BE71" i="20"/>
  <c r="BE70" i="20"/>
  <c r="BE69" i="20"/>
  <c r="BE68" i="20"/>
  <c r="BE67" i="20"/>
  <c r="BE66" i="20"/>
  <c r="BE65" i="20"/>
  <c r="BE64" i="20"/>
  <c r="BE63" i="20"/>
  <c r="BE62" i="20"/>
  <c r="BE61" i="20"/>
  <c r="BE60" i="20"/>
  <c r="BE59" i="20"/>
  <c r="BE58" i="20"/>
  <c r="BE57" i="20"/>
  <c r="BE56" i="20"/>
  <c r="BE55" i="20"/>
  <c r="BE54" i="20"/>
  <c r="BE53" i="20"/>
  <c r="BE52" i="20"/>
  <c r="BE51" i="20"/>
  <c r="BE50" i="20"/>
  <c r="BE49" i="20"/>
  <c r="BE48" i="20"/>
  <c r="BE47" i="20"/>
  <c r="BE46" i="20"/>
  <c r="BE45" i="20"/>
  <c r="BE44" i="20"/>
  <c r="BE43" i="20"/>
  <c r="BE42" i="20"/>
  <c r="BE41" i="20"/>
  <c r="BE40" i="20"/>
  <c r="BE39" i="20"/>
  <c r="BE38" i="20"/>
  <c r="BE37" i="20"/>
  <c r="BE36" i="20"/>
  <c r="BE35" i="20"/>
  <c r="BE34" i="20"/>
  <c r="BE33" i="20"/>
  <c r="BE32" i="20"/>
  <c r="BE31" i="20"/>
  <c r="BE30" i="20"/>
  <c r="BE29" i="20"/>
  <c r="BE28" i="20"/>
  <c r="BE27" i="20"/>
  <c r="BE26" i="20"/>
  <c r="BE25" i="20"/>
  <c r="BE24" i="20"/>
  <c r="BE23" i="20"/>
  <c r="BE22" i="20"/>
  <c r="BE21" i="20"/>
  <c r="BE20" i="20"/>
  <c r="BE19" i="20"/>
  <c r="BE18" i="20"/>
  <c r="BE17" i="20"/>
  <c r="BE16" i="20"/>
  <c r="BE15" i="20"/>
  <c r="BE14" i="20"/>
  <c r="BE13" i="20"/>
  <c r="BE12" i="20"/>
  <c r="BE11" i="20"/>
  <c r="BE10" i="20"/>
  <c r="BE9" i="20"/>
  <c r="BE8" i="20"/>
  <c r="BE7" i="20"/>
  <c r="BE6" i="20"/>
  <c r="BE5" i="20"/>
  <c r="BE4" i="20"/>
  <c r="AV71" i="20"/>
  <c r="AV70" i="20"/>
  <c r="AV69" i="20"/>
  <c r="AV68" i="20"/>
  <c r="AV67" i="20"/>
  <c r="AV66" i="20"/>
  <c r="AV65" i="20"/>
  <c r="AV64" i="20"/>
  <c r="AV63" i="20"/>
  <c r="AV62" i="20"/>
  <c r="AV61" i="20"/>
  <c r="AV60" i="20"/>
  <c r="AV59" i="20"/>
  <c r="AV58" i="20"/>
  <c r="AV57" i="20"/>
  <c r="AV56" i="20"/>
  <c r="AV55" i="20"/>
  <c r="AV54" i="20"/>
  <c r="AV53" i="20"/>
  <c r="AV52" i="20"/>
  <c r="AV51" i="20"/>
  <c r="AV50" i="20"/>
  <c r="AV49" i="20"/>
  <c r="AV48" i="20"/>
  <c r="AV47" i="20"/>
  <c r="AV46" i="20"/>
  <c r="AV45" i="20"/>
  <c r="AV44" i="20"/>
  <c r="AV43" i="20"/>
  <c r="AV42" i="20"/>
  <c r="AV41" i="20"/>
  <c r="AV40" i="20"/>
  <c r="AV39" i="20"/>
  <c r="AV38" i="20"/>
  <c r="AV37" i="20"/>
  <c r="AV36" i="20"/>
  <c r="AV35" i="20"/>
  <c r="AV34" i="20"/>
  <c r="AV33" i="20"/>
  <c r="AV32" i="20"/>
  <c r="AV31" i="20"/>
  <c r="AV30" i="20"/>
  <c r="AV29" i="20"/>
  <c r="AV28" i="20"/>
  <c r="AV27" i="20"/>
  <c r="AV26" i="20"/>
  <c r="AV25" i="20"/>
  <c r="AV24" i="20"/>
  <c r="AV23" i="20"/>
  <c r="AV22" i="20"/>
  <c r="AV21" i="20"/>
  <c r="AV20" i="20"/>
  <c r="AV19" i="20"/>
  <c r="AV18" i="20"/>
  <c r="AV17" i="20"/>
  <c r="AV16" i="20"/>
  <c r="AV15" i="20"/>
  <c r="AV14" i="20"/>
  <c r="AV13" i="20"/>
  <c r="AV12" i="20"/>
  <c r="AV11" i="20"/>
  <c r="AV10" i="20"/>
  <c r="AV9" i="20"/>
  <c r="AV8" i="20"/>
  <c r="AV7" i="20"/>
  <c r="AV6" i="20"/>
  <c r="AV5" i="20"/>
  <c r="AV4" i="20"/>
  <c r="AM71" i="20"/>
  <c r="AM70" i="20"/>
  <c r="AM69" i="20"/>
  <c r="AM68" i="20"/>
  <c r="AM67" i="20"/>
  <c r="AM66" i="20"/>
  <c r="AM65" i="20"/>
  <c r="AM64" i="20"/>
  <c r="AM63" i="20"/>
  <c r="AM62" i="20"/>
  <c r="AM61" i="20"/>
  <c r="AM60" i="20"/>
  <c r="AM59" i="20"/>
  <c r="AM58" i="20"/>
  <c r="AM57" i="20"/>
  <c r="AM56" i="20"/>
  <c r="AM55" i="20"/>
  <c r="AM54" i="20"/>
  <c r="AM53" i="20"/>
  <c r="AM52" i="20"/>
  <c r="AM51" i="20"/>
  <c r="AM50" i="20"/>
  <c r="AM49" i="20"/>
  <c r="AM48" i="20"/>
  <c r="AM47" i="20"/>
  <c r="AM46" i="20"/>
  <c r="AM45" i="20"/>
  <c r="AM44" i="20"/>
  <c r="AM43" i="20"/>
  <c r="AM42" i="20"/>
  <c r="AM41" i="20"/>
  <c r="AM40" i="20"/>
  <c r="AM39" i="20"/>
  <c r="AM38" i="20"/>
  <c r="AM37" i="20"/>
  <c r="AM36" i="20"/>
  <c r="AM35" i="20"/>
  <c r="AM34" i="20"/>
  <c r="AM33" i="20"/>
  <c r="AM32" i="20"/>
  <c r="AM31" i="20"/>
  <c r="AM30" i="20"/>
  <c r="AM29" i="20"/>
  <c r="AM28" i="20"/>
  <c r="AM27" i="20"/>
  <c r="AM26" i="20"/>
  <c r="AM25" i="20"/>
  <c r="AM24" i="20"/>
  <c r="AM23" i="20"/>
  <c r="AM22" i="20"/>
  <c r="AM21" i="20"/>
  <c r="AM20" i="20"/>
  <c r="AM19" i="20"/>
  <c r="AM18" i="20"/>
  <c r="AM17" i="20"/>
  <c r="AM16" i="20"/>
  <c r="AM15" i="20"/>
  <c r="AM14" i="20"/>
  <c r="AM13" i="20"/>
  <c r="AM12" i="20"/>
  <c r="AM11" i="20"/>
  <c r="AM10" i="20"/>
  <c r="AM9" i="20"/>
  <c r="AM8" i="20"/>
  <c r="AM7" i="20"/>
  <c r="AM6" i="20"/>
  <c r="AM5" i="20"/>
  <c r="AM4" i="20"/>
  <c r="AD71" i="20"/>
  <c r="AD70" i="20"/>
  <c r="AD69" i="20"/>
  <c r="AD68" i="20"/>
  <c r="AD67" i="20"/>
  <c r="AD66" i="20"/>
  <c r="AD65" i="20"/>
  <c r="AD64" i="20"/>
  <c r="AD63" i="20"/>
  <c r="AD62" i="20"/>
  <c r="AD61" i="20"/>
  <c r="AD60" i="20"/>
  <c r="AD59" i="20"/>
  <c r="AD58" i="20"/>
  <c r="AD57" i="20"/>
  <c r="AD56" i="20"/>
  <c r="AD55" i="20"/>
  <c r="AD54" i="20"/>
  <c r="AD53" i="20"/>
  <c r="AD52" i="20"/>
  <c r="AD51" i="20"/>
  <c r="AD50" i="20"/>
  <c r="AD49" i="20"/>
  <c r="AD48" i="20"/>
  <c r="AD47" i="20"/>
  <c r="AD46" i="20"/>
  <c r="AD45" i="20"/>
  <c r="AD44" i="20"/>
  <c r="AD43" i="20"/>
  <c r="AD42" i="20"/>
  <c r="AD41" i="20"/>
  <c r="AD40" i="20"/>
  <c r="AD39" i="20"/>
  <c r="AD38" i="20"/>
  <c r="AD37" i="20"/>
  <c r="AD36" i="20"/>
  <c r="AD35" i="20"/>
  <c r="AD34" i="20"/>
  <c r="AD33" i="20"/>
  <c r="AD32" i="20"/>
  <c r="AD31" i="20"/>
  <c r="AD30" i="20"/>
  <c r="AD29" i="20"/>
  <c r="AD28" i="20"/>
  <c r="AD27" i="20"/>
  <c r="AD26" i="20"/>
  <c r="AD25" i="20"/>
  <c r="AD24" i="20"/>
  <c r="AD23" i="20"/>
  <c r="AD22" i="20"/>
  <c r="AD21" i="20"/>
  <c r="AD20" i="20"/>
  <c r="AD19" i="20"/>
  <c r="AD18" i="20"/>
  <c r="AD17" i="20"/>
  <c r="AD16" i="20"/>
  <c r="AD15" i="20"/>
  <c r="AD14" i="20"/>
  <c r="AD13" i="20"/>
  <c r="AD12" i="20"/>
  <c r="AD11" i="20"/>
  <c r="AD10" i="20"/>
  <c r="AD9" i="20"/>
  <c r="AD8" i="20"/>
  <c r="AD7" i="20"/>
  <c r="AD6" i="20"/>
  <c r="AD5" i="20"/>
  <c r="AD4" i="20"/>
  <c r="U71" i="20"/>
  <c r="U70" i="20"/>
  <c r="U69" i="20"/>
  <c r="U68" i="20"/>
  <c r="U67" i="20"/>
  <c r="U66" i="20"/>
  <c r="U65" i="20"/>
  <c r="U64" i="20"/>
  <c r="U63" i="20"/>
  <c r="U62" i="20"/>
  <c r="U61" i="20"/>
  <c r="U60" i="20"/>
  <c r="U59" i="20"/>
  <c r="U58" i="20"/>
  <c r="U57" i="20"/>
  <c r="U56" i="20"/>
  <c r="U55" i="20"/>
  <c r="U54" i="20"/>
  <c r="U53" i="20"/>
  <c r="U52" i="20"/>
  <c r="U51" i="20"/>
  <c r="U50" i="20"/>
  <c r="U49" i="20"/>
  <c r="U48" i="20"/>
  <c r="U47" i="20"/>
  <c r="U46" i="20"/>
  <c r="U45" i="20"/>
  <c r="U44" i="20"/>
  <c r="U43" i="20"/>
  <c r="U42" i="20"/>
  <c r="U41" i="20"/>
  <c r="U40" i="20"/>
  <c r="U39" i="20"/>
  <c r="U38" i="20"/>
  <c r="U37" i="20"/>
  <c r="U36" i="20"/>
  <c r="U35" i="20"/>
  <c r="U34" i="20"/>
  <c r="U33" i="20"/>
  <c r="U32" i="20"/>
  <c r="U31" i="20"/>
  <c r="U30" i="20"/>
  <c r="U29" i="20"/>
  <c r="U28" i="20"/>
  <c r="U27" i="20"/>
  <c r="U26" i="20"/>
  <c r="U25" i="20"/>
  <c r="U24" i="20"/>
  <c r="U23" i="20"/>
  <c r="U22" i="20"/>
  <c r="U21" i="20"/>
  <c r="U20" i="20"/>
  <c r="U19" i="20"/>
  <c r="U18" i="20"/>
  <c r="U17" i="20"/>
  <c r="U16" i="20"/>
  <c r="U15" i="20"/>
  <c r="U14" i="20"/>
  <c r="U13" i="20"/>
  <c r="U12" i="20"/>
  <c r="U11" i="20"/>
  <c r="U10" i="20"/>
  <c r="U9" i="20"/>
  <c r="U8" i="20"/>
  <c r="U7" i="20"/>
  <c r="U6" i="20"/>
  <c r="U5" i="20"/>
  <c r="U4" i="20"/>
  <c r="L71" i="20"/>
  <c r="L70" i="20"/>
  <c r="L69" i="20"/>
  <c r="L68" i="20"/>
  <c r="L67" i="20"/>
  <c r="L66" i="20"/>
  <c r="L65" i="20"/>
  <c r="L64" i="20"/>
  <c r="L63" i="20"/>
  <c r="L62" i="20"/>
  <c r="L61" i="20"/>
  <c r="L60" i="20"/>
  <c r="L59" i="20"/>
  <c r="L58" i="20"/>
  <c r="L57" i="20"/>
  <c r="L56" i="20"/>
  <c r="L55" i="20"/>
  <c r="L54" i="20"/>
  <c r="L53" i="20"/>
  <c r="L52" i="20"/>
  <c r="L51" i="20"/>
  <c r="L50" i="20"/>
  <c r="L49" i="20"/>
  <c r="L48" i="20"/>
  <c r="L47" i="20"/>
  <c r="L46" i="20"/>
  <c r="L45" i="20"/>
  <c r="L44" i="20"/>
  <c r="L43" i="20"/>
  <c r="L42" i="20"/>
  <c r="L41" i="20"/>
  <c r="L40" i="20"/>
  <c r="L39" i="20"/>
  <c r="L38" i="20"/>
  <c r="L37" i="20"/>
  <c r="L36" i="20"/>
  <c r="L35" i="20"/>
  <c r="L34" i="20"/>
  <c r="L33" i="20"/>
  <c r="L32" i="20"/>
  <c r="L31" i="20"/>
  <c r="L30" i="20"/>
  <c r="L29" i="20"/>
  <c r="L28" i="20"/>
  <c r="L27" i="20"/>
  <c r="L26" i="20"/>
  <c r="L25" i="20"/>
  <c r="L24" i="20"/>
  <c r="L23" i="20"/>
  <c r="L22" i="20"/>
  <c r="L21" i="20"/>
  <c r="L20" i="20"/>
  <c r="L19" i="20"/>
  <c r="L18" i="20"/>
  <c r="L17" i="20"/>
  <c r="L16" i="20"/>
  <c r="L15" i="20"/>
  <c r="L14" i="20"/>
  <c r="L13" i="20"/>
  <c r="L12" i="20"/>
  <c r="L11" i="20"/>
  <c r="L10" i="20"/>
  <c r="L9" i="20"/>
  <c r="L8" i="20"/>
  <c r="L7" i="20"/>
  <c r="L6" i="20"/>
  <c r="L5" i="20"/>
  <c r="L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4" i="20"/>
  <c r="BU71" i="20"/>
  <c r="BL71" i="20"/>
  <c r="BC71" i="20"/>
  <c r="AT71" i="20"/>
  <c r="AK71" i="20"/>
  <c r="AB71" i="20"/>
  <c r="S71" i="20"/>
  <c r="J71" i="20"/>
  <c r="BU70" i="20"/>
  <c r="BL70" i="20"/>
  <c r="BC70" i="20"/>
  <c r="AT70" i="20"/>
  <c r="AK70" i="20"/>
  <c r="AB70" i="20"/>
  <c r="S70" i="20"/>
  <c r="J70" i="20"/>
  <c r="BU69" i="20"/>
  <c r="BL69" i="20"/>
  <c r="BC69" i="20"/>
  <c r="AT69" i="20"/>
  <c r="AK69" i="20"/>
  <c r="AB69" i="20"/>
  <c r="S69" i="20"/>
  <c r="J69" i="20"/>
  <c r="BU68" i="20"/>
  <c r="BL68" i="20"/>
  <c r="BC68" i="20"/>
  <c r="AT68" i="20"/>
  <c r="AK68" i="20"/>
  <c r="AB68" i="20"/>
  <c r="S68" i="20"/>
  <c r="J68" i="20"/>
  <c r="BU67" i="20"/>
  <c r="BL67" i="20"/>
  <c r="BC67" i="20"/>
  <c r="AT67" i="20"/>
  <c r="AK67" i="20"/>
  <c r="AB67" i="20"/>
  <c r="S67" i="20"/>
  <c r="J67" i="20"/>
  <c r="BU66" i="20"/>
  <c r="BL66" i="20"/>
  <c r="BC66" i="20"/>
  <c r="AT66" i="20"/>
  <c r="AK66" i="20"/>
  <c r="AB66" i="20"/>
  <c r="S66" i="20"/>
  <c r="J66" i="20"/>
  <c r="BU65" i="20"/>
  <c r="BL65" i="20"/>
  <c r="BC65" i="20"/>
  <c r="AT65" i="20"/>
  <c r="AK65" i="20"/>
  <c r="AB65" i="20"/>
  <c r="S65" i="20"/>
  <c r="J65" i="20"/>
  <c r="BU64" i="20"/>
  <c r="BL64" i="20"/>
  <c r="BC64" i="20"/>
  <c r="AT64" i="20"/>
  <c r="AK64" i="20"/>
  <c r="AB64" i="20"/>
  <c r="S64" i="20"/>
  <c r="J64" i="20"/>
  <c r="BU63" i="20"/>
  <c r="BL63" i="20"/>
  <c r="BC63" i="20"/>
  <c r="AT63" i="20"/>
  <c r="AK63" i="20"/>
  <c r="AB63" i="20"/>
  <c r="S63" i="20"/>
  <c r="J63" i="20"/>
  <c r="BU62" i="20"/>
  <c r="BL62" i="20"/>
  <c r="BC62" i="20"/>
  <c r="AT62" i="20"/>
  <c r="AK62" i="20"/>
  <c r="AB62" i="20"/>
  <c r="S62" i="20"/>
  <c r="J62" i="20"/>
  <c r="BU61" i="20"/>
  <c r="BL61" i="20"/>
  <c r="BC61" i="20"/>
  <c r="AT61" i="20"/>
  <c r="AK61" i="20"/>
  <c r="AB61" i="20"/>
  <c r="S61" i="20"/>
  <c r="J61" i="20"/>
  <c r="BU60" i="20"/>
  <c r="BL60" i="20"/>
  <c r="BC60" i="20"/>
  <c r="AT60" i="20"/>
  <c r="AK60" i="20"/>
  <c r="AB60" i="20"/>
  <c r="S60" i="20"/>
  <c r="J60" i="20"/>
  <c r="BU59" i="20"/>
  <c r="BL59" i="20"/>
  <c r="BC59" i="20"/>
  <c r="AT59" i="20"/>
  <c r="AK59" i="20"/>
  <c r="AB59" i="20"/>
  <c r="S59" i="20"/>
  <c r="J59" i="20"/>
  <c r="BU58" i="20"/>
  <c r="BL58" i="20"/>
  <c r="BC58" i="20"/>
  <c r="AT58" i="20"/>
  <c r="AK58" i="20"/>
  <c r="AB58" i="20"/>
  <c r="S58" i="20"/>
  <c r="J58" i="20"/>
  <c r="BU57" i="20"/>
  <c r="BL57" i="20"/>
  <c r="BC57" i="20"/>
  <c r="AT57" i="20"/>
  <c r="AK57" i="20"/>
  <c r="AB57" i="20"/>
  <c r="S57" i="20"/>
  <c r="J57" i="20"/>
  <c r="BU56" i="20"/>
  <c r="BL56" i="20"/>
  <c r="BC56" i="20"/>
  <c r="AT56" i="20"/>
  <c r="AK56" i="20"/>
  <c r="AB56" i="20"/>
  <c r="S56" i="20"/>
  <c r="J56" i="20"/>
  <c r="BU55" i="20"/>
  <c r="BL55" i="20"/>
  <c r="BC55" i="20"/>
  <c r="AT55" i="20"/>
  <c r="AK55" i="20"/>
  <c r="AB55" i="20"/>
  <c r="S55" i="20"/>
  <c r="J55" i="20"/>
  <c r="BU54" i="20"/>
  <c r="BL54" i="20"/>
  <c r="BC54" i="20"/>
  <c r="AT54" i="20"/>
  <c r="AK54" i="20"/>
  <c r="AB54" i="20"/>
  <c r="S54" i="20"/>
  <c r="J54" i="20"/>
  <c r="BU53" i="20"/>
  <c r="BL53" i="20"/>
  <c r="BC53" i="20"/>
  <c r="AT53" i="20"/>
  <c r="AK53" i="20"/>
  <c r="AB53" i="20"/>
  <c r="S53" i="20"/>
  <c r="J53" i="20"/>
  <c r="BU52" i="20"/>
  <c r="BL52" i="20"/>
  <c r="BC52" i="20"/>
  <c r="AT52" i="20"/>
  <c r="AK52" i="20"/>
  <c r="AB52" i="20"/>
  <c r="S52" i="20"/>
  <c r="J52" i="20"/>
  <c r="BU51" i="20"/>
  <c r="BL51" i="20"/>
  <c r="BC51" i="20"/>
  <c r="AT51" i="20"/>
  <c r="AK51" i="20"/>
  <c r="AB51" i="20"/>
  <c r="S51" i="20"/>
  <c r="J51" i="20"/>
  <c r="BU50" i="20"/>
  <c r="BL50" i="20"/>
  <c r="BC50" i="20"/>
  <c r="AT50" i="20"/>
  <c r="AK50" i="20"/>
  <c r="AB50" i="20"/>
  <c r="S50" i="20"/>
  <c r="J50" i="20"/>
  <c r="BU49" i="20"/>
  <c r="BL49" i="20"/>
  <c r="BC49" i="20"/>
  <c r="AT49" i="20"/>
  <c r="AK49" i="20"/>
  <c r="AB49" i="20"/>
  <c r="S49" i="20"/>
  <c r="J49" i="20"/>
  <c r="BU48" i="20"/>
  <c r="BL48" i="20"/>
  <c r="BC48" i="20"/>
  <c r="AT48" i="20"/>
  <c r="AK48" i="20"/>
  <c r="AB48" i="20"/>
  <c r="S48" i="20"/>
  <c r="J48" i="20"/>
  <c r="BU47" i="20"/>
  <c r="BL47" i="20"/>
  <c r="BC47" i="20"/>
  <c r="AT47" i="20"/>
  <c r="AK47" i="20"/>
  <c r="AB47" i="20"/>
  <c r="S47" i="20"/>
  <c r="J47" i="20"/>
  <c r="BU46" i="20"/>
  <c r="BL46" i="20"/>
  <c r="BC46" i="20"/>
  <c r="AT46" i="20"/>
  <c r="AK46" i="20"/>
  <c r="AB46" i="20"/>
  <c r="S46" i="20"/>
  <c r="J46" i="20"/>
  <c r="BU45" i="20"/>
  <c r="BL45" i="20"/>
  <c r="BC45" i="20"/>
  <c r="AT45" i="20"/>
  <c r="AK45" i="20"/>
  <c r="AB45" i="20"/>
  <c r="S45" i="20"/>
  <c r="J45" i="20"/>
  <c r="BU44" i="20"/>
  <c r="BL44" i="20"/>
  <c r="BC44" i="20"/>
  <c r="AT44" i="20"/>
  <c r="AK44" i="20"/>
  <c r="AB44" i="20"/>
  <c r="S44" i="20"/>
  <c r="J44" i="20"/>
  <c r="BU43" i="20"/>
  <c r="BL43" i="20"/>
  <c r="BC43" i="20"/>
  <c r="AT43" i="20"/>
  <c r="AK43" i="20"/>
  <c r="AB43" i="20"/>
  <c r="S43" i="20"/>
  <c r="J43" i="20"/>
  <c r="BU42" i="20"/>
  <c r="BL42" i="20"/>
  <c r="BC42" i="20"/>
  <c r="AT42" i="20"/>
  <c r="AK42" i="20"/>
  <c r="AB42" i="20"/>
  <c r="S42" i="20"/>
  <c r="J42" i="20"/>
  <c r="BU41" i="20"/>
  <c r="BL41" i="20"/>
  <c r="BC41" i="20"/>
  <c r="AT41" i="20"/>
  <c r="AK41" i="20"/>
  <c r="AB41" i="20"/>
  <c r="S41" i="20"/>
  <c r="J41" i="20"/>
  <c r="BU40" i="20"/>
  <c r="BL40" i="20"/>
  <c r="BC40" i="20"/>
  <c r="AT40" i="20"/>
  <c r="AK40" i="20"/>
  <c r="AB40" i="20"/>
  <c r="S40" i="20"/>
  <c r="J40" i="20"/>
  <c r="BU39" i="20"/>
  <c r="BL39" i="20"/>
  <c r="BC39" i="20"/>
  <c r="AT39" i="20"/>
  <c r="AK39" i="20"/>
  <c r="AB39" i="20"/>
  <c r="S39" i="20"/>
  <c r="J39" i="20"/>
  <c r="BU38" i="20"/>
  <c r="BL38" i="20"/>
  <c r="BC38" i="20"/>
  <c r="AT38" i="20"/>
  <c r="AK38" i="20"/>
  <c r="AB38" i="20"/>
  <c r="S38" i="20"/>
  <c r="J38" i="20"/>
  <c r="BU37" i="20"/>
  <c r="BL37" i="20"/>
  <c r="BC37" i="20"/>
  <c r="AT37" i="20"/>
  <c r="AK37" i="20"/>
  <c r="AB37" i="20"/>
  <c r="S37" i="20"/>
  <c r="J37" i="20"/>
  <c r="BU36" i="20"/>
  <c r="BL36" i="20"/>
  <c r="BC36" i="20"/>
  <c r="AT36" i="20"/>
  <c r="AK36" i="20"/>
  <c r="AB36" i="20"/>
  <c r="S36" i="20"/>
  <c r="J36" i="20"/>
  <c r="BU35" i="20"/>
  <c r="BL35" i="20"/>
  <c r="BC35" i="20"/>
  <c r="AT35" i="20"/>
  <c r="AK35" i="20"/>
  <c r="AB35" i="20"/>
  <c r="S35" i="20"/>
  <c r="J35" i="20"/>
  <c r="BU34" i="20"/>
  <c r="BL34" i="20"/>
  <c r="BC34" i="20"/>
  <c r="AT34" i="20"/>
  <c r="AK34" i="20"/>
  <c r="AB34" i="20"/>
  <c r="S34" i="20"/>
  <c r="J34" i="20"/>
  <c r="BU33" i="20"/>
  <c r="BL33" i="20"/>
  <c r="BC33" i="20"/>
  <c r="AT33" i="20"/>
  <c r="AK33" i="20"/>
  <c r="AB33" i="20"/>
  <c r="S33" i="20"/>
  <c r="J33" i="20"/>
  <c r="BU32" i="20"/>
  <c r="BL32" i="20"/>
  <c r="BC32" i="20"/>
  <c r="AT32" i="20"/>
  <c r="AK32" i="20"/>
  <c r="AB32" i="20"/>
  <c r="S32" i="20"/>
  <c r="J32" i="20"/>
  <c r="BU31" i="20"/>
  <c r="BL31" i="20"/>
  <c r="BC31" i="20"/>
  <c r="AT31" i="20"/>
  <c r="AK31" i="20"/>
  <c r="AB31" i="20"/>
  <c r="S31" i="20"/>
  <c r="J31" i="20"/>
  <c r="BU30" i="20"/>
  <c r="BL30" i="20"/>
  <c r="BC30" i="20"/>
  <c r="AT30" i="20"/>
  <c r="AK30" i="20"/>
  <c r="AB30" i="20"/>
  <c r="S30" i="20"/>
  <c r="J30" i="20"/>
  <c r="BU29" i="20"/>
  <c r="BL29" i="20"/>
  <c r="BC29" i="20"/>
  <c r="AT29" i="20"/>
  <c r="AK29" i="20"/>
  <c r="AB29" i="20"/>
  <c r="S29" i="20"/>
  <c r="J29" i="20"/>
  <c r="BU28" i="20"/>
  <c r="BL28" i="20"/>
  <c r="BC28" i="20"/>
  <c r="AT28" i="20"/>
  <c r="AK28" i="20"/>
  <c r="AB28" i="20"/>
  <c r="S28" i="20"/>
  <c r="J28" i="20"/>
  <c r="BU27" i="20"/>
  <c r="BL27" i="20"/>
  <c r="BC27" i="20"/>
  <c r="AT27" i="20"/>
  <c r="AK27" i="20"/>
  <c r="AB27" i="20"/>
  <c r="S27" i="20"/>
  <c r="J27" i="20"/>
  <c r="BU26" i="20"/>
  <c r="BL26" i="20"/>
  <c r="BC26" i="20"/>
  <c r="AT26" i="20"/>
  <c r="AK26" i="20"/>
  <c r="AB26" i="20"/>
  <c r="S26" i="20"/>
  <c r="J26" i="20"/>
  <c r="BU25" i="20"/>
  <c r="BL25" i="20"/>
  <c r="BC25" i="20"/>
  <c r="AT25" i="20"/>
  <c r="AK25" i="20"/>
  <c r="AB25" i="20"/>
  <c r="S25" i="20"/>
  <c r="J25" i="20"/>
  <c r="BU24" i="20"/>
  <c r="BL24" i="20"/>
  <c r="BC24" i="20"/>
  <c r="AT24" i="20"/>
  <c r="AK24" i="20"/>
  <c r="AB24" i="20"/>
  <c r="S24" i="20"/>
  <c r="J24" i="20"/>
  <c r="BU23" i="20"/>
  <c r="BL23" i="20"/>
  <c r="BC23" i="20"/>
  <c r="AT23" i="20"/>
  <c r="AK23" i="20"/>
  <c r="AB23" i="20"/>
  <c r="S23" i="20"/>
  <c r="J23" i="20"/>
  <c r="BU22" i="20"/>
  <c r="BL22" i="20"/>
  <c r="BC22" i="20"/>
  <c r="AT22" i="20"/>
  <c r="AK22" i="20"/>
  <c r="AB22" i="20"/>
  <c r="S22" i="20"/>
  <c r="J22" i="20"/>
  <c r="BU21" i="20"/>
  <c r="BL21" i="20"/>
  <c r="BC21" i="20"/>
  <c r="AT21" i="20"/>
  <c r="AK21" i="20"/>
  <c r="AB21" i="20"/>
  <c r="S21" i="20"/>
  <c r="J21" i="20"/>
  <c r="BU20" i="20"/>
  <c r="BL20" i="20"/>
  <c r="BC20" i="20"/>
  <c r="AT20" i="20"/>
  <c r="AK20" i="20"/>
  <c r="AB20" i="20"/>
  <c r="S20" i="20"/>
  <c r="J20" i="20"/>
  <c r="BU19" i="20"/>
  <c r="BL19" i="20"/>
  <c r="BC19" i="20"/>
  <c r="AT19" i="20"/>
  <c r="AK19" i="20"/>
  <c r="AB19" i="20"/>
  <c r="S19" i="20"/>
  <c r="J19" i="20"/>
  <c r="BU18" i="20"/>
  <c r="BL18" i="20"/>
  <c r="BC18" i="20"/>
  <c r="AT18" i="20"/>
  <c r="AK18" i="20"/>
  <c r="AB18" i="20"/>
  <c r="S18" i="20"/>
  <c r="J18" i="20"/>
  <c r="BU17" i="20"/>
  <c r="BL17" i="20"/>
  <c r="BC17" i="20"/>
  <c r="AT17" i="20"/>
  <c r="AK17" i="20"/>
  <c r="AB17" i="20"/>
  <c r="S17" i="20"/>
  <c r="J17" i="20"/>
  <c r="BU16" i="20"/>
  <c r="BL16" i="20"/>
  <c r="BC16" i="20"/>
  <c r="AT16" i="20"/>
  <c r="AK16" i="20"/>
  <c r="AB16" i="20"/>
  <c r="S16" i="20"/>
  <c r="J16" i="20"/>
  <c r="BU15" i="20"/>
  <c r="BL15" i="20"/>
  <c r="BC15" i="20"/>
  <c r="AT15" i="20"/>
  <c r="AK15" i="20"/>
  <c r="AB15" i="20"/>
  <c r="S15" i="20"/>
  <c r="J15" i="20"/>
  <c r="BU14" i="20"/>
  <c r="BL14" i="20"/>
  <c r="BC14" i="20"/>
  <c r="AT14" i="20"/>
  <c r="AK14" i="20"/>
  <c r="AB14" i="20"/>
  <c r="S14" i="20"/>
  <c r="J14" i="20"/>
  <c r="BU13" i="20"/>
  <c r="BL13" i="20"/>
  <c r="BC13" i="20"/>
  <c r="AT13" i="20"/>
  <c r="AK13" i="20"/>
  <c r="AB13" i="20"/>
  <c r="S13" i="20"/>
  <c r="J13" i="20"/>
  <c r="BU12" i="20"/>
  <c r="BL12" i="20"/>
  <c r="BC12" i="20"/>
  <c r="AT12" i="20"/>
  <c r="AK12" i="20"/>
  <c r="AB12" i="20"/>
  <c r="S12" i="20"/>
  <c r="J12" i="20"/>
  <c r="BU11" i="20"/>
  <c r="BL11" i="20"/>
  <c r="BC11" i="20"/>
  <c r="AT11" i="20"/>
  <c r="AK11" i="20"/>
  <c r="AB11" i="20"/>
  <c r="S11" i="20"/>
  <c r="J11" i="20"/>
  <c r="BU10" i="20"/>
  <c r="BL10" i="20"/>
  <c r="BC10" i="20"/>
  <c r="AT10" i="20"/>
  <c r="AK10" i="20"/>
  <c r="AB10" i="20"/>
  <c r="S10" i="20"/>
  <c r="J10" i="20"/>
  <c r="BU9" i="20"/>
  <c r="BL9" i="20"/>
  <c r="BC9" i="20"/>
  <c r="AT9" i="20"/>
  <c r="AK9" i="20"/>
  <c r="AB9" i="20"/>
  <c r="S9" i="20"/>
  <c r="J9" i="20"/>
  <c r="BU8" i="20"/>
  <c r="BL8" i="20"/>
  <c r="BC8" i="20"/>
  <c r="AT8" i="20"/>
  <c r="AK8" i="20"/>
  <c r="AB8" i="20"/>
  <c r="S8" i="20"/>
  <c r="J8" i="20"/>
  <c r="BU7" i="20"/>
  <c r="BL7" i="20"/>
  <c r="BC7" i="20"/>
  <c r="AT7" i="20"/>
  <c r="AK7" i="20"/>
  <c r="AB7" i="20"/>
  <c r="S7" i="20"/>
  <c r="J7" i="20"/>
  <c r="BU6" i="20"/>
  <c r="BL6" i="20"/>
  <c r="BC6" i="20"/>
  <c r="AT6" i="20"/>
  <c r="AK6" i="20"/>
  <c r="AB6" i="20"/>
  <c r="S6" i="20"/>
  <c r="J6" i="20"/>
  <c r="BU5" i="20"/>
  <c r="BL5" i="20"/>
  <c r="BC5" i="20"/>
  <c r="AT5" i="20"/>
  <c r="AK5" i="20"/>
  <c r="AB5" i="20"/>
  <c r="S5" i="20"/>
  <c r="J5" i="20"/>
  <c r="BU4" i="20"/>
  <c r="BL4" i="20"/>
  <c r="BC4" i="20"/>
  <c r="AT4" i="20"/>
  <c r="AK4" i="20"/>
  <c r="AB4" i="20"/>
  <c r="S4" i="20"/>
  <c r="J4" i="20"/>
  <c r="BU73" i="17"/>
  <c r="AK73" i="17"/>
  <c r="AB73" i="17"/>
  <c r="BU70" i="17"/>
  <c r="AK70" i="17"/>
  <c r="AB70" i="17"/>
  <c r="BU69" i="17"/>
  <c r="AK69" i="17"/>
  <c r="AB69" i="17"/>
  <c r="BU68" i="17"/>
  <c r="AK68" i="17"/>
  <c r="AB68" i="17"/>
  <c r="BU67" i="17"/>
  <c r="AK67" i="17"/>
  <c r="AB67" i="17"/>
  <c r="BU66" i="17"/>
  <c r="AK66" i="17"/>
  <c r="AB66" i="17"/>
  <c r="BU65" i="17"/>
  <c r="AK65" i="17"/>
  <c r="AB65" i="17"/>
  <c r="BU64" i="17"/>
  <c r="AK64" i="17"/>
  <c r="AB64" i="17"/>
  <c r="BU63" i="17"/>
  <c r="AK63" i="17"/>
  <c r="AB63" i="17"/>
  <c r="BU62" i="17"/>
  <c r="AK62" i="17"/>
  <c r="AB62" i="17"/>
  <c r="BU61" i="17"/>
  <c r="AK61" i="17"/>
  <c r="AB61" i="17"/>
  <c r="BU60" i="17"/>
  <c r="AK60" i="17"/>
  <c r="AB60" i="17"/>
  <c r="BU59" i="17"/>
  <c r="AK59" i="17"/>
  <c r="AB59" i="17"/>
  <c r="BU58" i="17"/>
  <c r="AK58" i="17"/>
  <c r="AB58" i="17"/>
  <c r="BU57" i="17"/>
  <c r="AK57" i="17"/>
  <c r="AB57" i="17"/>
  <c r="BU56" i="17"/>
  <c r="AK56" i="17"/>
  <c r="AB56" i="17"/>
  <c r="BU55" i="17"/>
  <c r="AK55" i="17"/>
  <c r="AB55" i="17"/>
  <c r="BU54" i="17"/>
  <c r="AK54" i="17"/>
  <c r="AB54" i="17"/>
  <c r="BU53" i="17"/>
  <c r="AK53" i="17"/>
  <c r="AB53" i="17"/>
  <c r="BU52" i="17"/>
  <c r="AK52" i="17"/>
  <c r="AB52" i="17"/>
  <c r="BU51" i="17"/>
  <c r="AK51" i="17"/>
  <c r="AB51" i="17"/>
  <c r="BU50" i="17"/>
  <c r="AK50" i="17"/>
  <c r="AB50" i="17"/>
  <c r="BU49" i="17"/>
  <c r="AK49" i="17"/>
  <c r="AB49" i="17"/>
  <c r="BU48" i="17"/>
  <c r="AK48" i="17"/>
  <c r="AB48" i="17"/>
  <c r="BU47" i="17"/>
  <c r="AK47" i="17"/>
  <c r="AB47" i="17"/>
  <c r="BU46" i="17"/>
  <c r="AK46" i="17"/>
  <c r="AB46" i="17"/>
  <c r="BU45" i="17"/>
  <c r="AK45" i="17"/>
  <c r="AB45" i="17"/>
  <c r="BU44" i="17"/>
  <c r="AK44" i="17"/>
  <c r="AB44" i="17"/>
  <c r="BU43" i="17"/>
  <c r="AK43" i="17"/>
  <c r="AB43" i="17"/>
  <c r="BU42" i="17"/>
  <c r="AK42" i="17"/>
  <c r="AB42" i="17"/>
  <c r="BU41" i="17"/>
  <c r="AK41" i="17"/>
  <c r="AB41" i="17"/>
  <c r="BU40" i="17"/>
  <c r="AK40" i="17"/>
  <c r="AB40" i="17"/>
  <c r="BU39" i="17"/>
  <c r="AK39" i="17"/>
  <c r="AB39" i="17"/>
  <c r="BU38" i="17"/>
  <c r="AK38" i="17"/>
  <c r="AB38" i="17"/>
  <c r="BU37" i="17"/>
  <c r="AK37" i="17"/>
  <c r="AB37" i="17"/>
  <c r="BU36" i="17"/>
  <c r="AK36" i="17"/>
  <c r="AB36" i="17"/>
  <c r="BU35" i="17"/>
  <c r="AK35" i="17"/>
  <c r="AB35" i="17"/>
  <c r="BU34" i="17"/>
  <c r="AK34" i="17"/>
  <c r="AB34" i="17"/>
  <c r="BU33" i="17"/>
  <c r="AK33" i="17"/>
  <c r="AB33" i="17"/>
  <c r="BU32" i="17"/>
  <c r="AK32" i="17"/>
  <c r="AB32" i="17"/>
  <c r="BU31" i="17"/>
  <c r="AK31" i="17"/>
  <c r="AB31" i="17"/>
  <c r="BU30" i="17"/>
  <c r="AK30" i="17"/>
  <c r="AB30" i="17"/>
  <c r="BU29" i="17"/>
  <c r="AK29" i="17"/>
  <c r="AB29" i="17"/>
  <c r="BU28" i="17"/>
  <c r="AK28" i="17"/>
  <c r="AB28" i="17"/>
  <c r="BU27" i="17"/>
  <c r="AK27" i="17"/>
  <c r="AB27" i="17"/>
  <c r="BU26" i="17"/>
  <c r="AK26" i="17"/>
  <c r="AB26" i="17"/>
  <c r="BU25" i="17"/>
  <c r="AK25" i="17"/>
  <c r="AB25" i="17"/>
  <c r="BU24" i="17"/>
  <c r="AK24" i="17"/>
  <c r="AB24" i="17"/>
  <c r="BU23" i="17"/>
  <c r="AK23" i="17"/>
  <c r="AB23" i="17"/>
  <c r="BU22" i="17"/>
  <c r="AK22" i="17"/>
  <c r="AB22" i="17"/>
  <c r="BU21" i="17"/>
  <c r="AK21" i="17"/>
  <c r="AB21" i="17"/>
  <c r="BU20" i="17"/>
  <c r="AK20" i="17"/>
  <c r="AB20" i="17"/>
  <c r="BU19" i="17"/>
  <c r="AK19" i="17"/>
  <c r="AB19" i="17"/>
  <c r="BU18" i="17"/>
  <c r="AK18" i="17"/>
  <c r="AB18" i="17"/>
  <c r="BU17" i="17"/>
  <c r="AK17" i="17"/>
  <c r="AB17" i="17"/>
  <c r="BU16" i="17"/>
  <c r="AK16" i="17"/>
  <c r="AB16" i="17"/>
  <c r="BU15" i="17"/>
  <c r="AK15" i="17"/>
  <c r="AB15" i="17"/>
  <c r="BU14" i="17"/>
  <c r="AK14" i="17"/>
  <c r="AB14" i="17"/>
  <c r="BU13" i="17"/>
  <c r="AK13" i="17"/>
  <c r="AB13" i="17"/>
  <c r="BU12" i="17"/>
  <c r="AK12" i="17"/>
  <c r="AB12" i="17"/>
  <c r="BU11" i="17"/>
  <c r="AK11" i="17"/>
  <c r="AB11" i="17"/>
  <c r="BU10" i="17"/>
  <c r="AK10" i="17"/>
  <c r="AB10" i="17"/>
  <c r="BU9" i="17"/>
  <c r="AK9" i="17"/>
  <c r="AB9" i="17"/>
  <c r="BU8" i="17"/>
  <c r="AK8" i="17"/>
  <c r="AB8" i="17"/>
  <c r="BU7" i="17"/>
  <c r="AK7" i="17"/>
  <c r="AB7" i="17"/>
  <c r="BU6" i="17"/>
  <c r="AK6" i="17"/>
  <c r="AB6" i="17"/>
  <c r="BU5" i="17"/>
  <c r="AK5" i="17"/>
  <c r="AB5" i="17"/>
  <c r="BU4" i="17"/>
  <c r="AK4" i="17"/>
  <c r="AB4" i="17"/>
</calcChain>
</file>

<file path=xl/sharedStrings.xml><?xml version="1.0" encoding="utf-8"?>
<sst xmlns="http://schemas.openxmlformats.org/spreadsheetml/2006/main" count="3563" uniqueCount="31">
  <si>
    <t>Geo</t>
  </si>
  <si>
    <t>Temp</t>
  </si>
  <si>
    <t>Mat</t>
  </si>
  <si>
    <t>Tech</t>
  </si>
  <si>
    <t>Rel</t>
  </si>
  <si>
    <t>Spread</t>
  </si>
  <si>
    <t>Comments:</t>
  </si>
  <si>
    <t>Period</t>
  </si>
  <si>
    <t>Material</t>
  </si>
  <si>
    <t>SRC</t>
  </si>
  <si>
    <t>LDPE</t>
  </si>
  <si>
    <t>HDPE</t>
  </si>
  <si>
    <t>PP</t>
  </si>
  <si>
    <t>PS</t>
  </si>
  <si>
    <t>EPS</t>
  </si>
  <si>
    <t>PVC</t>
  </si>
  <si>
    <t>PET</t>
  </si>
  <si>
    <t>any</t>
  </si>
  <si>
    <t>Data [factor]</t>
  </si>
  <si>
    <t>TEST</t>
  </si>
  <si>
    <t>Data [kt]</t>
  </si>
  <si>
    <t>guess</t>
  </si>
  <si>
    <t>5%-est.</t>
  </si>
  <si>
    <t>Schelker, Raymond, and Patrik Geisselhardt, Welche Fraktionen - Hauptkunststoffe, 2011</t>
  </si>
  <si>
    <t>equal</t>
  </si>
  <si>
    <t>Non Consumer Bags to Packaging Collection</t>
  </si>
  <si>
    <t>Non Consumer Bags to Mixed Waste Collection</t>
  </si>
  <si>
    <t>See description in SI</t>
  </si>
  <si>
    <t>Non Consumer Bags to Dumping</t>
  </si>
  <si>
    <t>Non Consumer Bags to Litter in residential environments</t>
  </si>
  <si>
    <t>rest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</si>
</sst>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23">
    <font>
      <sz val="12"/>
      <color theme="1"/>
      <name val="Calibri"/>
      <family val="2"/>
      <charset val="134"/>
      <scheme val="minor"/>
    </font>
    <font>
      <sz val="10"/>
      <color theme="1"/>
      <name val="Segoe UI"/>
      <family val="2"/>
    </font>
    <font>
      <sz val="10"/>
      <color theme="1"/>
      <name val="Segoe UI"/>
      <family val="2"/>
    </font>
    <font>
      <sz val="10"/>
      <color theme="0"/>
      <name val="Segoe UI"/>
      <family val="2"/>
    </font>
    <font>
      <i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i/>
      <sz val="10"/>
      <color theme="1"/>
      <name val="Segoe UI"/>
      <family val="2"/>
    </font>
    <font>
      <sz val="10"/>
      <color theme="1"/>
      <name val="Arial"/>
      <family val="2"/>
    </font>
    <font>
      <b/>
      <sz val="10"/>
      <color rgb="FFC00000"/>
      <name val="Arial"/>
      <family val="2"/>
    </font>
    <font>
      <sz val="10"/>
      <color theme="3"/>
      <name val="Arial"/>
      <family val="2"/>
    </font>
    <font>
      <sz val="12"/>
      <color theme="3"/>
      <name val="Arial"/>
      <family val="2"/>
    </font>
    <font>
      <b/>
      <sz val="10"/>
      <color rgb="FFFF0000"/>
      <name val="Arial"/>
      <family val="2"/>
    </font>
    <font>
      <b/>
      <sz val="10"/>
      <color rgb="FFFFC000"/>
      <name val="Arial"/>
      <family val="2"/>
    </font>
    <font>
      <b/>
      <sz val="10"/>
      <color rgb="FF92D050"/>
      <name val="Arial"/>
      <family val="2"/>
    </font>
    <font>
      <b/>
      <sz val="10"/>
      <color rgb="FF00B050"/>
      <name val="Arial"/>
      <family val="2"/>
    </font>
    <font>
      <b/>
      <sz val="10"/>
      <color rgb="FF3FCDFF"/>
      <name val="Arial"/>
      <family val="2"/>
    </font>
    <font>
      <b/>
      <sz val="10"/>
      <color rgb="FF7030A0"/>
      <name val="Arial"/>
      <family val="2"/>
    </font>
    <font>
      <b/>
      <sz val="10"/>
      <color theme="0" tint="-0.499984740745262"/>
      <name val="Arial"/>
      <family val="2"/>
    </font>
    <font>
      <b/>
      <sz val="14"/>
      <color theme="0"/>
      <name val="Segoe UI"/>
      <family val="2"/>
    </font>
    <font>
      <i/>
      <sz val="11"/>
      <color theme="0" tint="-0.49998474074526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0" borderId="0"/>
    <xf numFmtId="0" fontId="7" fillId="0" borderId="0"/>
    <xf numFmtId="0" fontId="1" fillId="0" borderId="0"/>
  </cellStyleXfs>
  <cellXfs count="87">
    <xf numFmtId="0" fontId="0" fillId="0" borderId="0" xfId="0"/>
    <xf numFmtId="0" fontId="4" fillId="0" borderId="0" xfId="2" applyFont="1" applyFill="1" applyBorder="1" applyAlignment="1">
      <alignment vertical="center"/>
    </xf>
    <xf numFmtId="0" fontId="4" fillId="0" borderId="0" xfId="3" applyFont="1" applyFill="1" applyBorder="1" applyAlignment="1">
      <alignment vertical="center" wrapText="1"/>
    </xf>
    <xf numFmtId="0" fontId="4" fillId="0" borderId="0" xfId="2" applyFont="1" applyFill="1" applyBorder="1" applyAlignment="1">
      <alignment vertical="center" wrapText="1"/>
    </xf>
    <xf numFmtId="0" fontId="4" fillId="0" borderId="0" xfId="2" applyFont="1" applyFill="1" applyBorder="1" applyAlignment="1">
      <alignment horizontal="right" vertical="center" wrapText="1"/>
    </xf>
    <xf numFmtId="0" fontId="9" fillId="3" borderId="3" xfId="2" applyFont="1" applyFill="1" applyBorder="1" applyAlignment="1">
      <alignment horizontal="center" vertical="center"/>
    </xf>
    <xf numFmtId="0" fontId="9" fillId="3" borderId="4" xfId="2" applyFont="1" applyFill="1" applyBorder="1" applyAlignment="1">
      <alignment horizontal="center" vertical="center" wrapText="1"/>
    </xf>
    <xf numFmtId="0" fontId="4" fillId="3" borderId="4" xfId="3" applyFont="1" applyFill="1" applyBorder="1" applyAlignment="1">
      <alignment horizontal="center" vertical="center" wrapText="1"/>
    </xf>
    <xf numFmtId="0" fontId="9" fillId="3" borderId="4" xfId="3" applyFont="1" applyFill="1" applyBorder="1" applyAlignment="1">
      <alignment horizontal="center" vertical="center" wrapText="1"/>
    </xf>
    <xf numFmtId="0" fontId="9" fillId="3" borderId="5" xfId="2" applyFont="1" applyFill="1" applyBorder="1" applyAlignment="1">
      <alignment horizontal="center" vertical="center" wrapText="1"/>
    </xf>
    <xf numFmtId="0" fontId="2" fillId="0" borderId="0" xfId="2"/>
    <xf numFmtId="0" fontId="5" fillId="3" borderId="6" xfId="3" applyFont="1" applyFill="1" applyBorder="1" applyAlignment="1">
      <alignment horizontal="center"/>
    </xf>
    <xf numFmtId="0" fontId="10" fillId="0" borderId="7" xfId="2" applyFont="1" applyFill="1" applyBorder="1" applyAlignment="1">
      <alignment horizontal="right" vertical="center"/>
    </xf>
    <xf numFmtId="164" fontId="4" fillId="0" borderId="2" xfId="3" applyNumberFormat="1" applyFont="1" applyBorder="1"/>
    <xf numFmtId="0" fontId="11" fillId="0" borderId="1" xfId="3" applyFont="1" applyBorder="1"/>
    <xf numFmtId="2" fontId="12" fillId="0" borderId="8" xfId="2" applyNumberFormat="1" applyFont="1" applyBorder="1" applyAlignment="1">
      <alignment horizontal="center" vertical="center"/>
    </xf>
    <xf numFmtId="0" fontId="13" fillId="0" borderId="7" xfId="2" applyFont="1" applyFill="1" applyBorder="1" applyAlignment="1">
      <alignment horizontal="right" vertical="center"/>
    </xf>
    <xf numFmtId="0" fontId="14" fillId="0" borderId="7" xfId="2" applyFont="1" applyFill="1" applyBorder="1" applyAlignment="1">
      <alignment horizontal="right" vertical="center"/>
    </xf>
    <xf numFmtId="0" fontId="15" fillId="0" borderId="7" xfId="2" applyFont="1" applyFill="1" applyBorder="1" applyAlignment="1">
      <alignment horizontal="right" vertical="center"/>
    </xf>
    <xf numFmtId="0" fontId="16" fillId="0" borderId="7" xfId="2" applyFont="1" applyFill="1" applyBorder="1" applyAlignment="1">
      <alignment horizontal="right" vertical="center"/>
    </xf>
    <xf numFmtId="0" fontId="17" fillId="0" borderId="7" xfId="2" applyFont="1" applyFill="1" applyBorder="1" applyAlignment="1">
      <alignment horizontal="right" vertical="center"/>
    </xf>
    <xf numFmtId="0" fontId="18" fillId="0" borderId="7" xfId="2" applyFont="1" applyFill="1" applyBorder="1" applyAlignment="1">
      <alignment horizontal="right" vertical="center"/>
    </xf>
    <xf numFmtId="2" fontId="12" fillId="0" borderId="9" xfId="2" applyNumberFormat="1" applyFont="1" applyBorder="1" applyAlignment="1">
      <alignment horizontal="center" vertical="center"/>
    </xf>
    <xf numFmtId="0" fontId="9" fillId="3" borderId="6" xfId="2" applyFont="1" applyFill="1" applyBorder="1"/>
    <xf numFmtId="0" fontId="9" fillId="0" borderId="2" xfId="2" applyFont="1" applyBorder="1" applyAlignment="1">
      <alignment horizontal="right"/>
    </xf>
    <xf numFmtId="0" fontId="9" fillId="0" borderId="2" xfId="3" applyFont="1" applyBorder="1"/>
    <xf numFmtId="0" fontId="7" fillId="0" borderId="1" xfId="3" applyBorder="1"/>
    <xf numFmtId="0" fontId="2" fillId="0" borderId="9" xfId="2" applyBorder="1"/>
    <xf numFmtId="0" fontId="9" fillId="0" borderId="2" xfId="2" applyFont="1" applyBorder="1"/>
    <xf numFmtId="0" fontId="19" fillId="0" borderId="7" xfId="2" applyFont="1" applyFill="1" applyBorder="1" applyAlignment="1">
      <alignment horizontal="right" vertical="center"/>
    </xf>
    <xf numFmtId="0" fontId="20" fillId="2" borderId="0" xfId="1" applyFont="1" applyBorder="1" applyAlignment="1"/>
    <xf numFmtId="164" fontId="6" fillId="0" borderId="0" xfId="2" applyNumberFormat="1" applyFont="1" applyBorder="1"/>
    <xf numFmtId="0" fontId="8" fillId="0" borderId="0" xfId="2" applyFont="1" applyBorder="1" applyAlignment="1"/>
    <xf numFmtId="165" fontId="6" fillId="0" borderId="2" xfId="2" applyNumberFormat="1" applyFont="1" applyBorder="1"/>
    <xf numFmtId="0" fontId="20" fillId="4" borderId="0" xfId="1" applyFont="1" applyFill="1" applyBorder="1" applyAlignment="1"/>
    <xf numFmtId="0" fontId="4" fillId="0" borderId="0" xfId="4" applyFont="1" applyFill="1" applyBorder="1" applyAlignment="1">
      <alignment vertical="center"/>
    </xf>
    <xf numFmtId="164" fontId="6" fillId="0" borderId="0" xfId="4" applyNumberFormat="1" applyFont="1" applyBorder="1"/>
    <xf numFmtId="0" fontId="4" fillId="0" borderId="0" xfId="4" applyFont="1" applyFill="1" applyBorder="1" applyAlignment="1">
      <alignment vertical="center" wrapText="1"/>
    </xf>
    <xf numFmtId="0" fontId="4" fillId="0" borderId="0" xfId="4" applyFont="1" applyFill="1" applyBorder="1" applyAlignment="1">
      <alignment horizontal="right" vertical="center" wrapText="1"/>
    </xf>
    <xf numFmtId="0" fontId="8" fillId="0" borderId="0" xfId="4" applyFont="1" applyBorder="1" applyAlignment="1"/>
    <xf numFmtId="0" fontId="9" fillId="3" borderId="3" xfId="4" applyFont="1" applyFill="1" applyBorder="1" applyAlignment="1">
      <alignment horizontal="center" vertical="center"/>
    </xf>
    <xf numFmtId="0" fontId="9" fillId="3" borderId="4" xfId="4" applyFont="1" applyFill="1" applyBorder="1" applyAlignment="1">
      <alignment horizontal="center" vertical="center" wrapText="1"/>
    </xf>
    <xf numFmtId="0" fontId="9" fillId="3" borderId="5" xfId="4" applyFont="1" applyFill="1" applyBorder="1" applyAlignment="1">
      <alignment horizontal="center" vertical="center" wrapText="1"/>
    </xf>
    <xf numFmtId="0" fontId="1" fillId="0" borderId="0" xfId="4"/>
    <xf numFmtId="0" fontId="19" fillId="0" borderId="7" xfId="4" applyFont="1" applyFill="1" applyBorder="1" applyAlignment="1">
      <alignment horizontal="right" vertical="center"/>
    </xf>
    <xf numFmtId="165" fontId="6" fillId="0" borderId="2" xfId="4" applyNumberFormat="1" applyFont="1" applyBorder="1"/>
    <xf numFmtId="2" fontId="12" fillId="0" borderId="8" xfId="4" applyNumberFormat="1" applyFont="1" applyBorder="1" applyAlignment="1">
      <alignment horizontal="center" vertical="center"/>
    </xf>
    <xf numFmtId="0" fontId="10" fillId="0" borderId="7" xfId="4" applyFont="1" applyFill="1" applyBorder="1" applyAlignment="1">
      <alignment horizontal="right" vertical="center"/>
    </xf>
    <xf numFmtId="0" fontId="13" fillId="0" borderId="7" xfId="4" applyFont="1" applyFill="1" applyBorder="1" applyAlignment="1">
      <alignment horizontal="right" vertical="center"/>
    </xf>
    <xf numFmtId="0" fontId="14" fillId="0" borderId="7" xfId="4" applyFont="1" applyFill="1" applyBorder="1" applyAlignment="1">
      <alignment horizontal="right" vertical="center"/>
    </xf>
    <xf numFmtId="0" fontId="15" fillId="0" borderId="7" xfId="4" applyFont="1" applyFill="1" applyBorder="1" applyAlignment="1">
      <alignment horizontal="right" vertical="center"/>
    </xf>
    <xf numFmtId="0" fontId="16" fillId="0" borderId="7" xfId="4" applyFont="1" applyFill="1" applyBorder="1" applyAlignment="1">
      <alignment horizontal="right" vertical="center"/>
    </xf>
    <xf numFmtId="0" fontId="17" fillId="0" borderId="7" xfId="4" applyFont="1" applyFill="1" applyBorder="1" applyAlignment="1">
      <alignment horizontal="right" vertical="center"/>
    </xf>
    <xf numFmtId="0" fontId="18" fillId="0" borderId="7" xfId="4" applyFont="1" applyFill="1" applyBorder="1" applyAlignment="1">
      <alignment horizontal="right" vertical="center"/>
    </xf>
    <xf numFmtId="2" fontId="12" fillId="0" borderId="9" xfId="4" applyNumberFormat="1" applyFont="1" applyBorder="1" applyAlignment="1">
      <alignment horizontal="center" vertical="center"/>
    </xf>
    <xf numFmtId="0" fontId="9" fillId="3" borderId="6" xfId="4" applyFont="1" applyFill="1" applyBorder="1"/>
    <xf numFmtId="0" fontId="9" fillId="0" borderId="2" xfId="4" applyFont="1" applyBorder="1" applyAlignment="1">
      <alignment horizontal="right"/>
    </xf>
    <xf numFmtId="164" fontId="6" fillId="0" borderId="2" xfId="4" applyNumberFormat="1" applyFont="1" applyBorder="1"/>
    <xf numFmtId="0" fontId="1" fillId="0" borderId="9" xfId="4" applyBorder="1"/>
    <xf numFmtId="0" fontId="9" fillId="0" borderId="2" xfId="4" applyFont="1" applyBorder="1"/>
    <xf numFmtId="0" fontId="21" fillId="5" borderId="10" xfId="0" applyFont="1" applyFill="1" applyBorder="1" applyAlignment="1">
      <alignment vertical="center"/>
    </xf>
    <xf numFmtId="0" fontId="22" fillId="0" borderId="11" xfId="0" applyNumberFormat="1" applyFont="1" applyFill="1" applyBorder="1" applyAlignment="1">
      <alignment vertical="center"/>
    </xf>
    <xf numFmtId="0" fontId="21" fillId="0" borderId="12" xfId="0" applyFont="1" applyFill="1" applyBorder="1" applyAlignment="1">
      <alignment vertical="center"/>
    </xf>
    <xf numFmtId="0" fontId="22" fillId="0" borderId="11" xfId="0" applyFont="1" applyFill="1" applyBorder="1" applyAlignment="1">
      <alignment vertical="center"/>
    </xf>
    <xf numFmtId="0" fontId="22" fillId="0" borderId="12" xfId="0" applyFont="1" applyFill="1" applyBorder="1" applyAlignment="1">
      <alignment vertical="center"/>
    </xf>
    <xf numFmtId="2" fontId="22" fillId="0" borderId="12" xfId="0" applyNumberFormat="1" applyFont="1" applyFill="1" applyBorder="1" applyAlignment="1">
      <alignment vertical="center"/>
    </xf>
    <xf numFmtId="164" fontId="4" fillId="6" borderId="2" xfId="3" applyNumberFormat="1" applyFont="1" applyFill="1" applyBorder="1"/>
    <xf numFmtId="0" fontId="19" fillId="0" borderId="0" xfId="4" applyFont="1" applyFill="1" applyBorder="1" applyAlignment="1">
      <alignment horizontal="right" vertical="center"/>
    </xf>
    <xf numFmtId="0" fontId="22" fillId="0" borderId="0" xfId="0" applyNumberFormat="1" applyFont="1" applyFill="1" applyBorder="1" applyAlignment="1">
      <alignment vertical="center"/>
    </xf>
    <xf numFmtId="0" fontId="21" fillId="0" borderId="0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2" fontId="22" fillId="0" borderId="0" xfId="0" applyNumberFormat="1" applyFont="1" applyFill="1" applyBorder="1" applyAlignment="1">
      <alignment vertical="center"/>
    </xf>
    <xf numFmtId="0" fontId="10" fillId="0" borderId="0" xfId="4" applyFont="1" applyFill="1" applyBorder="1" applyAlignment="1">
      <alignment horizontal="right" vertical="center"/>
    </xf>
    <xf numFmtId="0" fontId="13" fillId="0" borderId="0" xfId="4" applyFont="1" applyFill="1" applyBorder="1" applyAlignment="1">
      <alignment horizontal="right" vertical="center"/>
    </xf>
    <xf numFmtId="0" fontId="14" fillId="0" borderId="0" xfId="4" applyFont="1" applyFill="1" applyBorder="1" applyAlignment="1">
      <alignment horizontal="right" vertical="center"/>
    </xf>
    <xf numFmtId="0" fontId="15" fillId="0" borderId="0" xfId="4" applyFont="1" applyFill="1" applyBorder="1" applyAlignment="1">
      <alignment horizontal="right" vertical="center"/>
    </xf>
    <xf numFmtId="0" fontId="16" fillId="0" borderId="0" xfId="4" applyFont="1" applyFill="1" applyBorder="1" applyAlignment="1">
      <alignment horizontal="right" vertical="center"/>
    </xf>
    <xf numFmtId="0" fontId="17" fillId="0" borderId="0" xfId="4" applyFont="1" applyFill="1" applyBorder="1" applyAlignment="1">
      <alignment horizontal="right" vertical="center"/>
    </xf>
    <xf numFmtId="0" fontId="18" fillId="0" borderId="0" xfId="4" applyFont="1" applyFill="1" applyBorder="1" applyAlignment="1">
      <alignment horizontal="right" vertical="center"/>
    </xf>
    <xf numFmtId="0" fontId="19" fillId="0" borderId="0" xfId="2" applyFont="1" applyFill="1" applyBorder="1" applyAlignment="1">
      <alignment horizontal="right" vertical="center"/>
    </xf>
    <xf numFmtId="0" fontId="10" fillId="0" borderId="0" xfId="2" applyFont="1" applyFill="1" applyBorder="1" applyAlignment="1">
      <alignment horizontal="right" vertical="center"/>
    </xf>
    <xf numFmtId="0" fontId="13" fillId="0" borderId="0" xfId="2" applyFont="1" applyFill="1" applyBorder="1" applyAlignment="1">
      <alignment horizontal="right" vertical="center"/>
    </xf>
    <xf numFmtId="0" fontId="14" fillId="0" borderId="0" xfId="2" applyFont="1" applyFill="1" applyBorder="1" applyAlignment="1">
      <alignment horizontal="right" vertical="center"/>
    </xf>
    <xf numFmtId="0" fontId="15" fillId="0" borderId="0" xfId="2" applyFont="1" applyFill="1" applyBorder="1" applyAlignment="1">
      <alignment horizontal="right" vertical="center"/>
    </xf>
    <xf numFmtId="0" fontId="16" fillId="0" borderId="0" xfId="2" applyFont="1" applyFill="1" applyBorder="1" applyAlignment="1">
      <alignment horizontal="right" vertical="center"/>
    </xf>
    <xf numFmtId="0" fontId="17" fillId="0" borderId="0" xfId="2" applyFont="1" applyFill="1" applyBorder="1" applyAlignment="1">
      <alignment horizontal="right" vertical="center"/>
    </xf>
    <xf numFmtId="0" fontId="18" fillId="0" borderId="0" xfId="2" applyFont="1" applyFill="1" applyBorder="1" applyAlignment="1">
      <alignment horizontal="right" vertical="center"/>
    </xf>
  </cellXfs>
  <cellStyles count="5">
    <cellStyle name="Accent2" xfId="1" builtinId="33"/>
    <cellStyle name="Normal" xfId="0" builtinId="0"/>
    <cellStyle name="Standard 2" xfId="2" xr:uid="{00000000-0005-0000-0000-000002000000}"/>
    <cellStyle name="Standard 2 2" xfId="3" xr:uid="{00000000-0005-0000-0000-000003000000}"/>
    <cellStyle name="Standard 2 3" xfId="4" xr:uid="{00000000-0005-0000-0000-000004000000}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90E6BA-0B51-4C09-9073-F1ABA4F7B90A}">
  <sheetPr codeName="Sheet1">
    <tabColor theme="4" tint="0.39997558519241921"/>
  </sheetPr>
  <dimension ref="A1:EF76"/>
  <sheetViews>
    <sheetView zoomScaleNormal="100" workbookViewId="0">
      <pane xSplit="1" ySplit="3" topLeftCell="B64" activePane="bottomRight" state="frozen"/>
      <selection pane="topRight"/>
      <selection pane="bottomLeft"/>
      <selection pane="bottomRight" activeCell="B71" sqref="B71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28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2.7E-4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2.7E-4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2.7E-4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2.7E-4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2.7E-4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2.7E-4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2.7E-4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2.7E-4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2.7E-4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2.7E-4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2.7E-4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2.7E-4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2.7E-4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2.7E-4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2.7E-4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2.7E-4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2.7E-4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2.7E-4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2.7E-4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2.7E-4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2.7E-4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2.7E-4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2.7E-4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2.7E-4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2.7E-4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2.7E-4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2.7E-4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2.7E-4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2.7E-4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2.7E-4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2.7E-4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2.7E-4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2.7E-4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2.7E-4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2.7E-4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2.7E-4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2.7E-4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2.7E-4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2.7E-4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2.7E-4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2.7E-4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2.7E-4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2.7E-4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2.7E-4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2.7E-4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2.7E-4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2.7E-4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2.7E-4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2.7E-4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2.7E-4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2.7E-4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2.7E-4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2.7E-4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2.7E-4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2.7E-4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2.7E-4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2.7E-4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2.7E-4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2.7E-4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2.7E-4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2.7E-4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2.7E-4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2.7E-4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2.7E-4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2.7E-4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2.7E-4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2.7E-4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2.7E-4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2.7E-4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2.7E-4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2.7E-4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2.7E-4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2.7E-4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{188762E4-8910-4996-A142-AABBFB696E10}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{B5381F84-E5AE-4B91-9729-2324273B112B}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{CBF9A7A0-2B74-4349-8F20-12269E1956FA}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{E439C9E6-9BF1-4994-8CC5-532BB4894021}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{2F4DF6E4-1150-41C9-A58D-5351F14304BB}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{E5C74B5C-E3F0-42F8-8AB4-2B6344276B48}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{433D95F6-8344-46B2-86F7-E2ECFAF853A3}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{91D5B6AE-AB91-4A10-9290-6768CE09FB58}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{C76A93C7-7609-44F2-B3B5-189F9CCF30AE}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{EE5834F6-6CCF-427D-B277-0399934447E1}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{68DDDEAF-2241-41A5-BE44-C26E8A5D3023}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{8A6BC23C-F523-42C5-BA65-4D31C465B8C1}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{46E9998B-B858-4445-9687-13008D314F52}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{60D3A840-8F95-4576-A578-D1048506F3E8}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{301272C9-2E5C-483B-B420-3D7C68117438}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{6FBBCF1C-42B4-4DCE-A365-06AA361A9E71}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{44CECA17-ED96-4FC9-84E0-4AE360DF0A55}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{0B0F8FD9-4F4C-4194-B7CF-4866737FC70B}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{896477C6-1038-41F2-B15D-0C5866D176AF}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{C20548D4-77A1-4B14-BAC4-5131A7784C13}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{0F440AFA-FEE9-43FC-B236-56354BCD6C1D}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{BAFC2C0B-DB20-4545-B36C-99C6D1194272}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{BE99F3ED-282D-430A-9A54-86BD00EDA953}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{D862047E-C9F6-41C1-B90A-3712F071E777}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{894B8DD3-87A7-4484-B999-DACEEDA35BC8}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{33CACD52-16BC-4BC3-8FF1-1CA595AB0F64}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{E436A861-E053-4776-BFC3-D5D736B75360}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{1A4E20EC-2430-4E28-BDC9-75F8FDDEF11E}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{A202B991-326B-4F3F-9E55-99F71951DC91}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{098FD63C-B9E3-46F8-AD90-5A3FCE5A5307}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{32FAC377-AFE4-42CC-9F71-018599A6DE52}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{554CF352-415C-47D9-85A3-7C1256E58A44}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{542645F1-8201-42C6-A3D1-2B212433A8A1}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{6C73EC10-919A-4F9D-9506-A594F329B0E9}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{09835BE3-1B5B-4204-A1A2-67E3BD3594B5}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{D5319806-735D-41B8-B169-BDB3A0D7ADE5}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{43C4BAA5-8581-4D22-81F6-47553F57D1DF}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{712F9732-9D9F-488C-9E02-857E13B8FA69}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{BD15A33C-E134-4EF0-BA05-947627A882EE}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{03DAD984-CBFD-4FEA-9BE2-1AD8B13A32EA}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{ABAF436C-305C-4E1C-B509-FFA5630B291F}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{1E944CE1-1C77-4F6D-A418-7F34349FFF42}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{16CC4B5D-C7C1-44CE-A8AC-303FA1EFF69E}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{148B009A-70D2-461E-A45D-0CEFD16E342E}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{D1F2F633-0923-4554-B04F-E7379CBEAE2B}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{52472A6D-D69D-41D3-ABE0-6BF836B4429B}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{C1AD9BBD-DCF5-491C-A4C5-D7C606DE0707}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{09BDE971-9ED7-47A3-B80F-4BC4F75E7994}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{D7AA3776-C96C-4630-9739-5F1C3FC9ED04}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{7AEDDC4E-1256-4462-BA0C-D1F570FE52B3}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{DBAD6ABD-4937-4727-8E60-64FA81FFC616}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{82478168-89CB-414B-B3E3-CDC5A43A8883}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{5B2C9F3C-4E11-4B4D-924D-478061EDAFF1}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{539C74A6-9589-4387-B27F-F92A6DB24834}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{1C18C069-B5C6-46F4-9BAD-3624357C2D54}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{A11B9777-3395-48E5-91B6-E4C1255579A5}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{B1DCCC3A-B77F-4FD0-8F26-4C7F185466C7}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{DC95E90F-D0A9-4E91-A9B5-CF9E3E8CE72C}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{9BBADE8F-0150-4016-A654-7FA7547201BF}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{27721437-5F01-4587-B01B-36A76B8DE60D}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{8655BEB3-A304-4BFC-AAC6-283736DFFFE0}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{D739F4A5-0D3A-4FDA-ADA7-ACF1DECF77D1}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{68CDDD69-CC5C-4C9F-B748-A5740F835EB9}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{7F400285-5C59-4BC0-A5BB-5A53D6C2AFDA}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{83ED4851-5F45-4F7C-BB59-7E9A10D3D61A}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{F1CA898E-5536-4698-AED6-964281A632DE}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{AD90D0E0-BD81-477F-9AD5-28781C8F2928}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{36D5D5B1-F71C-47CB-B0E1-5D506683B2B5}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{32807892-05B8-4E74-A30F-BED77D71DB04}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{911F57B0-BCDD-43FA-9127-CCB31E85924C}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{95CF9954-11AD-4352-8694-A1B1CB14F48B}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{4F8AFEA8-7B6D-489E-AFD9-BDF68344349A}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{E5168C14-D986-440F-A11F-730EE97B777E}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{1AB0DBA8-6C32-4848-A72F-C5D1989B1D4B}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{01516650-8DA9-4555-8B27-2DD202E0644C}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{53243277-F29E-45AB-8F15-6F221FD69E9F}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{17718293-A9B3-4AFE-8D3B-91780AA769D3}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{577A8A56-5E88-4B1B-9C9A-BAB54EED385C}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{C907D4F8-8CEC-461B-AD66-00E901C7C652}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{50787FA7-F8D5-43A5-87EA-9DE4905E6111}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{24A4195A-C059-43E1-8628-8E25EF927877}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{4441A3C2-4972-4A49-A565-6673A6CEED7F}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{BD927AF5-C087-4DB6-9C31-E483B61B156C}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{35551B7E-B0CD-4791-BEC5-5FCCA1125F09}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{2673AFDE-E330-40BA-8CA7-443392AA7A3E}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{AE9AC422-2A4B-43FD-964F-F4160DEF16A2}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{3BD4BC12-EEC6-4698-94E7-4EF298E1AB8A}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{A132080F-5FA8-4BD1-9EF7-EE6FDEF57FC0}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{EB798281-DF61-45EE-8916-F6B756E1D595}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{F494DB5E-E4B8-42D2-A4A0-BA0B8204BE22}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{76E21442-EDB7-4FA3-B485-6AE5E0A72453}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{2E829212-6A00-4F85-A8F1-04D9503ED0CA}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{C1D01AFF-94EC-416B-B0F9-238A308D7D30}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{FD93CB95-B571-48CA-8105-5717ED9793A4}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{FC0AFA2D-CCB2-4631-8D16-23F1D4A0345F}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{30ADA88F-B075-48EF-B5D5-2E32074EE6EB}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{698C5EF9-27BC-4AE0-922D-5F9544EB2771}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{2CB2D5BC-A580-4134-9A17-7DDFC2A16B22}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{20CF6F0E-54BD-437E-9DDB-54C0A06313ED}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{0206AE35-5CD7-459C-8DE8-C0E81D70DA46}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{22FFF59A-C089-459A-9032-9C1F7E50444F}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{CEF2103B-C6D0-42A3-8237-31DDD467C991}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{3FE0A786-5F87-4B20-98CB-527750CC61D6}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{34C71B41-8B51-4C9C-99B3-3FCA6F719646}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{784AA1DC-B8F4-490D-B4AB-146C02048C51}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{AEFBCFC6-820A-449F-9D68-3E2D1DDC1CA0}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{C139D376-157D-4A15-BCED-82B76012512C}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{922BC16C-480C-478E-9778-32F356B1DE36}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{A4AA19E8-C549-4B78-BCBD-739A38DD7E16}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{BCEBD686-1271-4D7D-8C98-A84F8FF61EF2}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{6EC8BDA1-5711-4162-8BD5-7DB8EEC48F0F}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{E5A80592-5385-45F2-9A7A-0908B44B8B53}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{28F274EE-7DC5-4413-89F9-FB584DDF1882}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{7DF3DACE-8DB3-445B-956F-80CEBF0EE7D9}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{600B3269-FB66-415A-80A7-7F3EC0E3D11B}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{D02D269B-C603-485F-812E-66DE72D4C6E8}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{7823B6FE-F688-4E43-B9E2-CBBDDD4AC489}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{C115A0B3-37FD-47B9-82C5-AD2B7072301C}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{117A0A63-B410-459F-8CA7-C47BA1234389}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{69CC9D57-04C2-45D6-A067-6542E5483582}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88762E4-8910-4996-A142-AABBFB696E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B5381F84-E5AE-4B91-9729-2324273B11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BF9A7A0-2B74-4349-8F20-12269E1956F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E439C9E6-9BF1-4994-8CC5-532BB489402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2F4DF6E4-1150-41C9-A58D-5351F14304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5C74B5C-E3F0-42F8-8AB4-2B6344276B4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33D95F6-8344-46B2-86F7-E2ECFAF853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91D5B6AE-AB91-4A10-9290-6768CE09FB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C76A93C7-7609-44F2-B3B5-189F9CCF30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EE5834F6-6CCF-427D-B277-0399934447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68DDDEAF-2241-41A5-BE44-C26E8A5D302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8A6BC23C-F523-42C5-BA65-4D31C465B8C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46E9998B-B858-4445-9687-13008D314F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60D3A840-8F95-4576-A578-D1048506F3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301272C9-2E5C-483B-B420-3D7C6811743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6FBBCF1C-42B4-4DCE-A365-06AA361A9E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44CECA17-ED96-4FC9-84E0-4AE360DF0A5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0B0F8FD9-4F4C-4194-B7CF-4866737FC7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896477C6-1038-41F2-B15D-0C5866D176A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C20548D4-77A1-4B14-BAC4-5131A7784C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0F440AFA-FEE9-43FC-B236-56354BCD6C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BAFC2C0B-DB20-4545-B36C-99C6D11942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BE99F3ED-282D-430A-9A54-86BD00EDA9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862047E-C9F6-41C1-B90A-3712F071E7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894B8DD3-87A7-4484-B999-DACEEDA35B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33CACD52-16BC-4BC3-8FF1-1CA595AB0F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E436A861-E053-4776-BFC3-D5D736B7536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1A4E20EC-2430-4E28-BDC9-75F8FDDEF11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A202B991-326B-4F3F-9E55-99F71951DC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098FD63C-B9E3-46F8-AD90-5A3FCE5A53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32FAC377-AFE4-42CC-9F71-018599A6DE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554CF352-415C-47D9-85A3-7C1256E58A4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542645F1-8201-42C6-A3D1-2B212433A8A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6C73EC10-919A-4F9D-9506-A594F329B0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09835BE3-1B5B-4204-A1A2-67E3BD3594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D5319806-735D-41B8-B169-BDB3A0D7AD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43C4BAA5-8581-4D22-81F6-47553F57D1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712F9732-9D9F-488C-9E02-857E13B8FA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BD15A33C-E134-4EF0-BA05-947627A882E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03DAD984-CBFD-4FEA-9BE2-1AD8B13A32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ABAF436C-305C-4E1C-B509-FFA5630B291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1E944CE1-1C77-4F6D-A418-7F34349FFF4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16CC4B5D-C7C1-44CE-A8AC-303FA1EFF69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148B009A-70D2-461E-A45D-0CEFD16E34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D1F2F633-0923-4554-B04F-E7379CBEAE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2472A6D-D69D-41D3-ABE0-6BF836B44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1AD9BBD-DCF5-491C-A4C5-D7C606DE07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09BDE971-9ED7-47A3-B80F-4BC4F75E799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D7AA3776-C96C-4630-9739-5F1C3FC9ED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7AEDDC4E-1256-4462-BA0C-D1F570FE5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DBAD6ABD-4937-4727-8E60-64FA81FFC6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2478168-89CB-414B-B3E3-CDC5A43A88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5B2C9F3C-4E11-4B4D-924D-478061EDAFF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539C74A6-9589-4387-B27F-F92A6DB248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1C18C069-B5C6-46F4-9BAD-3624357C2D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11B9777-3395-48E5-91B6-E4C1255579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B1DCCC3A-B77F-4FD0-8F26-4C7F185466C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DC95E90F-D0A9-4E91-A9B5-CF9E3E8CE7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9BBADE8F-0150-4016-A654-7FA7547201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27721437-5F01-4587-B01B-36A76B8DE60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8655BEB3-A304-4BFC-AAC6-283736DFFF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739F4A5-0D3A-4FDA-ADA7-ACF1DECF77D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68CDDD69-CC5C-4C9F-B748-A5740F835EB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7F400285-5C59-4BC0-A5BB-5A53D6C2AF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83ED4851-5F45-4F7C-BB59-7E9A10D3D61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F1CA898E-5536-4698-AED6-964281A632D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D90D0E0-BD81-477F-9AD5-28781C8F2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36D5D5B1-F71C-47CB-B0E1-5D506683B2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2807892-05B8-4E74-A30F-BED77D71DB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911F57B0-BCDD-43FA-9127-CCB31E8592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95CF9954-11AD-4352-8694-A1B1CB14F4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4F8AFEA8-7B6D-489E-AFD9-BDF68344349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E5168C14-D986-440F-A11F-730EE97B777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AB0DBA8-6C32-4848-A72F-C5D1989B1D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1516650-8DA9-4555-8B27-2DD202E064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53243277-F29E-45AB-8F15-6F221FD69E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17718293-A9B3-4AFE-8D3B-91780AA769D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577A8A56-5E88-4B1B-9C9A-BAB54EED38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C907D4F8-8CEC-461B-AD66-00E901C7C65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50787FA7-F8D5-43A5-87EA-9DE4905E61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24A4195A-C059-43E1-8628-8E25EF927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4441A3C2-4972-4A49-A565-6673A6CEED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BD927AF5-C087-4DB6-9C31-E483B61B156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35551B7E-B0CD-4791-BEC5-5FCCA1125F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2673AFDE-E330-40BA-8CA7-443392AA7A3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AE9AC422-2A4B-43FD-964F-F4160DEF16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3BD4BC12-EEC6-4698-94E7-4EF298E1AB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A132080F-5FA8-4BD1-9EF7-EE6FDEF57F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EB798281-DF61-45EE-8916-F6B756E1D5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494DB5E-E4B8-42D2-A4A0-BA0B8204BE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76E21442-EDB7-4FA3-B485-6AE5E0A724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2E829212-6A00-4F85-A8F1-04D9503ED0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C1D01AFF-94EC-416B-B0F9-238A308D7D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FD93CB95-B571-48CA-8105-5717ED9793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FC0AFA2D-CCB2-4631-8D16-23F1D4A03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0ADA88F-B075-48EF-B5D5-2E32074EE6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98C5EF9-27BC-4AE0-922D-5F9544EB2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2CB2D5BC-A580-4134-9A17-7DDFC2A16B2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0CF6F0E-54BD-437E-9DDB-54C0A06313E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0206AE35-5CD7-459C-8DE8-C0E81D70DA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2FFF59A-C089-459A-9032-9C1F7E50444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CEF2103B-C6D0-42A3-8237-31DDD467C99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3FE0A786-5F87-4B20-98CB-527750CC61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34C71B41-8B51-4C9C-99B3-3FCA6F7196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784AA1DC-B8F4-490D-B4AB-146C02048C5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AEFBCFC6-820A-449F-9D68-3E2D1DDC1C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C139D376-157D-4A15-BCED-82B7601251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922BC16C-480C-478E-9778-32F356B1DE3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A4AA19E8-C549-4B78-BCBD-739A38DD7E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BCEBD686-1271-4D7D-8C98-A84F8FF61EF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6EC8BDA1-5711-4162-8BD5-7DB8EEC48F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E5A80592-5385-45F2-9A7A-0908B44B8B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28F274EE-7DC5-4413-89F9-FB584DDF188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7DF3DACE-8DB3-445B-956F-80CEBF0EE7D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600B3269-FB66-415A-80A7-7F3EC0E3D11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D02D269B-C603-485F-812E-66DE72D4C6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823B6FE-F688-4E43-B9E2-CBBDDD4AC4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C115A0B3-37FD-47B9-82C5-AD2B7072301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117A0A63-B410-459F-8CA7-C47BA123438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69CC9D57-04C2-45D6-A067-6542E548358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3B3B7-FEF6-4970-B4F9-3904DC75C30F}">
  <sheetPr codeName="Sheet2">
    <tabColor theme="4" tint="0.39997558519241921"/>
  </sheetPr>
  <dimension ref="A1:EF76"/>
  <sheetViews>
    <sheetView zoomScale="70" zoomScaleNormal="70" workbookViewId="0">
      <pane xSplit="1" ySplit="3" topLeftCell="B60" activePane="bottomRight" state="frozen"/>
      <selection pane="topRight"/>
      <selection pane="bottomLeft"/>
      <selection pane="bottomRight" activeCell="A71" sqref="A70:A74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4.5" style="25" customWidth="1"/>
    <col min="5" max="9" width="4.75" style="26" customWidth="1"/>
    <col min="10" max="10" width="6.625" style="58" customWidth="1"/>
    <col min="11" max="11" width="6.625" style="56" bestFit="1" customWidth="1"/>
    <col min="12" max="12" width="10.375" style="59" customWidth="1"/>
    <col min="13" max="13" width="4.5" style="25" customWidth="1"/>
    <col min="14" max="18" width="4.75" style="26" customWidth="1"/>
    <col min="19" max="19" width="6.625" style="58" customWidth="1"/>
    <col min="20" max="20" width="6.625" style="56" bestFit="1" customWidth="1"/>
    <col min="21" max="21" width="10.375" style="59" customWidth="1"/>
    <col min="22" max="22" width="4.5" style="25" customWidth="1"/>
    <col min="23" max="27" width="4.75" style="26" customWidth="1"/>
    <col min="28" max="28" width="6.625" style="58" customWidth="1"/>
    <col min="29" max="29" width="6.625" style="56" bestFit="1" customWidth="1"/>
    <col min="30" max="30" width="10.375" style="59" customWidth="1"/>
    <col min="31" max="31" width="4.5" style="25" customWidth="1"/>
    <col min="32" max="36" width="4.75" style="26" customWidth="1"/>
    <col min="37" max="37" width="6.625" style="58" customWidth="1"/>
    <col min="38" max="38" width="6.625" style="56" bestFit="1" customWidth="1"/>
    <col min="39" max="39" width="10.375" style="59" customWidth="1"/>
    <col min="40" max="40" width="4.5" style="25" customWidth="1"/>
    <col min="41" max="45" width="4.75" style="26" customWidth="1"/>
    <col min="46" max="46" width="6.625" style="58" customWidth="1"/>
    <col min="47" max="47" width="6.625" style="56" bestFit="1" customWidth="1"/>
    <col min="48" max="48" width="10.375" style="59" customWidth="1"/>
    <col min="49" max="49" width="4.5" style="25" customWidth="1"/>
    <col min="50" max="54" width="4.75" style="26" customWidth="1"/>
    <col min="55" max="55" width="6.625" style="58" customWidth="1"/>
    <col min="56" max="56" width="6.625" style="56" bestFit="1" customWidth="1"/>
    <col min="57" max="57" width="10.375" style="59" customWidth="1"/>
    <col min="58" max="58" width="4.5" style="25" customWidth="1"/>
    <col min="59" max="63" width="4.75" style="26" customWidth="1"/>
    <col min="64" max="64" width="6.625" style="58" customWidth="1"/>
    <col min="65" max="65" width="6.625" style="56" bestFit="1" customWidth="1"/>
    <col min="66" max="66" width="10.375" style="59" customWidth="1"/>
    <col min="67" max="67" width="4.5" style="25" customWidth="1"/>
    <col min="68" max="72" width="4.75" style="26" customWidth="1"/>
    <col min="73" max="73" width="6.625" style="58" customWidth="1"/>
    <col min="74" max="136" width="0" style="43" hidden="1" customWidth="1"/>
    <col min="137" max="16384" width="10" style="43" hidden="1"/>
  </cols>
  <sheetData>
    <row r="1" spans="1:73" s="30" customFormat="1" ht="20.25">
      <c r="A1" s="30" t="s">
        <v>29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26.25" thickBot="1">
      <c r="A3" s="40" t="s">
        <v>7</v>
      </c>
      <c r="B3" s="41" t="s">
        <v>8</v>
      </c>
      <c r="C3" s="41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61">
        <v>1.47E-2</v>
      </c>
      <c r="D4" s="62" t="s">
        <v>27</v>
      </c>
      <c r="E4" s="63">
        <v>1</v>
      </c>
      <c r="F4" s="63">
        <v>1</v>
      </c>
      <c r="G4" s="63">
        <v>3</v>
      </c>
      <c r="H4" s="63">
        <v>3</v>
      </c>
      <c r="I4" s="64">
        <v>3</v>
      </c>
      <c r="J4" s="65">
        <f t="shared" ref="J4:J67" si="0">IF( OR( ISBLANK(E4),ISBLANK(F4), ISBLANK(G4), ISBLANK(H4), ISBLANK(I4) ), "", 1.5*SQRT(   EXP(2.21*(E4-1)) + EXP(2.21*(F4-1)) + EXP(2.21*(G4-1)) + EXP(2.21*(H4-1)) + EXP(2.21*I4)   )/100*2.45 )</f>
        <v>1.1181151966036349</v>
      </c>
      <c r="K4" s="47" t="s">
        <v>10</v>
      </c>
      <c r="L4" s="45"/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/>
      <c r="V4" s="13"/>
      <c r="W4" s="14"/>
      <c r="X4" s="14"/>
      <c r="Y4" s="14"/>
      <c r="Z4" s="14"/>
      <c r="AA4" s="14"/>
      <c r="AB4" s="46">
        <f>SQRT((1.5*EXP(1.105*AA4))^2+(1.5*EXP(1.105*(W4-1)))^2+(1.5*EXP(1.105*(X4-1)))^2+(1.5*EXP(1.105*(Y4-1)))^2+(1.5*EXP(1.105*(Z4-1)))^2)/100*2.45</f>
        <v>4.4081660908397297E-2</v>
      </c>
      <c r="AC4" s="49" t="s">
        <v>12</v>
      </c>
      <c r="AD4" s="45"/>
      <c r="AE4" s="13"/>
      <c r="AF4" s="14"/>
      <c r="AG4" s="14"/>
      <c r="AH4" s="14"/>
      <c r="AI4" s="14"/>
      <c r="AJ4" s="14"/>
      <c r="AK4" s="46">
        <f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/>
      <c r="AN4" s="13"/>
      <c r="AO4" s="14"/>
      <c r="AP4" s="14"/>
      <c r="AQ4" s="14"/>
      <c r="AR4" s="14"/>
      <c r="AS4" s="14"/>
      <c r="AT4" s="46">
        <f t="shared" ref="AT4:AT67" si="2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/>
      <c r="AW4" s="13"/>
      <c r="AX4" s="14"/>
      <c r="AY4" s="14"/>
      <c r="AZ4" s="14"/>
      <c r="BA4" s="14"/>
      <c r="BB4" s="14"/>
      <c r="BC4" s="46">
        <f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/>
      <c r="BF4" s="13"/>
      <c r="BG4" s="14"/>
      <c r="BH4" s="14"/>
      <c r="BI4" s="14"/>
      <c r="BJ4" s="14"/>
      <c r="BK4" s="14"/>
      <c r="BL4" s="46">
        <f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/>
      <c r="BO4" s="13"/>
      <c r="BP4" s="14"/>
      <c r="BQ4" s="14"/>
      <c r="BR4" s="14"/>
      <c r="BS4" s="14"/>
      <c r="BT4" s="14"/>
      <c r="BU4" s="46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61">
        <v>1.47E-2</v>
      </c>
      <c r="D5" s="62" t="s">
        <v>27</v>
      </c>
      <c r="E5" s="63">
        <v>1</v>
      </c>
      <c r="F5" s="63">
        <v>1</v>
      </c>
      <c r="G5" s="63">
        <v>3</v>
      </c>
      <c r="H5" s="63">
        <v>3</v>
      </c>
      <c r="I5" s="64">
        <v>3</v>
      </c>
      <c r="J5" s="65">
        <f t="shared" si="0"/>
        <v>1.1181151966036349</v>
      </c>
      <c r="K5" s="47" t="s">
        <v>10</v>
      </c>
      <c r="L5" s="45"/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/>
      <c r="V5" s="13"/>
      <c r="W5" s="14"/>
      <c r="X5" s="14"/>
      <c r="Y5" s="14"/>
      <c r="Z5" s="14"/>
      <c r="AA5" s="14"/>
      <c r="AB5" s="54">
        <f>SQRT((1.5*EXP(1.105*AA5))^2+(1.5*EXP(1.105*(W5-1)))^2+(1.5*EXP(1.105*(X5-1)))^2+(1.5*EXP(1.105*(Y5-1)))^2+(1.5*EXP(1.105*(Z5-1)))^2)/100*2.45</f>
        <v>4.4081660908397297E-2</v>
      </c>
      <c r="AC5" s="49" t="s">
        <v>12</v>
      </c>
      <c r="AD5" s="45"/>
      <c r="AE5" s="13"/>
      <c r="AF5" s="14"/>
      <c r="AG5" s="14"/>
      <c r="AH5" s="14"/>
      <c r="AI5" s="14"/>
      <c r="AJ5" s="14"/>
      <c r="AK5" s="54">
        <f>SQRT((1.5*EXP(1.105*AJ5))^2+(1.5*EXP(1.105*(AF5-1)))^2+(1.5*EXP(1.105*(AG5-1)))^2+(1.5*EXP(1.105*(AH5-1)))^2+(1.5*EXP(1.105*(AI5-1)))^2)/100*2.45</f>
        <v>4.4081660908397297E-2</v>
      </c>
      <c r="AL5" s="50" t="s">
        <v>13</v>
      </c>
      <c r="AM5" s="45"/>
      <c r="AN5" s="13"/>
      <c r="AO5" s="14"/>
      <c r="AP5" s="14"/>
      <c r="AQ5" s="14"/>
      <c r="AR5" s="14"/>
      <c r="AS5" s="14"/>
      <c r="AT5" s="54">
        <f t="shared" si="2"/>
        <v>4.4081660908397297E-2</v>
      </c>
      <c r="AU5" s="51" t="s">
        <v>14</v>
      </c>
      <c r="AV5" s="45"/>
      <c r="AW5" s="13"/>
      <c r="AX5" s="14"/>
      <c r="AY5" s="14"/>
      <c r="AZ5" s="14"/>
      <c r="BA5" s="14"/>
      <c r="BB5" s="14"/>
      <c r="BC5" s="54">
        <f>SQRT((1.5*EXP(1.105*BB5))^2+(1.5*EXP(1.105*(AX5-1)))^2+(1.5*EXP(1.105*(AY5-1)))^2+(1.5*EXP(1.105*(AZ5-1)))^2+(1.5*EXP(1.105*(BA5-1)))^2)/100*2.45</f>
        <v>4.4081660908397297E-2</v>
      </c>
      <c r="BD5" s="52" t="s">
        <v>15</v>
      </c>
      <c r="BE5" s="45"/>
      <c r="BF5" s="13"/>
      <c r="BG5" s="14"/>
      <c r="BH5" s="14"/>
      <c r="BI5" s="14"/>
      <c r="BJ5" s="14"/>
      <c r="BK5" s="14"/>
      <c r="BL5" s="54">
        <f>SQRT((1.5*EXP(1.105*BK5))^2+(1.5*EXP(1.105*(BG5-1)))^2+(1.5*EXP(1.105*(BH5-1)))^2+(1.5*EXP(1.105*(BI5-1)))^2+(1.5*EXP(1.105*(BJ5-1)))^2)/100*2.45</f>
        <v>4.4081660908397297E-2</v>
      </c>
      <c r="BM5" s="53" t="s">
        <v>16</v>
      </c>
      <c r="BN5" s="45"/>
      <c r="BO5" s="13"/>
      <c r="BP5" s="14"/>
      <c r="BQ5" s="14"/>
      <c r="BR5" s="14"/>
      <c r="BS5" s="14"/>
      <c r="BT5" s="14"/>
      <c r="BU5" s="54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44" t="s">
        <v>17</v>
      </c>
      <c r="C6" s="61">
        <v>1.47E-2</v>
      </c>
      <c r="D6" s="62" t="s">
        <v>27</v>
      </c>
      <c r="E6" s="63">
        <v>1</v>
      </c>
      <c r="F6" s="63">
        <v>1</v>
      </c>
      <c r="G6" s="63">
        <v>3</v>
      </c>
      <c r="H6" s="63">
        <v>3</v>
      </c>
      <c r="I6" s="64">
        <v>3</v>
      </c>
      <c r="J6" s="65">
        <f t="shared" si="0"/>
        <v>1.1181151966036349</v>
      </c>
      <c r="K6" s="47" t="s">
        <v>10</v>
      </c>
      <c r="L6" s="45"/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/>
      <c r="V6" s="13"/>
      <c r="W6" s="14"/>
      <c r="X6" s="14"/>
      <c r="Y6" s="14"/>
      <c r="Z6" s="14"/>
      <c r="AA6" s="14"/>
      <c r="AB6" s="54">
        <f t="shared" ref="AB6:AB69" si="3">SQRT((1.5*EXP(1.105*AA6))^2+(1.5*EXP(1.105*(W6-1)))^2+(1.5*EXP(1.105*(X6-1)))^2+(1.5*EXP(1.105*(Y6-1)))^2+(1.5*EXP(1.105*(Z6-1)))^2)/100*2.45</f>
        <v>4.4081660908397297E-2</v>
      </c>
      <c r="AC6" s="49" t="s">
        <v>12</v>
      </c>
      <c r="AD6" s="45"/>
      <c r="AE6" s="13"/>
      <c r="AF6" s="14"/>
      <c r="AG6" s="14"/>
      <c r="AH6" s="14"/>
      <c r="AI6" s="14"/>
      <c r="AJ6" s="14"/>
      <c r="AK6" s="54">
        <f t="shared" ref="AK6:AK69" si="4">SQRT((1.5*EXP(1.105*AJ6))^2+(1.5*EXP(1.105*(AF6-1)))^2+(1.5*EXP(1.105*(AG6-1)))^2+(1.5*EXP(1.105*(AH6-1)))^2+(1.5*EXP(1.105*(AI6-1)))^2)/100*2.45</f>
        <v>4.4081660908397297E-2</v>
      </c>
      <c r="AL6" s="50" t="s">
        <v>13</v>
      </c>
      <c r="AM6" s="45"/>
      <c r="AN6" s="13"/>
      <c r="AO6" s="14"/>
      <c r="AP6" s="14"/>
      <c r="AQ6" s="14"/>
      <c r="AR6" s="14"/>
      <c r="AS6" s="14"/>
      <c r="AT6" s="54">
        <f t="shared" si="2"/>
        <v>4.4081660908397297E-2</v>
      </c>
      <c r="AU6" s="51" t="s">
        <v>14</v>
      </c>
      <c r="AV6" s="45"/>
      <c r="AW6" s="13"/>
      <c r="AX6" s="14"/>
      <c r="AY6" s="14"/>
      <c r="AZ6" s="14"/>
      <c r="BA6" s="14"/>
      <c r="BB6" s="14"/>
      <c r="BC6" s="54">
        <f t="shared" ref="BC6:BC10" si="5">SQRT((1.5*EXP(1.105*BB6))^2+(1.5*EXP(1.105*(AX6-1)))^2+(1.5*EXP(1.105*(AY6-1)))^2+(1.5*EXP(1.105*(AZ6-1)))^2+(1.5*EXP(1.105*(BA6-1)))^2)/100*2.45</f>
        <v>4.4081660908397297E-2</v>
      </c>
      <c r="BD6" s="52" t="s">
        <v>15</v>
      </c>
      <c r="BE6" s="45"/>
      <c r="BF6" s="13"/>
      <c r="BG6" s="14"/>
      <c r="BH6" s="14"/>
      <c r="BI6" s="14"/>
      <c r="BJ6" s="14"/>
      <c r="BK6" s="14"/>
      <c r="BL6" s="54">
        <f t="shared" ref="BL6:BL10" si="6">SQRT((1.5*EXP(1.105*BK6))^2+(1.5*EXP(1.105*(BG6-1)))^2+(1.5*EXP(1.105*(BH6-1)))^2+(1.5*EXP(1.105*(BI6-1)))^2+(1.5*EXP(1.105*(BJ6-1)))^2)/100*2.45</f>
        <v>4.4081660908397297E-2</v>
      </c>
      <c r="BM6" s="53" t="s">
        <v>16</v>
      </c>
      <c r="BN6" s="45"/>
      <c r="BO6" s="13"/>
      <c r="BP6" s="14"/>
      <c r="BQ6" s="14"/>
      <c r="BR6" s="14"/>
      <c r="BS6" s="14"/>
      <c r="BT6" s="14"/>
      <c r="BU6" s="54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44" t="s">
        <v>17</v>
      </c>
      <c r="C7" s="61">
        <v>1.47E-2</v>
      </c>
      <c r="D7" s="62" t="s">
        <v>27</v>
      </c>
      <c r="E7" s="63">
        <v>1</v>
      </c>
      <c r="F7" s="63">
        <v>1</v>
      </c>
      <c r="G7" s="63">
        <v>3</v>
      </c>
      <c r="H7" s="63">
        <v>3</v>
      </c>
      <c r="I7" s="64">
        <v>3</v>
      </c>
      <c r="J7" s="65">
        <f t="shared" si="0"/>
        <v>1.1181151966036349</v>
      </c>
      <c r="K7" s="47" t="s">
        <v>10</v>
      </c>
      <c r="L7" s="45"/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/>
      <c r="V7" s="13"/>
      <c r="W7" s="14"/>
      <c r="X7" s="14"/>
      <c r="Y7" s="14"/>
      <c r="Z7" s="14"/>
      <c r="AA7" s="14"/>
      <c r="AB7" s="54">
        <f t="shared" si="3"/>
        <v>4.4081660908397297E-2</v>
      </c>
      <c r="AC7" s="49" t="s">
        <v>12</v>
      </c>
      <c r="AD7" s="45"/>
      <c r="AE7" s="13"/>
      <c r="AF7" s="14"/>
      <c r="AG7" s="14"/>
      <c r="AH7" s="14"/>
      <c r="AI7" s="14"/>
      <c r="AJ7" s="14"/>
      <c r="AK7" s="54">
        <f t="shared" si="4"/>
        <v>4.4081660908397297E-2</v>
      </c>
      <c r="AL7" s="50" t="s">
        <v>13</v>
      </c>
      <c r="AM7" s="45"/>
      <c r="AN7" s="13"/>
      <c r="AO7" s="14"/>
      <c r="AP7" s="14"/>
      <c r="AQ7" s="14"/>
      <c r="AR7" s="14"/>
      <c r="AS7" s="14"/>
      <c r="AT7" s="54">
        <f t="shared" si="2"/>
        <v>4.4081660908397297E-2</v>
      </c>
      <c r="AU7" s="51" t="s">
        <v>14</v>
      </c>
      <c r="AV7" s="45"/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/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/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61">
        <v>1.47E-2</v>
      </c>
      <c r="D8" s="62" t="s">
        <v>27</v>
      </c>
      <c r="E8" s="63">
        <v>1</v>
      </c>
      <c r="F8" s="63">
        <v>1</v>
      </c>
      <c r="G8" s="63">
        <v>3</v>
      </c>
      <c r="H8" s="63">
        <v>3</v>
      </c>
      <c r="I8" s="64">
        <v>3</v>
      </c>
      <c r="J8" s="65">
        <f t="shared" si="0"/>
        <v>1.1181151966036349</v>
      </c>
      <c r="K8" s="47" t="s">
        <v>10</v>
      </c>
      <c r="L8" s="45"/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/>
      <c r="V8" s="13"/>
      <c r="W8" s="14"/>
      <c r="X8" s="14"/>
      <c r="Y8" s="14"/>
      <c r="Z8" s="14"/>
      <c r="AA8" s="14"/>
      <c r="AB8" s="54">
        <f t="shared" si="3"/>
        <v>4.4081660908397297E-2</v>
      </c>
      <c r="AC8" s="49" t="s">
        <v>12</v>
      </c>
      <c r="AD8" s="45"/>
      <c r="AE8" s="13"/>
      <c r="AF8" s="14"/>
      <c r="AG8" s="14"/>
      <c r="AH8" s="14"/>
      <c r="AI8" s="14"/>
      <c r="AJ8" s="14"/>
      <c r="AK8" s="54">
        <f t="shared" si="4"/>
        <v>4.4081660908397297E-2</v>
      </c>
      <c r="AL8" s="50" t="s">
        <v>13</v>
      </c>
      <c r="AM8" s="45"/>
      <c r="AN8" s="13"/>
      <c r="AO8" s="14"/>
      <c r="AP8" s="14"/>
      <c r="AQ8" s="14"/>
      <c r="AR8" s="14"/>
      <c r="AS8" s="14"/>
      <c r="AT8" s="54">
        <f t="shared" si="2"/>
        <v>4.4081660908397297E-2</v>
      </c>
      <c r="AU8" s="51" t="s">
        <v>14</v>
      </c>
      <c r="AV8" s="45"/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/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/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61">
        <v>1.47E-2</v>
      </c>
      <c r="D9" s="62" t="s">
        <v>27</v>
      </c>
      <c r="E9" s="63">
        <v>1</v>
      </c>
      <c r="F9" s="63">
        <v>1</v>
      </c>
      <c r="G9" s="63">
        <v>3</v>
      </c>
      <c r="H9" s="63">
        <v>3</v>
      </c>
      <c r="I9" s="64">
        <v>3</v>
      </c>
      <c r="J9" s="65">
        <f t="shared" si="0"/>
        <v>1.1181151966036349</v>
      </c>
      <c r="K9" s="47" t="s">
        <v>10</v>
      </c>
      <c r="L9" s="45"/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/>
      <c r="V9" s="13"/>
      <c r="W9" s="14"/>
      <c r="X9" s="14"/>
      <c r="Y9" s="14"/>
      <c r="Z9" s="14"/>
      <c r="AA9" s="14"/>
      <c r="AB9" s="54">
        <f t="shared" si="3"/>
        <v>4.4081660908397297E-2</v>
      </c>
      <c r="AC9" s="49" t="s">
        <v>12</v>
      </c>
      <c r="AD9" s="45"/>
      <c r="AE9" s="13"/>
      <c r="AF9" s="14"/>
      <c r="AG9" s="14"/>
      <c r="AH9" s="14"/>
      <c r="AI9" s="14"/>
      <c r="AJ9" s="14"/>
      <c r="AK9" s="54">
        <f t="shared" si="4"/>
        <v>4.4081660908397297E-2</v>
      </c>
      <c r="AL9" s="50" t="s">
        <v>13</v>
      </c>
      <c r="AM9" s="45"/>
      <c r="AN9" s="13"/>
      <c r="AO9" s="14"/>
      <c r="AP9" s="14"/>
      <c r="AQ9" s="14"/>
      <c r="AR9" s="14"/>
      <c r="AS9" s="14"/>
      <c r="AT9" s="54">
        <f t="shared" si="2"/>
        <v>4.4081660908397297E-2</v>
      </c>
      <c r="AU9" s="51" t="s">
        <v>14</v>
      </c>
      <c r="AV9" s="45"/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/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/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61">
        <v>1.47E-2</v>
      </c>
      <c r="D10" s="62" t="s">
        <v>27</v>
      </c>
      <c r="E10" s="63">
        <v>1</v>
      </c>
      <c r="F10" s="63">
        <v>1</v>
      </c>
      <c r="G10" s="63">
        <v>3</v>
      </c>
      <c r="H10" s="63">
        <v>3</v>
      </c>
      <c r="I10" s="64">
        <v>3</v>
      </c>
      <c r="J10" s="65">
        <f t="shared" si="0"/>
        <v>1.1181151966036349</v>
      </c>
      <c r="K10" s="47" t="s">
        <v>10</v>
      </c>
      <c r="L10" s="45"/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/>
      <c r="V10" s="13"/>
      <c r="W10" s="14"/>
      <c r="X10" s="14"/>
      <c r="Y10" s="14"/>
      <c r="Z10" s="14"/>
      <c r="AA10" s="14"/>
      <c r="AB10" s="54">
        <f t="shared" si="3"/>
        <v>4.4081660908397297E-2</v>
      </c>
      <c r="AC10" s="49" t="s">
        <v>12</v>
      </c>
      <c r="AD10" s="45"/>
      <c r="AE10" s="13"/>
      <c r="AF10" s="14"/>
      <c r="AG10" s="14"/>
      <c r="AH10" s="14"/>
      <c r="AI10" s="14"/>
      <c r="AJ10" s="14"/>
      <c r="AK10" s="54">
        <f t="shared" si="4"/>
        <v>4.4081660908397297E-2</v>
      </c>
      <c r="AL10" s="50" t="s">
        <v>13</v>
      </c>
      <c r="AM10" s="45"/>
      <c r="AN10" s="13"/>
      <c r="AO10" s="14"/>
      <c r="AP10" s="14"/>
      <c r="AQ10" s="14"/>
      <c r="AR10" s="14"/>
      <c r="AS10" s="14"/>
      <c r="AT10" s="54">
        <f t="shared" si="2"/>
        <v>4.4081660908397297E-2</v>
      </c>
      <c r="AU10" s="51" t="s">
        <v>14</v>
      </c>
      <c r="AV10" s="45"/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/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/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61">
        <v>1.47E-2</v>
      </c>
      <c r="D11" s="62" t="s">
        <v>27</v>
      </c>
      <c r="E11" s="63">
        <v>1</v>
      </c>
      <c r="F11" s="63">
        <v>1</v>
      </c>
      <c r="G11" s="63">
        <v>3</v>
      </c>
      <c r="H11" s="63">
        <v>3</v>
      </c>
      <c r="I11" s="64">
        <v>3</v>
      </c>
      <c r="J11" s="65">
        <f t="shared" si="0"/>
        <v>1.1181151966036349</v>
      </c>
      <c r="K11" s="47" t="s">
        <v>10</v>
      </c>
      <c r="L11" s="45"/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/>
      <c r="V11" s="13"/>
      <c r="W11" s="14"/>
      <c r="X11" s="14"/>
      <c r="Y11" s="14"/>
      <c r="Z11" s="14"/>
      <c r="AA11" s="14"/>
      <c r="AB11" s="54">
        <f t="shared" si="3"/>
        <v>4.4081660908397297E-2</v>
      </c>
      <c r="AC11" s="49" t="s">
        <v>12</v>
      </c>
      <c r="AD11" s="45"/>
      <c r="AE11" s="13"/>
      <c r="AF11" s="14"/>
      <c r="AG11" s="14"/>
      <c r="AH11" s="14"/>
      <c r="AI11" s="14"/>
      <c r="AJ11" s="14"/>
      <c r="AK11" s="54">
        <f t="shared" si="4"/>
        <v>4.4081660908397297E-2</v>
      </c>
      <c r="AL11" s="50" t="s">
        <v>13</v>
      </c>
      <c r="AM11" s="45"/>
      <c r="AN11" s="13"/>
      <c r="AO11" s="14"/>
      <c r="AP11" s="14"/>
      <c r="AQ11" s="14"/>
      <c r="AR11" s="14"/>
      <c r="AS11" s="14"/>
      <c r="AT11" s="54">
        <f t="shared" si="2"/>
        <v>4.4081660908397297E-2</v>
      </c>
      <c r="AU11" s="51" t="s">
        <v>14</v>
      </c>
      <c r="AV11" s="45"/>
      <c r="AW11" s="13"/>
      <c r="AX11" s="14"/>
      <c r="AY11" s="14"/>
      <c r="AZ11" s="14"/>
      <c r="BA11" s="14"/>
      <c r="BB11" s="14"/>
      <c r="BC11" s="54">
        <f>SQRT((1.5*EXP(1.105*BB11))^2+(1.5*EXP(1.105*(AX11-1)))^2+(1.5*EXP(1.105*(AY11-1)))^2+(1.5*EXP(1.105*(AZ11-1)))^2+(1.5*EXP(1.105*(BA11-1)))^2)/100*2.45</f>
        <v>4.4081660908397297E-2</v>
      </c>
      <c r="BD11" s="52" t="s">
        <v>15</v>
      </c>
      <c r="BE11" s="45"/>
      <c r="BF11" s="13"/>
      <c r="BG11" s="14"/>
      <c r="BH11" s="14"/>
      <c r="BI11" s="14"/>
      <c r="BJ11" s="14"/>
      <c r="BK11" s="14"/>
      <c r="BL11" s="54">
        <f>SQRT((1.5*EXP(1.105*BK11))^2+(1.5*EXP(1.105*(BG11-1)))^2+(1.5*EXP(1.105*(BH11-1)))^2+(1.5*EXP(1.105*(BI11-1)))^2+(1.5*EXP(1.105*(BJ11-1)))^2)/100*2.45</f>
        <v>4.4081660908397297E-2</v>
      </c>
      <c r="BM11" s="53" t="s">
        <v>16</v>
      </c>
      <c r="BN11" s="45"/>
      <c r="BO11" s="13"/>
      <c r="BP11" s="14"/>
      <c r="BQ11" s="14"/>
      <c r="BR11" s="14"/>
      <c r="BS11" s="14"/>
      <c r="BT11" s="14"/>
      <c r="BU11" s="54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44" t="s">
        <v>17</v>
      </c>
      <c r="C12" s="61">
        <v>1.47E-2</v>
      </c>
      <c r="D12" s="62" t="s">
        <v>27</v>
      </c>
      <c r="E12" s="63">
        <v>1</v>
      </c>
      <c r="F12" s="63">
        <v>1</v>
      </c>
      <c r="G12" s="63">
        <v>3</v>
      </c>
      <c r="H12" s="63">
        <v>3</v>
      </c>
      <c r="I12" s="64">
        <v>3</v>
      </c>
      <c r="J12" s="65">
        <f t="shared" si="0"/>
        <v>1.1181151966036349</v>
      </c>
      <c r="K12" s="47" t="s">
        <v>10</v>
      </c>
      <c r="L12" s="45"/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/>
      <c r="V12" s="13"/>
      <c r="W12" s="14"/>
      <c r="X12" s="14"/>
      <c r="Y12" s="14"/>
      <c r="Z12" s="14"/>
      <c r="AA12" s="14"/>
      <c r="AB12" s="54">
        <f t="shared" si="3"/>
        <v>4.4081660908397297E-2</v>
      </c>
      <c r="AC12" s="49" t="s">
        <v>12</v>
      </c>
      <c r="AD12" s="45"/>
      <c r="AE12" s="13"/>
      <c r="AF12" s="14"/>
      <c r="AG12" s="14"/>
      <c r="AH12" s="14"/>
      <c r="AI12" s="14"/>
      <c r="AJ12" s="14"/>
      <c r="AK12" s="54">
        <f t="shared" si="4"/>
        <v>4.4081660908397297E-2</v>
      </c>
      <c r="AL12" s="50" t="s">
        <v>13</v>
      </c>
      <c r="AM12" s="45"/>
      <c r="AN12" s="13"/>
      <c r="AO12" s="14"/>
      <c r="AP12" s="14"/>
      <c r="AQ12" s="14"/>
      <c r="AR12" s="14"/>
      <c r="AS12" s="14"/>
      <c r="AT12" s="54">
        <f t="shared" si="2"/>
        <v>4.4081660908397297E-2</v>
      </c>
      <c r="AU12" s="51" t="s">
        <v>14</v>
      </c>
      <c r="AV12" s="45"/>
      <c r="AW12" s="13"/>
      <c r="AX12" s="14"/>
      <c r="AY12" s="14"/>
      <c r="AZ12" s="14"/>
      <c r="BA12" s="14"/>
      <c r="BB12" s="14"/>
      <c r="BC12" s="54">
        <f t="shared" ref="BC12:BC73" si="8">SQRT((1.5*EXP(1.105*BB12))^2+(1.5*EXP(1.105*(AX12-1)))^2+(1.5*EXP(1.105*(AY12-1)))^2+(1.5*EXP(1.105*(AZ12-1)))^2+(1.5*EXP(1.105*(BA12-1)))^2)/100*2.45</f>
        <v>4.4081660908397297E-2</v>
      </c>
      <c r="BD12" s="52" t="s">
        <v>15</v>
      </c>
      <c r="BE12" s="45"/>
      <c r="BF12" s="13"/>
      <c r="BG12" s="14"/>
      <c r="BH12" s="14"/>
      <c r="BI12" s="14"/>
      <c r="BJ12" s="14"/>
      <c r="BK12" s="14"/>
      <c r="BL12" s="54">
        <f t="shared" ref="BL12:BL73" si="9">SQRT((1.5*EXP(1.105*BK12))^2+(1.5*EXP(1.105*(BG12-1)))^2+(1.5*EXP(1.105*(BH12-1)))^2+(1.5*EXP(1.105*(BI12-1)))^2+(1.5*EXP(1.105*(BJ12-1)))^2)/100*2.45</f>
        <v>4.4081660908397297E-2</v>
      </c>
      <c r="BM12" s="53" t="s">
        <v>16</v>
      </c>
      <c r="BN12" s="45"/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61">
        <v>1.47E-2</v>
      </c>
      <c r="D13" s="62" t="s">
        <v>27</v>
      </c>
      <c r="E13" s="63">
        <v>1</v>
      </c>
      <c r="F13" s="63">
        <v>1</v>
      </c>
      <c r="G13" s="63">
        <v>3</v>
      </c>
      <c r="H13" s="63">
        <v>3</v>
      </c>
      <c r="I13" s="64">
        <v>3</v>
      </c>
      <c r="J13" s="65">
        <f t="shared" si="0"/>
        <v>1.1181151966036349</v>
      </c>
      <c r="K13" s="47" t="s">
        <v>10</v>
      </c>
      <c r="L13" s="45"/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/>
      <c r="V13" s="13"/>
      <c r="W13" s="14"/>
      <c r="X13" s="14"/>
      <c r="Y13" s="14"/>
      <c r="Z13" s="14"/>
      <c r="AA13" s="14"/>
      <c r="AB13" s="54">
        <f t="shared" si="3"/>
        <v>4.4081660908397297E-2</v>
      </c>
      <c r="AC13" s="49" t="s">
        <v>12</v>
      </c>
      <c r="AD13" s="45"/>
      <c r="AE13" s="13"/>
      <c r="AF13" s="14"/>
      <c r="AG13" s="14"/>
      <c r="AH13" s="14"/>
      <c r="AI13" s="14"/>
      <c r="AJ13" s="14"/>
      <c r="AK13" s="54">
        <f t="shared" si="4"/>
        <v>4.4081660908397297E-2</v>
      </c>
      <c r="AL13" s="50" t="s">
        <v>13</v>
      </c>
      <c r="AM13" s="45"/>
      <c r="AN13" s="13"/>
      <c r="AO13" s="14"/>
      <c r="AP13" s="14"/>
      <c r="AQ13" s="14"/>
      <c r="AR13" s="14"/>
      <c r="AS13" s="14"/>
      <c r="AT13" s="54">
        <f t="shared" si="2"/>
        <v>4.4081660908397297E-2</v>
      </c>
      <c r="AU13" s="51" t="s">
        <v>14</v>
      </c>
      <c r="AV13" s="45"/>
      <c r="AW13" s="13"/>
      <c r="AX13" s="14"/>
      <c r="AY13" s="14"/>
      <c r="AZ13" s="14"/>
      <c r="BA13" s="14"/>
      <c r="BB13" s="14"/>
      <c r="BC13" s="54">
        <f t="shared" si="8"/>
        <v>4.4081660908397297E-2</v>
      </c>
      <c r="BD13" s="52" t="s">
        <v>15</v>
      </c>
      <c r="BE13" s="45"/>
      <c r="BF13" s="13"/>
      <c r="BG13" s="14"/>
      <c r="BH13" s="14"/>
      <c r="BI13" s="14"/>
      <c r="BJ13" s="14"/>
      <c r="BK13" s="14"/>
      <c r="BL13" s="54">
        <f t="shared" si="9"/>
        <v>4.4081660908397297E-2</v>
      </c>
      <c r="BM13" s="53" t="s">
        <v>16</v>
      </c>
      <c r="BN13" s="45"/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61">
        <v>1.47E-2</v>
      </c>
      <c r="D14" s="62" t="s">
        <v>27</v>
      </c>
      <c r="E14" s="63">
        <v>1</v>
      </c>
      <c r="F14" s="63">
        <v>1</v>
      </c>
      <c r="G14" s="63">
        <v>3</v>
      </c>
      <c r="H14" s="63">
        <v>3</v>
      </c>
      <c r="I14" s="64">
        <v>3</v>
      </c>
      <c r="J14" s="65">
        <f t="shared" si="0"/>
        <v>1.1181151966036349</v>
      </c>
      <c r="K14" s="47" t="s">
        <v>10</v>
      </c>
      <c r="L14" s="45"/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/>
      <c r="V14" s="13"/>
      <c r="W14" s="14"/>
      <c r="X14" s="14"/>
      <c r="Y14" s="14"/>
      <c r="Z14" s="14"/>
      <c r="AA14" s="14"/>
      <c r="AB14" s="54">
        <f t="shared" si="3"/>
        <v>4.4081660908397297E-2</v>
      </c>
      <c r="AC14" s="49" t="s">
        <v>12</v>
      </c>
      <c r="AD14" s="45"/>
      <c r="AE14" s="13"/>
      <c r="AF14" s="14"/>
      <c r="AG14" s="14"/>
      <c r="AH14" s="14"/>
      <c r="AI14" s="14"/>
      <c r="AJ14" s="14"/>
      <c r="AK14" s="54">
        <f t="shared" si="4"/>
        <v>4.4081660908397297E-2</v>
      </c>
      <c r="AL14" s="50" t="s">
        <v>13</v>
      </c>
      <c r="AM14" s="45"/>
      <c r="AN14" s="13"/>
      <c r="AO14" s="14"/>
      <c r="AP14" s="14"/>
      <c r="AQ14" s="14"/>
      <c r="AR14" s="14"/>
      <c r="AS14" s="14"/>
      <c r="AT14" s="54">
        <f t="shared" si="2"/>
        <v>4.4081660908397297E-2</v>
      </c>
      <c r="AU14" s="51" t="s">
        <v>14</v>
      </c>
      <c r="AV14" s="45"/>
      <c r="AW14" s="13"/>
      <c r="AX14" s="14"/>
      <c r="AY14" s="14"/>
      <c r="AZ14" s="14"/>
      <c r="BA14" s="14"/>
      <c r="BB14" s="14"/>
      <c r="BC14" s="54">
        <f t="shared" si="8"/>
        <v>4.4081660908397297E-2</v>
      </c>
      <c r="BD14" s="52" t="s">
        <v>15</v>
      </c>
      <c r="BE14" s="45"/>
      <c r="BF14" s="13"/>
      <c r="BG14" s="14"/>
      <c r="BH14" s="14"/>
      <c r="BI14" s="14"/>
      <c r="BJ14" s="14"/>
      <c r="BK14" s="14"/>
      <c r="BL14" s="54">
        <f t="shared" si="9"/>
        <v>4.4081660908397297E-2</v>
      </c>
      <c r="BM14" s="53" t="s">
        <v>16</v>
      </c>
      <c r="BN14" s="45"/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61">
        <v>1.47E-2</v>
      </c>
      <c r="D15" s="62" t="s">
        <v>27</v>
      </c>
      <c r="E15" s="63">
        <v>1</v>
      </c>
      <c r="F15" s="63">
        <v>1</v>
      </c>
      <c r="G15" s="63">
        <v>3</v>
      </c>
      <c r="H15" s="63">
        <v>3</v>
      </c>
      <c r="I15" s="64">
        <v>3</v>
      </c>
      <c r="J15" s="65">
        <f t="shared" si="0"/>
        <v>1.1181151966036349</v>
      </c>
      <c r="K15" s="47" t="s">
        <v>10</v>
      </c>
      <c r="L15" s="45"/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/>
      <c r="V15" s="13"/>
      <c r="W15" s="14"/>
      <c r="X15" s="14"/>
      <c r="Y15" s="14"/>
      <c r="Z15" s="14"/>
      <c r="AA15" s="14"/>
      <c r="AB15" s="54">
        <f t="shared" si="3"/>
        <v>4.4081660908397297E-2</v>
      </c>
      <c r="AC15" s="49" t="s">
        <v>12</v>
      </c>
      <c r="AD15" s="45"/>
      <c r="AE15" s="13"/>
      <c r="AF15" s="14"/>
      <c r="AG15" s="14"/>
      <c r="AH15" s="14"/>
      <c r="AI15" s="14"/>
      <c r="AJ15" s="14"/>
      <c r="AK15" s="54">
        <f t="shared" si="4"/>
        <v>4.4081660908397297E-2</v>
      </c>
      <c r="AL15" s="50" t="s">
        <v>13</v>
      </c>
      <c r="AM15" s="45"/>
      <c r="AN15" s="13"/>
      <c r="AO15" s="14"/>
      <c r="AP15" s="14"/>
      <c r="AQ15" s="14"/>
      <c r="AR15" s="14"/>
      <c r="AS15" s="14"/>
      <c r="AT15" s="54">
        <f t="shared" si="2"/>
        <v>4.4081660908397297E-2</v>
      </c>
      <c r="AU15" s="51" t="s">
        <v>14</v>
      </c>
      <c r="AV15" s="45"/>
      <c r="AW15" s="13"/>
      <c r="AX15" s="14"/>
      <c r="AY15" s="14"/>
      <c r="AZ15" s="14"/>
      <c r="BA15" s="14"/>
      <c r="BB15" s="14"/>
      <c r="BC15" s="54">
        <f t="shared" si="8"/>
        <v>4.4081660908397297E-2</v>
      </c>
      <c r="BD15" s="52" t="s">
        <v>15</v>
      </c>
      <c r="BE15" s="45"/>
      <c r="BF15" s="13"/>
      <c r="BG15" s="14"/>
      <c r="BH15" s="14"/>
      <c r="BI15" s="14"/>
      <c r="BJ15" s="14"/>
      <c r="BK15" s="14"/>
      <c r="BL15" s="54">
        <f t="shared" si="9"/>
        <v>4.4081660908397297E-2</v>
      </c>
      <c r="BM15" s="53" t="s">
        <v>16</v>
      </c>
      <c r="BN15" s="45"/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61">
        <v>1.47E-2</v>
      </c>
      <c r="D16" s="62" t="s">
        <v>27</v>
      </c>
      <c r="E16" s="63">
        <v>1</v>
      </c>
      <c r="F16" s="63">
        <v>1</v>
      </c>
      <c r="G16" s="63">
        <v>3</v>
      </c>
      <c r="H16" s="63">
        <v>3</v>
      </c>
      <c r="I16" s="64">
        <v>3</v>
      </c>
      <c r="J16" s="65">
        <f t="shared" si="0"/>
        <v>1.1181151966036349</v>
      </c>
      <c r="K16" s="47" t="s">
        <v>10</v>
      </c>
      <c r="L16" s="45"/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/>
      <c r="V16" s="13"/>
      <c r="W16" s="14"/>
      <c r="X16" s="14"/>
      <c r="Y16" s="14"/>
      <c r="Z16" s="14"/>
      <c r="AA16" s="14"/>
      <c r="AB16" s="54">
        <f t="shared" si="3"/>
        <v>4.4081660908397297E-2</v>
      </c>
      <c r="AC16" s="49" t="s">
        <v>12</v>
      </c>
      <c r="AD16" s="45"/>
      <c r="AE16" s="13"/>
      <c r="AF16" s="14"/>
      <c r="AG16" s="14"/>
      <c r="AH16" s="14"/>
      <c r="AI16" s="14"/>
      <c r="AJ16" s="14"/>
      <c r="AK16" s="54">
        <f t="shared" si="4"/>
        <v>4.4081660908397297E-2</v>
      </c>
      <c r="AL16" s="50" t="s">
        <v>13</v>
      </c>
      <c r="AM16" s="45"/>
      <c r="AN16" s="13"/>
      <c r="AO16" s="14"/>
      <c r="AP16" s="14"/>
      <c r="AQ16" s="14"/>
      <c r="AR16" s="14"/>
      <c r="AS16" s="14"/>
      <c r="AT16" s="54">
        <f t="shared" si="2"/>
        <v>4.4081660908397297E-2</v>
      </c>
      <c r="AU16" s="51" t="s">
        <v>14</v>
      </c>
      <c r="AV16" s="45"/>
      <c r="AW16" s="13"/>
      <c r="AX16" s="14"/>
      <c r="AY16" s="14"/>
      <c r="AZ16" s="14"/>
      <c r="BA16" s="14"/>
      <c r="BB16" s="14"/>
      <c r="BC16" s="54">
        <f t="shared" si="8"/>
        <v>4.4081660908397297E-2</v>
      </c>
      <c r="BD16" s="52" t="s">
        <v>15</v>
      </c>
      <c r="BE16" s="45"/>
      <c r="BF16" s="13"/>
      <c r="BG16" s="14"/>
      <c r="BH16" s="14"/>
      <c r="BI16" s="14"/>
      <c r="BJ16" s="14"/>
      <c r="BK16" s="14"/>
      <c r="BL16" s="54">
        <f t="shared" si="9"/>
        <v>4.4081660908397297E-2</v>
      </c>
      <c r="BM16" s="53" t="s">
        <v>16</v>
      </c>
      <c r="BN16" s="45"/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61">
        <v>1.47E-2</v>
      </c>
      <c r="D17" s="62" t="s">
        <v>27</v>
      </c>
      <c r="E17" s="63">
        <v>1</v>
      </c>
      <c r="F17" s="63">
        <v>1</v>
      </c>
      <c r="G17" s="63">
        <v>3</v>
      </c>
      <c r="H17" s="63">
        <v>3</v>
      </c>
      <c r="I17" s="64">
        <v>3</v>
      </c>
      <c r="J17" s="65">
        <f t="shared" si="0"/>
        <v>1.1181151966036349</v>
      </c>
      <c r="K17" s="47" t="s">
        <v>10</v>
      </c>
      <c r="L17" s="45"/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/>
      <c r="V17" s="13"/>
      <c r="W17" s="14"/>
      <c r="X17" s="14"/>
      <c r="Y17" s="14"/>
      <c r="Z17" s="14"/>
      <c r="AA17" s="14"/>
      <c r="AB17" s="54">
        <f t="shared" si="3"/>
        <v>4.4081660908397297E-2</v>
      </c>
      <c r="AC17" s="49" t="s">
        <v>12</v>
      </c>
      <c r="AD17" s="45"/>
      <c r="AE17" s="13"/>
      <c r="AF17" s="14"/>
      <c r="AG17" s="14"/>
      <c r="AH17" s="14"/>
      <c r="AI17" s="14"/>
      <c r="AJ17" s="14"/>
      <c r="AK17" s="54">
        <f t="shared" si="4"/>
        <v>4.4081660908397297E-2</v>
      </c>
      <c r="AL17" s="50" t="s">
        <v>13</v>
      </c>
      <c r="AM17" s="45"/>
      <c r="AN17" s="13"/>
      <c r="AO17" s="14"/>
      <c r="AP17" s="14"/>
      <c r="AQ17" s="14"/>
      <c r="AR17" s="14"/>
      <c r="AS17" s="14"/>
      <c r="AT17" s="54">
        <f t="shared" si="2"/>
        <v>4.4081660908397297E-2</v>
      </c>
      <c r="AU17" s="51" t="s">
        <v>14</v>
      </c>
      <c r="AV17" s="45"/>
      <c r="AW17" s="13"/>
      <c r="AX17" s="14"/>
      <c r="AY17" s="14"/>
      <c r="AZ17" s="14"/>
      <c r="BA17" s="14"/>
      <c r="BB17" s="14"/>
      <c r="BC17" s="54">
        <f t="shared" si="8"/>
        <v>4.4081660908397297E-2</v>
      </c>
      <c r="BD17" s="52" t="s">
        <v>15</v>
      </c>
      <c r="BE17" s="45"/>
      <c r="BF17" s="13"/>
      <c r="BG17" s="14"/>
      <c r="BH17" s="14"/>
      <c r="BI17" s="14"/>
      <c r="BJ17" s="14"/>
      <c r="BK17" s="14"/>
      <c r="BL17" s="54">
        <f t="shared" si="9"/>
        <v>4.4081660908397297E-2</v>
      </c>
      <c r="BM17" s="53" t="s">
        <v>16</v>
      </c>
      <c r="BN17" s="45"/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61">
        <v>1.47E-2</v>
      </c>
      <c r="D18" s="62" t="s">
        <v>27</v>
      </c>
      <c r="E18" s="63">
        <v>1</v>
      </c>
      <c r="F18" s="63">
        <v>1</v>
      </c>
      <c r="G18" s="63">
        <v>3</v>
      </c>
      <c r="H18" s="63">
        <v>3</v>
      </c>
      <c r="I18" s="64">
        <v>3</v>
      </c>
      <c r="J18" s="65">
        <f t="shared" si="0"/>
        <v>1.1181151966036349</v>
      </c>
      <c r="K18" s="47" t="s">
        <v>10</v>
      </c>
      <c r="L18" s="45"/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/>
      <c r="V18" s="13"/>
      <c r="W18" s="14"/>
      <c r="X18" s="14"/>
      <c r="Y18" s="14"/>
      <c r="Z18" s="14"/>
      <c r="AA18" s="14"/>
      <c r="AB18" s="54">
        <f t="shared" si="3"/>
        <v>4.4081660908397297E-2</v>
      </c>
      <c r="AC18" s="49" t="s">
        <v>12</v>
      </c>
      <c r="AD18" s="45"/>
      <c r="AE18" s="13"/>
      <c r="AF18" s="14"/>
      <c r="AG18" s="14"/>
      <c r="AH18" s="14"/>
      <c r="AI18" s="14"/>
      <c r="AJ18" s="14"/>
      <c r="AK18" s="54">
        <f t="shared" si="4"/>
        <v>4.4081660908397297E-2</v>
      </c>
      <c r="AL18" s="50" t="s">
        <v>13</v>
      </c>
      <c r="AM18" s="45"/>
      <c r="AN18" s="13"/>
      <c r="AO18" s="14"/>
      <c r="AP18" s="14"/>
      <c r="AQ18" s="14"/>
      <c r="AR18" s="14"/>
      <c r="AS18" s="14"/>
      <c r="AT18" s="54">
        <f t="shared" si="2"/>
        <v>4.4081660908397297E-2</v>
      </c>
      <c r="AU18" s="51" t="s">
        <v>14</v>
      </c>
      <c r="AV18" s="45"/>
      <c r="AW18" s="13"/>
      <c r="AX18" s="14"/>
      <c r="AY18" s="14"/>
      <c r="AZ18" s="14"/>
      <c r="BA18" s="14"/>
      <c r="BB18" s="14"/>
      <c r="BC18" s="54">
        <f t="shared" si="8"/>
        <v>4.4081660908397297E-2</v>
      </c>
      <c r="BD18" s="52" t="s">
        <v>15</v>
      </c>
      <c r="BE18" s="45"/>
      <c r="BF18" s="13"/>
      <c r="BG18" s="14"/>
      <c r="BH18" s="14"/>
      <c r="BI18" s="14"/>
      <c r="BJ18" s="14"/>
      <c r="BK18" s="14"/>
      <c r="BL18" s="54">
        <f t="shared" si="9"/>
        <v>4.4081660908397297E-2</v>
      </c>
      <c r="BM18" s="53" t="s">
        <v>16</v>
      </c>
      <c r="BN18" s="45"/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61">
        <v>1.47E-2</v>
      </c>
      <c r="D19" s="62" t="s">
        <v>27</v>
      </c>
      <c r="E19" s="63">
        <v>1</v>
      </c>
      <c r="F19" s="63">
        <v>1</v>
      </c>
      <c r="G19" s="63">
        <v>3</v>
      </c>
      <c r="H19" s="63">
        <v>3</v>
      </c>
      <c r="I19" s="64">
        <v>3</v>
      </c>
      <c r="J19" s="65">
        <f t="shared" si="0"/>
        <v>1.1181151966036349</v>
      </c>
      <c r="K19" s="47" t="s">
        <v>10</v>
      </c>
      <c r="L19" s="45"/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/>
      <c r="V19" s="13"/>
      <c r="W19" s="14"/>
      <c r="X19" s="14"/>
      <c r="Y19" s="14"/>
      <c r="Z19" s="14"/>
      <c r="AA19" s="14"/>
      <c r="AB19" s="54">
        <f t="shared" si="3"/>
        <v>4.4081660908397297E-2</v>
      </c>
      <c r="AC19" s="49" t="s">
        <v>12</v>
      </c>
      <c r="AD19" s="45"/>
      <c r="AE19" s="13"/>
      <c r="AF19" s="14"/>
      <c r="AG19" s="14"/>
      <c r="AH19" s="14"/>
      <c r="AI19" s="14"/>
      <c r="AJ19" s="14"/>
      <c r="AK19" s="54">
        <f t="shared" si="4"/>
        <v>4.4081660908397297E-2</v>
      </c>
      <c r="AL19" s="50" t="s">
        <v>13</v>
      </c>
      <c r="AM19" s="45"/>
      <c r="AN19" s="13"/>
      <c r="AO19" s="14"/>
      <c r="AP19" s="14"/>
      <c r="AQ19" s="14"/>
      <c r="AR19" s="14"/>
      <c r="AS19" s="14"/>
      <c r="AT19" s="54">
        <f t="shared" si="2"/>
        <v>4.4081660908397297E-2</v>
      </c>
      <c r="AU19" s="51" t="s">
        <v>14</v>
      </c>
      <c r="AV19" s="45"/>
      <c r="AW19" s="13"/>
      <c r="AX19" s="14"/>
      <c r="AY19" s="14"/>
      <c r="AZ19" s="14"/>
      <c r="BA19" s="14"/>
      <c r="BB19" s="14"/>
      <c r="BC19" s="54">
        <f t="shared" si="8"/>
        <v>4.4081660908397297E-2</v>
      </c>
      <c r="BD19" s="52" t="s">
        <v>15</v>
      </c>
      <c r="BE19" s="45"/>
      <c r="BF19" s="13"/>
      <c r="BG19" s="14"/>
      <c r="BH19" s="14"/>
      <c r="BI19" s="14"/>
      <c r="BJ19" s="14"/>
      <c r="BK19" s="14"/>
      <c r="BL19" s="54">
        <f t="shared" si="9"/>
        <v>4.4081660908397297E-2</v>
      </c>
      <c r="BM19" s="53" t="s">
        <v>16</v>
      </c>
      <c r="BN19" s="45"/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61">
        <v>1.47E-2</v>
      </c>
      <c r="D20" s="62" t="s">
        <v>27</v>
      </c>
      <c r="E20" s="63">
        <v>1</v>
      </c>
      <c r="F20" s="63">
        <v>1</v>
      </c>
      <c r="G20" s="63">
        <v>3</v>
      </c>
      <c r="H20" s="63">
        <v>3</v>
      </c>
      <c r="I20" s="64">
        <v>3</v>
      </c>
      <c r="J20" s="65">
        <f t="shared" si="0"/>
        <v>1.1181151966036349</v>
      </c>
      <c r="K20" s="47" t="s">
        <v>10</v>
      </c>
      <c r="L20" s="45"/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/>
      <c r="V20" s="13"/>
      <c r="W20" s="14"/>
      <c r="X20" s="14"/>
      <c r="Y20" s="14"/>
      <c r="Z20" s="14"/>
      <c r="AA20" s="14"/>
      <c r="AB20" s="54">
        <f t="shared" si="3"/>
        <v>4.4081660908397297E-2</v>
      </c>
      <c r="AC20" s="49" t="s">
        <v>12</v>
      </c>
      <c r="AD20" s="45"/>
      <c r="AE20" s="13"/>
      <c r="AF20" s="14"/>
      <c r="AG20" s="14"/>
      <c r="AH20" s="14"/>
      <c r="AI20" s="14"/>
      <c r="AJ20" s="14"/>
      <c r="AK20" s="54">
        <f t="shared" si="4"/>
        <v>4.4081660908397297E-2</v>
      </c>
      <c r="AL20" s="50" t="s">
        <v>13</v>
      </c>
      <c r="AM20" s="45"/>
      <c r="AN20" s="13"/>
      <c r="AO20" s="14"/>
      <c r="AP20" s="14"/>
      <c r="AQ20" s="14"/>
      <c r="AR20" s="14"/>
      <c r="AS20" s="14"/>
      <c r="AT20" s="54">
        <f t="shared" si="2"/>
        <v>4.4081660908397297E-2</v>
      </c>
      <c r="AU20" s="51" t="s">
        <v>14</v>
      </c>
      <c r="AV20" s="45"/>
      <c r="AW20" s="13"/>
      <c r="AX20" s="14"/>
      <c r="AY20" s="14"/>
      <c r="AZ20" s="14"/>
      <c r="BA20" s="14"/>
      <c r="BB20" s="14"/>
      <c r="BC20" s="54">
        <f t="shared" si="8"/>
        <v>4.4081660908397297E-2</v>
      </c>
      <c r="BD20" s="52" t="s">
        <v>15</v>
      </c>
      <c r="BE20" s="45"/>
      <c r="BF20" s="13"/>
      <c r="BG20" s="14"/>
      <c r="BH20" s="14"/>
      <c r="BI20" s="14"/>
      <c r="BJ20" s="14"/>
      <c r="BK20" s="14"/>
      <c r="BL20" s="54">
        <f t="shared" si="9"/>
        <v>4.4081660908397297E-2</v>
      </c>
      <c r="BM20" s="53" t="s">
        <v>16</v>
      </c>
      <c r="BN20" s="45"/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61">
        <v>1.47E-2</v>
      </c>
      <c r="D21" s="62" t="s">
        <v>27</v>
      </c>
      <c r="E21" s="63">
        <v>1</v>
      </c>
      <c r="F21" s="63">
        <v>1</v>
      </c>
      <c r="G21" s="63">
        <v>3</v>
      </c>
      <c r="H21" s="63">
        <v>3</v>
      </c>
      <c r="I21" s="64">
        <v>3</v>
      </c>
      <c r="J21" s="65">
        <f t="shared" si="0"/>
        <v>1.1181151966036349</v>
      </c>
      <c r="K21" s="47" t="s">
        <v>10</v>
      </c>
      <c r="L21" s="45"/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/>
      <c r="V21" s="13"/>
      <c r="W21" s="14"/>
      <c r="X21" s="14"/>
      <c r="Y21" s="14"/>
      <c r="Z21" s="14"/>
      <c r="AA21" s="14"/>
      <c r="AB21" s="54">
        <f t="shared" si="3"/>
        <v>4.4081660908397297E-2</v>
      </c>
      <c r="AC21" s="49" t="s">
        <v>12</v>
      </c>
      <c r="AD21" s="45"/>
      <c r="AE21" s="13"/>
      <c r="AF21" s="14"/>
      <c r="AG21" s="14"/>
      <c r="AH21" s="14"/>
      <c r="AI21" s="14"/>
      <c r="AJ21" s="14"/>
      <c r="AK21" s="54">
        <f t="shared" si="4"/>
        <v>4.4081660908397297E-2</v>
      </c>
      <c r="AL21" s="50" t="s">
        <v>13</v>
      </c>
      <c r="AM21" s="45"/>
      <c r="AN21" s="13"/>
      <c r="AO21" s="14"/>
      <c r="AP21" s="14"/>
      <c r="AQ21" s="14"/>
      <c r="AR21" s="14"/>
      <c r="AS21" s="14"/>
      <c r="AT21" s="54">
        <f t="shared" si="2"/>
        <v>4.4081660908397297E-2</v>
      </c>
      <c r="AU21" s="51" t="s">
        <v>14</v>
      </c>
      <c r="AV21" s="45"/>
      <c r="AW21" s="13"/>
      <c r="AX21" s="14"/>
      <c r="AY21" s="14"/>
      <c r="AZ21" s="14"/>
      <c r="BA21" s="14"/>
      <c r="BB21" s="14"/>
      <c r="BC21" s="54">
        <f t="shared" si="8"/>
        <v>4.4081660908397297E-2</v>
      </c>
      <c r="BD21" s="52" t="s">
        <v>15</v>
      </c>
      <c r="BE21" s="45"/>
      <c r="BF21" s="13"/>
      <c r="BG21" s="14"/>
      <c r="BH21" s="14"/>
      <c r="BI21" s="14"/>
      <c r="BJ21" s="14"/>
      <c r="BK21" s="14"/>
      <c r="BL21" s="54">
        <f t="shared" si="9"/>
        <v>4.4081660908397297E-2</v>
      </c>
      <c r="BM21" s="53" t="s">
        <v>16</v>
      </c>
      <c r="BN21" s="45"/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61">
        <v>1.47E-2</v>
      </c>
      <c r="D22" s="62" t="s">
        <v>27</v>
      </c>
      <c r="E22" s="63">
        <v>1</v>
      </c>
      <c r="F22" s="63">
        <v>1</v>
      </c>
      <c r="G22" s="63">
        <v>3</v>
      </c>
      <c r="H22" s="63">
        <v>3</v>
      </c>
      <c r="I22" s="64">
        <v>3</v>
      </c>
      <c r="J22" s="65">
        <f t="shared" si="0"/>
        <v>1.1181151966036349</v>
      </c>
      <c r="K22" s="47" t="s">
        <v>10</v>
      </c>
      <c r="L22" s="45"/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/>
      <c r="V22" s="13"/>
      <c r="W22" s="14"/>
      <c r="X22" s="14"/>
      <c r="Y22" s="14"/>
      <c r="Z22" s="14"/>
      <c r="AA22" s="14"/>
      <c r="AB22" s="54">
        <f t="shared" si="3"/>
        <v>4.4081660908397297E-2</v>
      </c>
      <c r="AC22" s="49" t="s">
        <v>12</v>
      </c>
      <c r="AD22" s="45"/>
      <c r="AE22" s="13"/>
      <c r="AF22" s="14"/>
      <c r="AG22" s="14"/>
      <c r="AH22" s="14"/>
      <c r="AI22" s="14"/>
      <c r="AJ22" s="14"/>
      <c r="AK22" s="54">
        <f t="shared" si="4"/>
        <v>4.4081660908397297E-2</v>
      </c>
      <c r="AL22" s="50" t="s">
        <v>13</v>
      </c>
      <c r="AM22" s="45"/>
      <c r="AN22" s="13"/>
      <c r="AO22" s="14"/>
      <c r="AP22" s="14"/>
      <c r="AQ22" s="14"/>
      <c r="AR22" s="14"/>
      <c r="AS22" s="14"/>
      <c r="AT22" s="54">
        <f t="shared" si="2"/>
        <v>4.4081660908397297E-2</v>
      </c>
      <c r="AU22" s="51" t="s">
        <v>14</v>
      </c>
      <c r="AV22" s="45"/>
      <c r="AW22" s="13"/>
      <c r="AX22" s="14"/>
      <c r="AY22" s="14"/>
      <c r="AZ22" s="14"/>
      <c r="BA22" s="14"/>
      <c r="BB22" s="14"/>
      <c r="BC22" s="54">
        <f t="shared" si="8"/>
        <v>4.4081660908397297E-2</v>
      </c>
      <c r="BD22" s="52" t="s">
        <v>15</v>
      </c>
      <c r="BE22" s="45"/>
      <c r="BF22" s="13"/>
      <c r="BG22" s="14"/>
      <c r="BH22" s="14"/>
      <c r="BI22" s="14"/>
      <c r="BJ22" s="14"/>
      <c r="BK22" s="14"/>
      <c r="BL22" s="54">
        <f t="shared" si="9"/>
        <v>4.4081660908397297E-2</v>
      </c>
      <c r="BM22" s="53" t="s">
        <v>16</v>
      </c>
      <c r="BN22" s="45"/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61">
        <v>1.47E-2</v>
      </c>
      <c r="D23" s="62" t="s">
        <v>27</v>
      </c>
      <c r="E23" s="63">
        <v>1</v>
      </c>
      <c r="F23" s="63">
        <v>1</v>
      </c>
      <c r="G23" s="63">
        <v>3</v>
      </c>
      <c r="H23" s="63">
        <v>3</v>
      </c>
      <c r="I23" s="64">
        <v>3</v>
      </c>
      <c r="J23" s="65">
        <f t="shared" si="0"/>
        <v>1.1181151966036349</v>
      </c>
      <c r="K23" s="47" t="s">
        <v>10</v>
      </c>
      <c r="L23" s="45"/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/>
      <c r="V23" s="13"/>
      <c r="W23" s="14"/>
      <c r="X23" s="14"/>
      <c r="Y23" s="14"/>
      <c r="Z23" s="14"/>
      <c r="AA23" s="14"/>
      <c r="AB23" s="54">
        <f t="shared" si="3"/>
        <v>4.4081660908397297E-2</v>
      </c>
      <c r="AC23" s="49" t="s">
        <v>12</v>
      </c>
      <c r="AD23" s="45"/>
      <c r="AE23" s="13"/>
      <c r="AF23" s="14"/>
      <c r="AG23" s="14"/>
      <c r="AH23" s="14"/>
      <c r="AI23" s="14"/>
      <c r="AJ23" s="14"/>
      <c r="AK23" s="54">
        <f t="shared" si="4"/>
        <v>4.4081660908397297E-2</v>
      </c>
      <c r="AL23" s="50" t="s">
        <v>13</v>
      </c>
      <c r="AM23" s="45"/>
      <c r="AN23" s="13"/>
      <c r="AO23" s="14"/>
      <c r="AP23" s="14"/>
      <c r="AQ23" s="14"/>
      <c r="AR23" s="14"/>
      <c r="AS23" s="14"/>
      <c r="AT23" s="54">
        <f t="shared" si="2"/>
        <v>4.4081660908397297E-2</v>
      </c>
      <c r="AU23" s="51" t="s">
        <v>14</v>
      </c>
      <c r="AV23" s="45"/>
      <c r="AW23" s="13"/>
      <c r="AX23" s="14"/>
      <c r="AY23" s="14"/>
      <c r="AZ23" s="14"/>
      <c r="BA23" s="14"/>
      <c r="BB23" s="14"/>
      <c r="BC23" s="54">
        <f t="shared" si="8"/>
        <v>4.4081660908397297E-2</v>
      </c>
      <c r="BD23" s="52" t="s">
        <v>15</v>
      </c>
      <c r="BE23" s="45"/>
      <c r="BF23" s="13"/>
      <c r="BG23" s="14"/>
      <c r="BH23" s="14"/>
      <c r="BI23" s="14"/>
      <c r="BJ23" s="14"/>
      <c r="BK23" s="14"/>
      <c r="BL23" s="54">
        <f t="shared" si="9"/>
        <v>4.4081660908397297E-2</v>
      </c>
      <c r="BM23" s="53" t="s">
        <v>16</v>
      </c>
      <c r="BN23" s="45"/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61">
        <v>1.47E-2</v>
      </c>
      <c r="D24" s="62" t="s">
        <v>27</v>
      </c>
      <c r="E24" s="63">
        <v>1</v>
      </c>
      <c r="F24" s="63">
        <v>1</v>
      </c>
      <c r="G24" s="63">
        <v>3</v>
      </c>
      <c r="H24" s="63">
        <v>3</v>
      </c>
      <c r="I24" s="64">
        <v>3</v>
      </c>
      <c r="J24" s="65">
        <f t="shared" si="0"/>
        <v>1.1181151966036349</v>
      </c>
      <c r="K24" s="47" t="s">
        <v>10</v>
      </c>
      <c r="L24" s="45"/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/>
      <c r="V24" s="13"/>
      <c r="W24" s="14"/>
      <c r="X24" s="14"/>
      <c r="Y24" s="14"/>
      <c r="Z24" s="14"/>
      <c r="AA24" s="14"/>
      <c r="AB24" s="54">
        <f t="shared" si="3"/>
        <v>4.4081660908397297E-2</v>
      </c>
      <c r="AC24" s="49" t="s">
        <v>12</v>
      </c>
      <c r="AD24" s="45"/>
      <c r="AE24" s="13"/>
      <c r="AF24" s="14"/>
      <c r="AG24" s="14"/>
      <c r="AH24" s="14"/>
      <c r="AI24" s="14"/>
      <c r="AJ24" s="14"/>
      <c r="AK24" s="54">
        <f t="shared" si="4"/>
        <v>4.4081660908397297E-2</v>
      </c>
      <c r="AL24" s="50" t="s">
        <v>13</v>
      </c>
      <c r="AM24" s="45"/>
      <c r="AN24" s="13"/>
      <c r="AO24" s="14"/>
      <c r="AP24" s="14"/>
      <c r="AQ24" s="14"/>
      <c r="AR24" s="14"/>
      <c r="AS24" s="14"/>
      <c r="AT24" s="54">
        <f t="shared" si="2"/>
        <v>4.4081660908397297E-2</v>
      </c>
      <c r="AU24" s="51" t="s">
        <v>14</v>
      </c>
      <c r="AV24" s="45"/>
      <c r="AW24" s="13"/>
      <c r="AX24" s="14"/>
      <c r="AY24" s="14"/>
      <c r="AZ24" s="14"/>
      <c r="BA24" s="14"/>
      <c r="BB24" s="14"/>
      <c r="BC24" s="54">
        <f t="shared" si="8"/>
        <v>4.4081660908397297E-2</v>
      </c>
      <c r="BD24" s="52" t="s">
        <v>15</v>
      </c>
      <c r="BE24" s="45"/>
      <c r="BF24" s="13"/>
      <c r="BG24" s="14"/>
      <c r="BH24" s="14"/>
      <c r="BI24" s="14"/>
      <c r="BJ24" s="14"/>
      <c r="BK24" s="14"/>
      <c r="BL24" s="54">
        <f t="shared" si="9"/>
        <v>4.4081660908397297E-2</v>
      </c>
      <c r="BM24" s="53" t="s">
        <v>16</v>
      </c>
      <c r="BN24" s="45"/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61">
        <v>1.47E-2</v>
      </c>
      <c r="D25" s="62" t="s">
        <v>27</v>
      </c>
      <c r="E25" s="63">
        <v>1</v>
      </c>
      <c r="F25" s="63">
        <v>1</v>
      </c>
      <c r="G25" s="63">
        <v>3</v>
      </c>
      <c r="H25" s="63">
        <v>3</v>
      </c>
      <c r="I25" s="64">
        <v>3</v>
      </c>
      <c r="J25" s="65">
        <f t="shared" si="0"/>
        <v>1.1181151966036349</v>
      </c>
      <c r="K25" s="47" t="s">
        <v>10</v>
      </c>
      <c r="L25" s="45"/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/>
      <c r="V25" s="13"/>
      <c r="W25" s="14"/>
      <c r="X25" s="14"/>
      <c r="Y25" s="14"/>
      <c r="Z25" s="14"/>
      <c r="AA25" s="14"/>
      <c r="AB25" s="54">
        <f t="shared" si="3"/>
        <v>4.4081660908397297E-2</v>
      </c>
      <c r="AC25" s="49" t="s">
        <v>12</v>
      </c>
      <c r="AD25" s="45"/>
      <c r="AE25" s="13"/>
      <c r="AF25" s="14"/>
      <c r="AG25" s="14"/>
      <c r="AH25" s="14"/>
      <c r="AI25" s="14"/>
      <c r="AJ25" s="14"/>
      <c r="AK25" s="54">
        <f t="shared" si="4"/>
        <v>4.4081660908397297E-2</v>
      </c>
      <c r="AL25" s="50" t="s">
        <v>13</v>
      </c>
      <c r="AM25" s="45"/>
      <c r="AN25" s="13"/>
      <c r="AO25" s="14"/>
      <c r="AP25" s="14"/>
      <c r="AQ25" s="14"/>
      <c r="AR25" s="14"/>
      <c r="AS25" s="14"/>
      <c r="AT25" s="54">
        <f t="shared" si="2"/>
        <v>4.4081660908397297E-2</v>
      </c>
      <c r="AU25" s="51" t="s">
        <v>14</v>
      </c>
      <c r="AV25" s="45"/>
      <c r="AW25" s="13"/>
      <c r="AX25" s="14"/>
      <c r="AY25" s="14"/>
      <c r="AZ25" s="14"/>
      <c r="BA25" s="14"/>
      <c r="BB25" s="14"/>
      <c r="BC25" s="54">
        <f t="shared" si="8"/>
        <v>4.4081660908397297E-2</v>
      </c>
      <c r="BD25" s="52" t="s">
        <v>15</v>
      </c>
      <c r="BE25" s="45"/>
      <c r="BF25" s="13"/>
      <c r="BG25" s="14"/>
      <c r="BH25" s="14"/>
      <c r="BI25" s="14"/>
      <c r="BJ25" s="14"/>
      <c r="BK25" s="14"/>
      <c r="BL25" s="54">
        <f t="shared" si="9"/>
        <v>4.4081660908397297E-2</v>
      </c>
      <c r="BM25" s="53" t="s">
        <v>16</v>
      </c>
      <c r="BN25" s="45"/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61">
        <v>1.47E-2</v>
      </c>
      <c r="D26" s="62" t="s">
        <v>27</v>
      </c>
      <c r="E26" s="63">
        <v>1</v>
      </c>
      <c r="F26" s="63">
        <v>1</v>
      </c>
      <c r="G26" s="63">
        <v>3</v>
      </c>
      <c r="H26" s="63">
        <v>3</v>
      </c>
      <c r="I26" s="64">
        <v>3</v>
      </c>
      <c r="J26" s="65">
        <f t="shared" si="0"/>
        <v>1.1181151966036349</v>
      </c>
      <c r="K26" s="47" t="s">
        <v>10</v>
      </c>
      <c r="L26" s="45"/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/>
      <c r="V26" s="13"/>
      <c r="W26" s="14"/>
      <c r="X26" s="14"/>
      <c r="Y26" s="14"/>
      <c r="Z26" s="14"/>
      <c r="AA26" s="14"/>
      <c r="AB26" s="54">
        <f t="shared" si="3"/>
        <v>4.4081660908397297E-2</v>
      </c>
      <c r="AC26" s="49" t="s">
        <v>12</v>
      </c>
      <c r="AD26" s="45"/>
      <c r="AE26" s="13"/>
      <c r="AF26" s="14"/>
      <c r="AG26" s="14"/>
      <c r="AH26" s="14"/>
      <c r="AI26" s="14"/>
      <c r="AJ26" s="14"/>
      <c r="AK26" s="54">
        <f t="shared" si="4"/>
        <v>4.4081660908397297E-2</v>
      </c>
      <c r="AL26" s="50" t="s">
        <v>13</v>
      </c>
      <c r="AM26" s="45"/>
      <c r="AN26" s="13"/>
      <c r="AO26" s="14"/>
      <c r="AP26" s="14"/>
      <c r="AQ26" s="14"/>
      <c r="AR26" s="14"/>
      <c r="AS26" s="14"/>
      <c r="AT26" s="54">
        <f t="shared" si="2"/>
        <v>4.4081660908397297E-2</v>
      </c>
      <c r="AU26" s="51" t="s">
        <v>14</v>
      </c>
      <c r="AV26" s="45"/>
      <c r="AW26" s="13"/>
      <c r="AX26" s="14"/>
      <c r="AY26" s="14"/>
      <c r="AZ26" s="14"/>
      <c r="BA26" s="14"/>
      <c r="BB26" s="14"/>
      <c r="BC26" s="54">
        <f t="shared" si="8"/>
        <v>4.4081660908397297E-2</v>
      </c>
      <c r="BD26" s="52" t="s">
        <v>15</v>
      </c>
      <c r="BE26" s="45"/>
      <c r="BF26" s="13"/>
      <c r="BG26" s="14"/>
      <c r="BH26" s="14"/>
      <c r="BI26" s="14"/>
      <c r="BJ26" s="14"/>
      <c r="BK26" s="14"/>
      <c r="BL26" s="54">
        <f t="shared" si="9"/>
        <v>4.4081660908397297E-2</v>
      </c>
      <c r="BM26" s="53" t="s">
        <v>16</v>
      </c>
      <c r="BN26" s="45"/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61">
        <v>1.47E-2</v>
      </c>
      <c r="D27" s="62" t="s">
        <v>27</v>
      </c>
      <c r="E27" s="63">
        <v>1</v>
      </c>
      <c r="F27" s="63">
        <v>1</v>
      </c>
      <c r="G27" s="63">
        <v>3</v>
      </c>
      <c r="H27" s="63">
        <v>3</v>
      </c>
      <c r="I27" s="64">
        <v>3</v>
      </c>
      <c r="J27" s="65">
        <f t="shared" si="0"/>
        <v>1.1181151966036349</v>
      </c>
      <c r="K27" s="47" t="s">
        <v>10</v>
      </c>
      <c r="L27" s="45"/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/>
      <c r="V27" s="13"/>
      <c r="W27" s="14"/>
      <c r="X27" s="14"/>
      <c r="Y27" s="14"/>
      <c r="Z27" s="14"/>
      <c r="AA27" s="14"/>
      <c r="AB27" s="54">
        <f t="shared" si="3"/>
        <v>4.4081660908397297E-2</v>
      </c>
      <c r="AC27" s="49" t="s">
        <v>12</v>
      </c>
      <c r="AD27" s="45"/>
      <c r="AE27" s="13"/>
      <c r="AF27" s="14"/>
      <c r="AG27" s="14"/>
      <c r="AH27" s="14"/>
      <c r="AI27" s="14"/>
      <c r="AJ27" s="14"/>
      <c r="AK27" s="54">
        <f t="shared" si="4"/>
        <v>4.4081660908397297E-2</v>
      </c>
      <c r="AL27" s="50" t="s">
        <v>13</v>
      </c>
      <c r="AM27" s="45"/>
      <c r="AN27" s="13"/>
      <c r="AO27" s="14"/>
      <c r="AP27" s="14"/>
      <c r="AQ27" s="14"/>
      <c r="AR27" s="14"/>
      <c r="AS27" s="14"/>
      <c r="AT27" s="54">
        <f t="shared" si="2"/>
        <v>4.4081660908397297E-2</v>
      </c>
      <c r="AU27" s="51" t="s">
        <v>14</v>
      </c>
      <c r="AV27" s="45"/>
      <c r="AW27" s="13"/>
      <c r="AX27" s="14"/>
      <c r="AY27" s="14"/>
      <c r="AZ27" s="14"/>
      <c r="BA27" s="14"/>
      <c r="BB27" s="14"/>
      <c r="BC27" s="54">
        <f t="shared" si="8"/>
        <v>4.4081660908397297E-2</v>
      </c>
      <c r="BD27" s="52" t="s">
        <v>15</v>
      </c>
      <c r="BE27" s="45"/>
      <c r="BF27" s="13"/>
      <c r="BG27" s="14"/>
      <c r="BH27" s="14"/>
      <c r="BI27" s="14"/>
      <c r="BJ27" s="14"/>
      <c r="BK27" s="14"/>
      <c r="BL27" s="54">
        <f t="shared" si="9"/>
        <v>4.4081660908397297E-2</v>
      </c>
      <c r="BM27" s="53" t="s">
        <v>16</v>
      </c>
      <c r="BN27" s="45"/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61">
        <v>1.47E-2</v>
      </c>
      <c r="D28" s="62" t="s">
        <v>27</v>
      </c>
      <c r="E28" s="63">
        <v>1</v>
      </c>
      <c r="F28" s="63">
        <v>1</v>
      </c>
      <c r="G28" s="63">
        <v>3</v>
      </c>
      <c r="H28" s="63">
        <v>3</v>
      </c>
      <c r="I28" s="64">
        <v>3</v>
      </c>
      <c r="J28" s="65">
        <f t="shared" si="0"/>
        <v>1.1181151966036349</v>
      </c>
      <c r="K28" s="47" t="s">
        <v>10</v>
      </c>
      <c r="L28" s="45"/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/>
      <c r="V28" s="13"/>
      <c r="W28" s="14"/>
      <c r="X28" s="14"/>
      <c r="Y28" s="14"/>
      <c r="Z28" s="14"/>
      <c r="AA28" s="14"/>
      <c r="AB28" s="54">
        <f t="shared" si="3"/>
        <v>4.4081660908397297E-2</v>
      </c>
      <c r="AC28" s="49" t="s">
        <v>12</v>
      </c>
      <c r="AD28" s="45"/>
      <c r="AE28" s="13"/>
      <c r="AF28" s="14"/>
      <c r="AG28" s="14"/>
      <c r="AH28" s="14"/>
      <c r="AI28" s="14"/>
      <c r="AJ28" s="14"/>
      <c r="AK28" s="54">
        <f t="shared" si="4"/>
        <v>4.4081660908397297E-2</v>
      </c>
      <c r="AL28" s="50" t="s">
        <v>13</v>
      </c>
      <c r="AM28" s="45"/>
      <c r="AN28" s="13"/>
      <c r="AO28" s="14"/>
      <c r="AP28" s="14"/>
      <c r="AQ28" s="14"/>
      <c r="AR28" s="14"/>
      <c r="AS28" s="14"/>
      <c r="AT28" s="54">
        <f t="shared" si="2"/>
        <v>4.4081660908397297E-2</v>
      </c>
      <c r="AU28" s="51" t="s">
        <v>14</v>
      </c>
      <c r="AV28" s="45"/>
      <c r="AW28" s="13"/>
      <c r="AX28" s="14"/>
      <c r="AY28" s="14"/>
      <c r="AZ28" s="14"/>
      <c r="BA28" s="14"/>
      <c r="BB28" s="14"/>
      <c r="BC28" s="54">
        <f t="shared" si="8"/>
        <v>4.4081660908397297E-2</v>
      </c>
      <c r="BD28" s="52" t="s">
        <v>15</v>
      </c>
      <c r="BE28" s="45"/>
      <c r="BF28" s="13"/>
      <c r="BG28" s="14"/>
      <c r="BH28" s="14"/>
      <c r="BI28" s="14"/>
      <c r="BJ28" s="14"/>
      <c r="BK28" s="14"/>
      <c r="BL28" s="54">
        <f t="shared" si="9"/>
        <v>4.4081660908397297E-2</v>
      </c>
      <c r="BM28" s="53" t="s">
        <v>16</v>
      </c>
      <c r="BN28" s="45"/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61">
        <v>1.47E-2</v>
      </c>
      <c r="D29" s="62" t="s">
        <v>27</v>
      </c>
      <c r="E29" s="63">
        <v>1</v>
      </c>
      <c r="F29" s="63">
        <v>1</v>
      </c>
      <c r="G29" s="63">
        <v>3</v>
      </c>
      <c r="H29" s="63">
        <v>3</v>
      </c>
      <c r="I29" s="64">
        <v>3</v>
      </c>
      <c r="J29" s="65">
        <f t="shared" si="0"/>
        <v>1.1181151966036349</v>
      </c>
      <c r="K29" s="47" t="s">
        <v>10</v>
      </c>
      <c r="L29" s="45"/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/>
      <c r="V29" s="13"/>
      <c r="W29" s="14"/>
      <c r="X29" s="14"/>
      <c r="Y29" s="14"/>
      <c r="Z29" s="14"/>
      <c r="AA29" s="14"/>
      <c r="AB29" s="54">
        <f t="shared" si="3"/>
        <v>4.4081660908397297E-2</v>
      </c>
      <c r="AC29" s="49" t="s">
        <v>12</v>
      </c>
      <c r="AD29" s="45"/>
      <c r="AE29" s="13"/>
      <c r="AF29" s="14"/>
      <c r="AG29" s="14"/>
      <c r="AH29" s="14"/>
      <c r="AI29" s="14"/>
      <c r="AJ29" s="14"/>
      <c r="AK29" s="54">
        <f t="shared" si="4"/>
        <v>4.4081660908397297E-2</v>
      </c>
      <c r="AL29" s="50" t="s">
        <v>13</v>
      </c>
      <c r="AM29" s="45"/>
      <c r="AN29" s="13"/>
      <c r="AO29" s="14"/>
      <c r="AP29" s="14"/>
      <c r="AQ29" s="14"/>
      <c r="AR29" s="14"/>
      <c r="AS29" s="14"/>
      <c r="AT29" s="54">
        <f t="shared" si="2"/>
        <v>4.4081660908397297E-2</v>
      </c>
      <c r="AU29" s="51" t="s">
        <v>14</v>
      </c>
      <c r="AV29" s="45"/>
      <c r="AW29" s="13"/>
      <c r="AX29" s="14"/>
      <c r="AY29" s="14"/>
      <c r="AZ29" s="14"/>
      <c r="BA29" s="14"/>
      <c r="BB29" s="14"/>
      <c r="BC29" s="54">
        <f t="shared" si="8"/>
        <v>4.4081660908397297E-2</v>
      </c>
      <c r="BD29" s="52" t="s">
        <v>15</v>
      </c>
      <c r="BE29" s="45"/>
      <c r="BF29" s="13"/>
      <c r="BG29" s="14"/>
      <c r="BH29" s="14"/>
      <c r="BI29" s="14"/>
      <c r="BJ29" s="14"/>
      <c r="BK29" s="14"/>
      <c r="BL29" s="54">
        <f t="shared" si="9"/>
        <v>4.4081660908397297E-2</v>
      </c>
      <c r="BM29" s="53" t="s">
        <v>16</v>
      </c>
      <c r="BN29" s="45"/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61">
        <v>1.47E-2</v>
      </c>
      <c r="D30" s="62" t="s">
        <v>27</v>
      </c>
      <c r="E30" s="63">
        <v>1</v>
      </c>
      <c r="F30" s="63">
        <v>1</v>
      </c>
      <c r="G30" s="63">
        <v>3</v>
      </c>
      <c r="H30" s="63">
        <v>3</v>
      </c>
      <c r="I30" s="64">
        <v>3</v>
      </c>
      <c r="J30" s="65">
        <f t="shared" si="0"/>
        <v>1.1181151966036349</v>
      </c>
      <c r="K30" s="47" t="s">
        <v>10</v>
      </c>
      <c r="L30" s="45"/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/>
      <c r="V30" s="13"/>
      <c r="W30" s="14"/>
      <c r="X30" s="14"/>
      <c r="Y30" s="14"/>
      <c r="Z30" s="14"/>
      <c r="AA30" s="14"/>
      <c r="AB30" s="54">
        <f t="shared" si="3"/>
        <v>4.4081660908397297E-2</v>
      </c>
      <c r="AC30" s="49" t="s">
        <v>12</v>
      </c>
      <c r="AD30" s="45"/>
      <c r="AE30" s="13"/>
      <c r="AF30" s="14"/>
      <c r="AG30" s="14"/>
      <c r="AH30" s="14"/>
      <c r="AI30" s="14"/>
      <c r="AJ30" s="14"/>
      <c r="AK30" s="54">
        <f t="shared" si="4"/>
        <v>4.4081660908397297E-2</v>
      </c>
      <c r="AL30" s="50" t="s">
        <v>13</v>
      </c>
      <c r="AM30" s="45"/>
      <c r="AN30" s="13"/>
      <c r="AO30" s="14"/>
      <c r="AP30" s="14"/>
      <c r="AQ30" s="14"/>
      <c r="AR30" s="14"/>
      <c r="AS30" s="14"/>
      <c r="AT30" s="54">
        <f t="shared" si="2"/>
        <v>4.4081660908397297E-2</v>
      </c>
      <c r="AU30" s="51" t="s">
        <v>14</v>
      </c>
      <c r="AV30" s="45"/>
      <c r="AW30" s="13"/>
      <c r="AX30" s="14"/>
      <c r="AY30" s="14"/>
      <c r="AZ30" s="14"/>
      <c r="BA30" s="14"/>
      <c r="BB30" s="14"/>
      <c r="BC30" s="54">
        <f t="shared" si="8"/>
        <v>4.4081660908397297E-2</v>
      </c>
      <c r="BD30" s="52" t="s">
        <v>15</v>
      </c>
      <c r="BE30" s="45"/>
      <c r="BF30" s="13"/>
      <c r="BG30" s="14"/>
      <c r="BH30" s="14"/>
      <c r="BI30" s="14"/>
      <c r="BJ30" s="14"/>
      <c r="BK30" s="14"/>
      <c r="BL30" s="54">
        <f t="shared" si="9"/>
        <v>4.4081660908397297E-2</v>
      </c>
      <c r="BM30" s="53" t="s">
        <v>16</v>
      </c>
      <c r="BN30" s="45"/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61">
        <v>1.47E-2</v>
      </c>
      <c r="D31" s="62" t="s">
        <v>27</v>
      </c>
      <c r="E31" s="63">
        <v>1</v>
      </c>
      <c r="F31" s="63">
        <v>1</v>
      </c>
      <c r="G31" s="63">
        <v>3</v>
      </c>
      <c r="H31" s="63">
        <v>3</v>
      </c>
      <c r="I31" s="64">
        <v>3</v>
      </c>
      <c r="J31" s="65">
        <f t="shared" si="0"/>
        <v>1.1181151966036349</v>
      </c>
      <c r="K31" s="47" t="s">
        <v>10</v>
      </c>
      <c r="L31" s="45"/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/>
      <c r="V31" s="13"/>
      <c r="W31" s="14"/>
      <c r="X31" s="14"/>
      <c r="Y31" s="14"/>
      <c r="Z31" s="14"/>
      <c r="AA31" s="14"/>
      <c r="AB31" s="54">
        <f t="shared" si="3"/>
        <v>4.4081660908397297E-2</v>
      </c>
      <c r="AC31" s="49" t="s">
        <v>12</v>
      </c>
      <c r="AD31" s="45"/>
      <c r="AE31" s="13"/>
      <c r="AF31" s="14"/>
      <c r="AG31" s="14"/>
      <c r="AH31" s="14"/>
      <c r="AI31" s="14"/>
      <c r="AJ31" s="14"/>
      <c r="AK31" s="54">
        <f t="shared" si="4"/>
        <v>4.4081660908397297E-2</v>
      </c>
      <c r="AL31" s="50" t="s">
        <v>13</v>
      </c>
      <c r="AM31" s="45"/>
      <c r="AN31" s="13"/>
      <c r="AO31" s="14"/>
      <c r="AP31" s="14"/>
      <c r="AQ31" s="14"/>
      <c r="AR31" s="14"/>
      <c r="AS31" s="14"/>
      <c r="AT31" s="54">
        <f t="shared" si="2"/>
        <v>4.4081660908397297E-2</v>
      </c>
      <c r="AU31" s="51" t="s">
        <v>14</v>
      </c>
      <c r="AV31" s="45"/>
      <c r="AW31" s="13"/>
      <c r="AX31" s="14"/>
      <c r="AY31" s="14"/>
      <c r="AZ31" s="14"/>
      <c r="BA31" s="14"/>
      <c r="BB31" s="14"/>
      <c r="BC31" s="54">
        <f t="shared" si="8"/>
        <v>4.4081660908397297E-2</v>
      </c>
      <c r="BD31" s="52" t="s">
        <v>15</v>
      </c>
      <c r="BE31" s="45"/>
      <c r="BF31" s="13"/>
      <c r="BG31" s="14"/>
      <c r="BH31" s="14"/>
      <c r="BI31" s="14"/>
      <c r="BJ31" s="14"/>
      <c r="BK31" s="14"/>
      <c r="BL31" s="54">
        <f t="shared" si="9"/>
        <v>4.4081660908397297E-2</v>
      </c>
      <c r="BM31" s="53" t="s">
        <v>16</v>
      </c>
      <c r="BN31" s="45"/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61">
        <v>1.47E-2</v>
      </c>
      <c r="D32" s="62" t="s">
        <v>27</v>
      </c>
      <c r="E32" s="63">
        <v>1</v>
      </c>
      <c r="F32" s="63">
        <v>1</v>
      </c>
      <c r="G32" s="63">
        <v>3</v>
      </c>
      <c r="H32" s="63">
        <v>3</v>
      </c>
      <c r="I32" s="64">
        <v>3</v>
      </c>
      <c r="J32" s="65">
        <f t="shared" si="0"/>
        <v>1.1181151966036349</v>
      </c>
      <c r="K32" s="47" t="s">
        <v>10</v>
      </c>
      <c r="L32" s="45"/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/>
      <c r="V32" s="13"/>
      <c r="W32" s="14"/>
      <c r="X32" s="14"/>
      <c r="Y32" s="14"/>
      <c r="Z32" s="14"/>
      <c r="AA32" s="14"/>
      <c r="AB32" s="54">
        <f t="shared" si="3"/>
        <v>4.4081660908397297E-2</v>
      </c>
      <c r="AC32" s="49" t="s">
        <v>12</v>
      </c>
      <c r="AD32" s="45"/>
      <c r="AE32" s="13"/>
      <c r="AF32" s="14"/>
      <c r="AG32" s="14"/>
      <c r="AH32" s="14"/>
      <c r="AI32" s="14"/>
      <c r="AJ32" s="14"/>
      <c r="AK32" s="54">
        <f t="shared" si="4"/>
        <v>4.4081660908397297E-2</v>
      </c>
      <c r="AL32" s="50" t="s">
        <v>13</v>
      </c>
      <c r="AM32" s="45"/>
      <c r="AN32" s="13"/>
      <c r="AO32" s="14"/>
      <c r="AP32" s="14"/>
      <c r="AQ32" s="14"/>
      <c r="AR32" s="14"/>
      <c r="AS32" s="14"/>
      <c r="AT32" s="54">
        <f t="shared" si="2"/>
        <v>4.4081660908397297E-2</v>
      </c>
      <c r="AU32" s="51" t="s">
        <v>14</v>
      </c>
      <c r="AV32" s="45"/>
      <c r="AW32" s="13"/>
      <c r="AX32" s="14"/>
      <c r="AY32" s="14"/>
      <c r="AZ32" s="14"/>
      <c r="BA32" s="14"/>
      <c r="BB32" s="14"/>
      <c r="BC32" s="54">
        <f t="shared" si="8"/>
        <v>4.4081660908397297E-2</v>
      </c>
      <c r="BD32" s="52" t="s">
        <v>15</v>
      </c>
      <c r="BE32" s="45"/>
      <c r="BF32" s="13"/>
      <c r="BG32" s="14"/>
      <c r="BH32" s="14"/>
      <c r="BI32" s="14"/>
      <c r="BJ32" s="14"/>
      <c r="BK32" s="14"/>
      <c r="BL32" s="54">
        <f t="shared" si="9"/>
        <v>4.4081660908397297E-2</v>
      </c>
      <c r="BM32" s="53" t="s">
        <v>16</v>
      </c>
      <c r="BN32" s="45"/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61">
        <v>1.47E-2</v>
      </c>
      <c r="D33" s="62" t="s">
        <v>27</v>
      </c>
      <c r="E33" s="63">
        <v>1</v>
      </c>
      <c r="F33" s="63">
        <v>1</v>
      </c>
      <c r="G33" s="63">
        <v>3</v>
      </c>
      <c r="H33" s="63">
        <v>3</v>
      </c>
      <c r="I33" s="64">
        <v>3</v>
      </c>
      <c r="J33" s="65">
        <f t="shared" si="0"/>
        <v>1.1181151966036349</v>
      </c>
      <c r="K33" s="47" t="s">
        <v>10</v>
      </c>
      <c r="L33" s="45"/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/>
      <c r="V33" s="13"/>
      <c r="W33" s="14"/>
      <c r="X33" s="14"/>
      <c r="Y33" s="14"/>
      <c r="Z33" s="14"/>
      <c r="AA33" s="14"/>
      <c r="AB33" s="54">
        <f t="shared" si="3"/>
        <v>4.4081660908397297E-2</v>
      </c>
      <c r="AC33" s="49" t="s">
        <v>12</v>
      </c>
      <c r="AD33" s="45"/>
      <c r="AE33" s="13"/>
      <c r="AF33" s="14"/>
      <c r="AG33" s="14"/>
      <c r="AH33" s="14"/>
      <c r="AI33" s="14"/>
      <c r="AJ33" s="14"/>
      <c r="AK33" s="54">
        <f t="shared" si="4"/>
        <v>4.4081660908397297E-2</v>
      </c>
      <c r="AL33" s="50" t="s">
        <v>13</v>
      </c>
      <c r="AM33" s="45"/>
      <c r="AN33" s="13"/>
      <c r="AO33" s="14"/>
      <c r="AP33" s="14"/>
      <c r="AQ33" s="14"/>
      <c r="AR33" s="14"/>
      <c r="AS33" s="14"/>
      <c r="AT33" s="54">
        <f t="shared" si="2"/>
        <v>4.4081660908397297E-2</v>
      </c>
      <c r="AU33" s="51" t="s">
        <v>14</v>
      </c>
      <c r="AV33" s="45"/>
      <c r="AW33" s="13"/>
      <c r="AX33" s="14"/>
      <c r="AY33" s="14"/>
      <c r="AZ33" s="14"/>
      <c r="BA33" s="14"/>
      <c r="BB33" s="14"/>
      <c r="BC33" s="54">
        <f t="shared" si="8"/>
        <v>4.4081660908397297E-2</v>
      </c>
      <c r="BD33" s="52" t="s">
        <v>15</v>
      </c>
      <c r="BE33" s="45"/>
      <c r="BF33" s="13"/>
      <c r="BG33" s="14"/>
      <c r="BH33" s="14"/>
      <c r="BI33" s="14"/>
      <c r="BJ33" s="14"/>
      <c r="BK33" s="14"/>
      <c r="BL33" s="54">
        <f t="shared" si="9"/>
        <v>4.4081660908397297E-2</v>
      </c>
      <c r="BM33" s="53" t="s">
        <v>16</v>
      </c>
      <c r="BN33" s="45"/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61">
        <v>1.47E-2</v>
      </c>
      <c r="D34" s="62" t="s">
        <v>27</v>
      </c>
      <c r="E34" s="63">
        <v>1</v>
      </c>
      <c r="F34" s="63">
        <v>1</v>
      </c>
      <c r="G34" s="63">
        <v>3</v>
      </c>
      <c r="H34" s="63">
        <v>3</v>
      </c>
      <c r="I34" s="64">
        <v>3</v>
      </c>
      <c r="J34" s="65">
        <f t="shared" si="0"/>
        <v>1.1181151966036349</v>
      </c>
      <c r="K34" s="47" t="s">
        <v>10</v>
      </c>
      <c r="L34" s="45"/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/>
      <c r="V34" s="13"/>
      <c r="W34" s="14"/>
      <c r="X34" s="14"/>
      <c r="Y34" s="14"/>
      <c r="Z34" s="14"/>
      <c r="AA34" s="14"/>
      <c r="AB34" s="54">
        <f t="shared" si="3"/>
        <v>4.4081660908397297E-2</v>
      </c>
      <c r="AC34" s="49" t="s">
        <v>12</v>
      </c>
      <c r="AD34" s="45"/>
      <c r="AE34" s="13"/>
      <c r="AF34" s="14"/>
      <c r="AG34" s="14"/>
      <c r="AH34" s="14"/>
      <c r="AI34" s="14"/>
      <c r="AJ34" s="14"/>
      <c r="AK34" s="54">
        <f t="shared" si="4"/>
        <v>4.4081660908397297E-2</v>
      </c>
      <c r="AL34" s="50" t="s">
        <v>13</v>
      </c>
      <c r="AM34" s="45"/>
      <c r="AN34" s="13"/>
      <c r="AO34" s="14"/>
      <c r="AP34" s="14"/>
      <c r="AQ34" s="14"/>
      <c r="AR34" s="14"/>
      <c r="AS34" s="14"/>
      <c r="AT34" s="54">
        <f t="shared" si="2"/>
        <v>4.4081660908397297E-2</v>
      </c>
      <c r="AU34" s="51" t="s">
        <v>14</v>
      </c>
      <c r="AV34" s="45"/>
      <c r="AW34" s="13"/>
      <c r="AX34" s="14"/>
      <c r="AY34" s="14"/>
      <c r="AZ34" s="14"/>
      <c r="BA34" s="14"/>
      <c r="BB34" s="14"/>
      <c r="BC34" s="54">
        <f t="shared" si="8"/>
        <v>4.4081660908397297E-2</v>
      </c>
      <c r="BD34" s="52" t="s">
        <v>15</v>
      </c>
      <c r="BE34" s="45"/>
      <c r="BF34" s="13"/>
      <c r="BG34" s="14"/>
      <c r="BH34" s="14"/>
      <c r="BI34" s="14"/>
      <c r="BJ34" s="14"/>
      <c r="BK34" s="14"/>
      <c r="BL34" s="54">
        <f t="shared" si="9"/>
        <v>4.4081660908397297E-2</v>
      </c>
      <c r="BM34" s="53" t="s">
        <v>16</v>
      </c>
      <c r="BN34" s="45"/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61">
        <v>1.47E-2</v>
      </c>
      <c r="D35" s="62" t="s">
        <v>27</v>
      </c>
      <c r="E35" s="63">
        <v>1</v>
      </c>
      <c r="F35" s="63">
        <v>1</v>
      </c>
      <c r="G35" s="63">
        <v>3</v>
      </c>
      <c r="H35" s="63">
        <v>3</v>
      </c>
      <c r="I35" s="64">
        <v>3</v>
      </c>
      <c r="J35" s="65">
        <f t="shared" si="0"/>
        <v>1.1181151966036349</v>
      </c>
      <c r="K35" s="47" t="s">
        <v>10</v>
      </c>
      <c r="L35" s="45"/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/>
      <c r="V35" s="13"/>
      <c r="W35" s="14"/>
      <c r="X35" s="14"/>
      <c r="Y35" s="14"/>
      <c r="Z35" s="14"/>
      <c r="AA35" s="14"/>
      <c r="AB35" s="54">
        <f t="shared" si="3"/>
        <v>4.4081660908397297E-2</v>
      </c>
      <c r="AC35" s="49" t="s">
        <v>12</v>
      </c>
      <c r="AD35" s="45"/>
      <c r="AE35" s="13"/>
      <c r="AF35" s="14"/>
      <c r="AG35" s="14"/>
      <c r="AH35" s="14"/>
      <c r="AI35" s="14"/>
      <c r="AJ35" s="14"/>
      <c r="AK35" s="54">
        <f t="shared" si="4"/>
        <v>4.4081660908397297E-2</v>
      </c>
      <c r="AL35" s="50" t="s">
        <v>13</v>
      </c>
      <c r="AM35" s="45"/>
      <c r="AN35" s="13"/>
      <c r="AO35" s="14"/>
      <c r="AP35" s="14"/>
      <c r="AQ35" s="14"/>
      <c r="AR35" s="14"/>
      <c r="AS35" s="14"/>
      <c r="AT35" s="54">
        <f t="shared" si="2"/>
        <v>4.4081660908397297E-2</v>
      </c>
      <c r="AU35" s="51" t="s">
        <v>14</v>
      </c>
      <c r="AV35" s="45"/>
      <c r="AW35" s="13"/>
      <c r="AX35" s="14"/>
      <c r="AY35" s="14"/>
      <c r="AZ35" s="14"/>
      <c r="BA35" s="14"/>
      <c r="BB35" s="14"/>
      <c r="BC35" s="54">
        <f t="shared" si="8"/>
        <v>4.4081660908397297E-2</v>
      </c>
      <c r="BD35" s="52" t="s">
        <v>15</v>
      </c>
      <c r="BE35" s="45"/>
      <c r="BF35" s="13"/>
      <c r="BG35" s="14"/>
      <c r="BH35" s="14"/>
      <c r="BI35" s="14"/>
      <c r="BJ35" s="14"/>
      <c r="BK35" s="14"/>
      <c r="BL35" s="54">
        <f t="shared" si="9"/>
        <v>4.4081660908397297E-2</v>
      </c>
      <c r="BM35" s="53" t="s">
        <v>16</v>
      </c>
      <c r="BN35" s="45"/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61">
        <v>1.47E-2</v>
      </c>
      <c r="D36" s="62" t="s">
        <v>27</v>
      </c>
      <c r="E36" s="63">
        <v>1</v>
      </c>
      <c r="F36" s="63">
        <v>1</v>
      </c>
      <c r="G36" s="63">
        <v>3</v>
      </c>
      <c r="H36" s="63">
        <v>3</v>
      </c>
      <c r="I36" s="64">
        <v>3</v>
      </c>
      <c r="J36" s="65">
        <f t="shared" si="0"/>
        <v>1.1181151966036349</v>
      </c>
      <c r="K36" s="47" t="s">
        <v>10</v>
      </c>
      <c r="L36" s="45"/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/>
      <c r="V36" s="13"/>
      <c r="W36" s="14"/>
      <c r="X36" s="14"/>
      <c r="Y36" s="14"/>
      <c r="Z36" s="14"/>
      <c r="AA36" s="14"/>
      <c r="AB36" s="54">
        <f t="shared" si="3"/>
        <v>4.4081660908397297E-2</v>
      </c>
      <c r="AC36" s="49" t="s">
        <v>12</v>
      </c>
      <c r="AD36" s="45"/>
      <c r="AE36" s="13"/>
      <c r="AF36" s="14"/>
      <c r="AG36" s="14"/>
      <c r="AH36" s="14"/>
      <c r="AI36" s="14"/>
      <c r="AJ36" s="14"/>
      <c r="AK36" s="54">
        <f t="shared" si="4"/>
        <v>4.4081660908397297E-2</v>
      </c>
      <c r="AL36" s="50" t="s">
        <v>13</v>
      </c>
      <c r="AM36" s="45"/>
      <c r="AN36" s="13"/>
      <c r="AO36" s="14"/>
      <c r="AP36" s="14"/>
      <c r="AQ36" s="14"/>
      <c r="AR36" s="14"/>
      <c r="AS36" s="14"/>
      <c r="AT36" s="54">
        <f t="shared" si="2"/>
        <v>4.4081660908397297E-2</v>
      </c>
      <c r="AU36" s="51" t="s">
        <v>14</v>
      </c>
      <c r="AV36" s="45"/>
      <c r="AW36" s="13"/>
      <c r="AX36" s="14"/>
      <c r="AY36" s="14"/>
      <c r="AZ36" s="14"/>
      <c r="BA36" s="14"/>
      <c r="BB36" s="14"/>
      <c r="BC36" s="54">
        <f t="shared" si="8"/>
        <v>4.4081660908397297E-2</v>
      </c>
      <c r="BD36" s="52" t="s">
        <v>15</v>
      </c>
      <c r="BE36" s="45"/>
      <c r="BF36" s="13"/>
      <c r="BG36" s="14"/>
      <c r="BH36" s="14"/>
      <c r="BI36" s="14"/>
      <c r="BJ36" s="14"/>
      <c r="BK36" s="14"/>
      <c r="BL36" s="54">
        <f t="shared" si="9"/>
        <v>4.4081660908397297E-2</v>
      </c>
      <c r="BM36" s="53" t="s">
        <v>16</v>
      </c>
      <c r="BN36" s="45"/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61">
        <v>1.47E-2</v>
      </c>
      <c r="D37" s="62" t="s">
        <v>27</v>
      </c>
      <c r="E37" s="63">
        <v>1</v>
      </c>
      <c r="F37" s="63">
        <v>1</v>
      </c>
      <c r="G37" s="63">
        <v>3</v>
      </c>
      <c r="H37" s="63">
        <v>3</v>
      </c>
      <c r="I37" s="64">
        <v>3</v>
      </c>
      <c r="J37" s="65">
        <f t="shared" si="0"/>
        <v>1.1181151966036349</v>
      </c>
      <c r="K37" s="47" t="s">
        <v>10</v>
      </c>
      <c r="L37" s="45"/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/>
      <c r="V37" s="13"/>
      <c r="W37" s="14"/>
      <c r="X37" s="14"/>
      <c r="Y37" s="14"/>
      <c r="Z37" s="14"/>
      <c r="AA37" s="14"/>
      <c r="AB37" s="54">
        <f t="shared" si="3"/>
        <v>4.4081660908397297E-2</v>
      </c>
      <c r="AC37" s="49" t="s">
        <v>12</v>
      </c>
      <c r="AD37" s="45"/>
      <c r="AE37" s="13"/>
      <c r="AF37" s="14"/>
      <c r="AG37" s="14"/>
      <c r="AH37" s="14"/>
      <c r="AI37" s="14"/>
      <c r="AJ37" s="14"/>
      <c r="AK37" s="54">
        <f t="shared" si="4"/>
        <v>4.4081660908397297E-2</v>
      </c>
      <c r="AL37" s="50" t="s">
        <v>13</v>
      </c>
      <c r="AM37" s="45"/>
      <c r="AN37" s="13"/>
      <c r="AO37" s="14"/>
      <c r="AP37" s="14"/>
      <c r="AQ37" s="14"/>
      <c r="AR37" s="14"/>
      <c r="AS37" s="14"/>
      <c r="AT37" s="54">
        <f t="shared" si="2"/>
        <v>4.4081660908397297E-2</v>
      </c>
      <c r="AU37" s="51" t="s">
        <v>14</v>
      </c>
      <c r="AV37" s="45"/>
      <c r="AW37" s="13"/>
      <c r="AX37" s="14"/>
      <c r="AY37" s="14"/>
      <c r="AZ37" s="14"/>
      <c r="BA37" s="14"/>
      <c r="BB37" s="14"/>
      <c r="BC37" s="54">
        <f t="shared" si="8"/>
        <v>4.4081660908397297E-2</v>
      </c>
      <c r="BD37" s="52" t="s">
        <v>15</v>
      </c>
      <c r="BE37" s="45"/>
      <c r="BF37" s="13"/>
      <c r="BG37" s="14"/>
      <c r="BH37" s="14"/>
      <c r="BI37" s="14"/>
      <c r="BJ37" s="14"/>
      <c r="BK37" s="14"/>
      <c r="BL37" s="54">
        <f t="shared" si="9"/>
        <v>4.4081660908397297E-2</v>
      </c>
      <c r="BM37" s="53" t="s">
        <v>16</v>
      </c>
      <c r="BN37" s="45"/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61">
        <v>1.47E-2</v>
      </c>
      <c r="D38" s="62" t="s">
        <v>27</v>
      </c>
      <c r="E38" s="63">
        <v>1</v>
      </c>
      <c r="F38" s="63">
        <v>1</v>
      </c>
      <c r="G38" s="63">
        <v>3</v>
      </c>
      <c r="H38" s="63">
        <v>3</v>
      </c>
      <c r="I38" s="64">
        <v>3</v>
      </c>
      <c r="J38" s="65">
        <f t="shared" si="0"/>
        <v>1.1181151966036349</v>
      </c>
      <c r="K38" s="47" t="s">
        <v>10</v>
      </c>
      <c r="L38" s="45"/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/>
      <c r="V38" s="13"/>
      <c r="W38" s="14"/>
      <c r="X38" s="14"/>
      <c r="Y38" s="14"/>
      <c r="Z38" s="14"/>
      <c r="AA38" s="14"/>
      <c r="AB38" s="54">
        <f t="shared" si="3"/>
        <v>4.4081660908397297E-2</v>
      </c>
      <c r="AC38" s="49" t="s">
        <v>12</v>
      </c>
      <c r="AD38" s="45"/>
      <c r="AE38" s="13"/>
      <c r="AF38" s="14"/>
      <c r="AG38" s="14"/>
      <c r="AH38" s="14"/>
      <c r="AI38" s="14"/>
      <c r="AJ38" s="14"/>
      <c r="AK38" s="54">
        <f t="shared" si="4"/>
        <v>4.4081660908397297E-2</v>
      </c>
      <c r="AL38" s="50" t="s">
        <v>13</v>
      </c>
      <c r="AM38" s="45"/>
      <c r="AN38" s="13"/>
      <c r="AO38" s="14"/>
      <c r="AP38" s="14"/>
      <c r="AQ38" s="14"/>
      <c r="AR38" s="14"/>
      <c r="AS38" s="14"/>
      <c r="AT38" s="54">
        <f t="shared" si="2"/>
        <v>4.4081660908397297E-2</v>
      </c>
      <c r="AU38" s="51" t="s">
        <v>14</v>
      </c>
      <c r="AV38" s="45"/>
      <c r="AW38" s="13"/>
      <c r="AX38" s="14"/>
      <c r="AY38" s="14"/>
      <c r="AZ38" s="14"/>
      <c r="BA38" s="14"/>
      <c r="BB38" s="14"/>
      <c r="BC38" s="54">
        <f t="shared" si="8"/>
        <v>4.4081660908397297E-2</v>
      </c>
      <c r="BD38" s="52" t="s">
        <v>15</v>
      </c>
      <c r="BE38" s="45"/>
      <c r="BF38" s="13"/>
      <c r="BG38" s="14"/>
      <c r="BH38" s="14"/>
      <c r="BI38" s="14"/>
      <c r="BJ38" s="14"/>
      <c r="BK38" s="14"/>
      <c r="BL38" s="54">
        <f t="shared" si="9"/>
        <v>4.4081660908397297E-2</v>
      </c>
      <c r="BM38" s="53" t="s">
        <v>16</v>
      </c>
      <c r="BN38" s="45"/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61">
        <v>1.47E-2</v>
      </c>
      <c r="D39" s="62" t="s">
        <v>27</v>
      </c>
      <c r="E39" s="63">
        <v>1</v>
      </c>
      <c r="F39" s="63">
        <v>1</v>
      </c>
      <c r="G39" s="63">
        <v>3</v>
      </c>
      <c r="H39" s="63">
        <v>3</v>
      </c>
      <c r="I39" s="64">
        <v>3</v>
      </c>
      <c r="J39" s="65">
        <f t="shared" si="0"/>
        <v>1.1181151966036349</v>
      </c>
      <c r="K39" s="47" t="s">
        <v>10</v>
      </c>
      <c r="L39" s="45"/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/>
      <c r="V39" s="13"/>
      <c r="W39" s="14"/>
      <c r="X39" s="14"/>
      <c r="Y39" s="14"/>
      <c r="Z39" s="14"/>
      <c r="AA39" s="14"/>
      <c r="AB39" s="54">
        <f t="shared" si="3"/>
        <v>4.4081660908397297E-2</v>
      </c>
      <c r="AC39" s="49" t="s">
        <v>12</v>
      </c>
      <c r="AD39" s="45"/>
      <c r="AE39" s="13"/>
      <c r="AF39" s="14"/>
      <c r="AG39" s="14"/>
      <c r="AH39" s="14"/>
      <c r="AI39" s="14"/>
      <c r="AJ39" s="14"/>
      <c r="AK39" s="54">
        <f t="shared" si="4"/>
        <v>4.4081660908397297E-2</v>
      </c>
      <c r="AL39" s="50" t="s">
        <v>13</v>
      </c>
      <c r="AM39" s="45"/>
      <c r="AN39" s="13"/>
      <c r="AO39" s="14"/>
      <c r="AP39" s="14"/>
      <c r="AQ39" s="14"/>
      <c r="AR39" s="14"/>
      <c r="AS39" s="14"/>
      <c r="AT39" s="54">
        <f t="shared" si="2"/>
        <v>4.4081660908397297E-2</v>
      </c>
      <c r="AU39" s="51" t="s">
        <v>14</v>
      </c>
      <c r="AV39" s="45"/>
      <c r="AW39" s="13"/>
      <c r="AX39" s="14"/>
      <c r="AY39" s="14"/>
      <c r="AZ39" s="14"/>
      <c r="BA39" s="14"/>
      <c r="BB39" s="14"/>
      <c r="BC39" s="54">
        <f t="shared" si="8"/>
        <v>4.4081660908397297E-2</v>
      </c>
      <c r="BD39" s="52" t="s">
        <v>15</v>
      </c>
      <c r="BE39" s="45"/>
      <c r="BF39" s="13"/>
      <c r="BG39" s="14"/>
      <c r="BH39" s="14"/>
      <c r="BI39" s="14"/>
      <c r="BJ39" s="14"/>
      <c r="BK39" s="14"/>
      <c r="BL39" s="54">
        <f t="shared" si="9"/>
        <v>4.4081660908397297E-2</v>
      </c>
      <c r="BM39" s="53" t="s">
        <v>16</v>
      </c>
      <c r="BN39" s="45"/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61">
        <v>1.47E-2</v>
      </c>
      <c r="D40" s="62" t="s">
        <v>27</v>
      </c>
      <c r="E40" s="63">
        <v>1</v>
      </c>
      <c r="F40" s="63">
        <v>1</v>
      </c>
      <c r="G40" s="63">
        <v>3</v>
      </c>
      <c r="H40" s="63">
        <v>3</v>
      </c>
      <c r="I40" s="64">
        <v>3</v>
      </c>
      <c r="J40" s="65">
        <f t="shared" si="0"/>
        <v>1.1181151966036349</v>
      </c>
      <c r="K40" s="47" t="s">
        <v>10</v>
      </c>
      <c r="L40" s="45"/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/>
      <c r="V40" s="13"/>
      <c r="W40" s="14"/>
      <c r="X40" s="14"/>
      <c r="Y40" s="14"/>
      <c r="Z40" s="14"/>
      <c r="AA40" s="14"/>
      <c r="AB40" s="54">
        <f t="shared" si="3"/>
        <v>4.4081660908397297E-2</v>
      </c>
      <c r="AC40" s="49" t="s">
        <v>12</v>
      </c>
      <c r="AD40" s="45"/>
      <c r="AE40" s="13"/>
      <c r="AF40" s="14"/>
      <c r="AG40" s="14"/>
      <c r="AH40" s="14"/>
      <c r="AI40" s="14"/>
      <c r="AJ40" s="14"/>
      <c r="AK40" s="54">
        <f t="shared" si="4"/>
        <v>4.4081660908397297E-2</v>
      </c>
      <c r="AL40" s="50" t="s">
        <v>13</v>
      </c>
      <c r="AM40" s="45"/>
      <c r="AN40" s="13"/>
      <c r="AO40" s="14"/>
      <c r="AP40" s="14"/>
      <c r="AQ40" s="14"/>
      <c r="AR40" s="14"/>
      <c r="AS40" s="14"/>
      <c r="AT40" s="54">
        <f t="shared" si="2"/>
        <v>4.4081660908397297E-2</v>
      </c>
      <c r="AU40" s="51" t="s">
        <v>14</v>
      </c>
      <c r="AV40" s="45"/>
      <c r="AW40" s="13"/>
      <c r="AX40" s="14"/>
      <c r="AY40" s="14"/>
      <c r="AZ40" s="14"/>
      <c r="BA40" s="14"/>
      <c r="BB40" s="14"/>
      <c r="BC40" s="54">
        <f t="shared" si="8"/>
        <v>4.4081660908397297E-2</v>
      </c>
      <c r="BD40" s="52" t="s">
        <v>15</v>
      </c>
      <c r="BE40" s="45"/>
      <c r="BF40" s="13"/>
      <c r="BG40" s="14"/>
      <c r="BH40" s="14"/>
      <c r="BI40" s="14"/>
      <c r="BJ40" s="14"/>
      <c r="BK40" s="14"/>
      <c r="BL40" s="54">
        <f t="shared" si="9"/>
        <v>4.4081660908397297E-2</v>
      </c>
      <c r="BM40" s="53" t="s">
        <v>16</v>
      </c>
      <c r="BN40" s="45"/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61">
        <v>1.47E-2</v>
      </c>
      <c r="D41" s="62" t="s">
        <v>27</v>
      </c>
      <c r="E41" s="63">
        <v>1</v>
      </c>
      <c r="F41" s="63">
        <v>1</v>
      </c>
      <c r="G41" s="63">
        <v>3</v>
      </c>
      <c r="H41" s="63">
        <v>3</v>
      </c>
      <c r="I41" s="64">
        <v>3</v>
      </c>
      <c r="J41" s="65">
        <f t="shared" si="0"/>
        <v>1.1181151966036349</v>
      </c>
      <c r="K41" s="47" t="s">
        <v>10</v>
      </c>
      <c r="L41" s="45"/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/>
      <c r="V41" s="13"/>
      <c r="W41" s="14"/>
      <c r="X41" s="14"/>
      <c r="Y41" s="14"/>
      <c r="Z41" s="14"/>
      <c r="AA41" s="14"/>
      <c r="AB41" s="54">
        <f t="shared" si="3"/>
        <v>4.4081660908397297E-2</v>
      </c>
      <c r="AC41" s="49" t="s">
        <v>12</v>
      </c>
      <c r="AD41" s="45"/>
      <c r="AE41" s="13"/>
      <c r="AF41" s="14"/>
      <c r="AG41" s="14"/>
      <c r="AH41" s="14"/>
      <c r="AI41" s="14"/>
      <c r="AJ41" s="14"/>
      <c r="AK41" s="54">
        <f t="shared" si="4"/>
        <v>4.4081660908397297E-2</v>
      </c>
      <c r="AL41" s="50" t="s">
        <v>13</v>
      </c>
      <c r="AM41" s="45"/>
      <c r="AN41" s="13"/>
      <c r="AO41" s="14"/>
      <c r="AP41" s="14"/>
      <c r="AQ41" s="14"/>
      <c r="AR41" s="14"/>
      <c r="AS41" s="14"/>
      <c r="AT41" s="54">
        <f t="shared" si="2"/>
        <v>4.4081660908397297E-2</v>
      </c>
      <c r="AU41" s="51" t="s">
        <v>14</v>
      </c>
      <c r="AV41" s="45"/>
      <c r="AW41" s="13"/>
      <c r="AX41" s="14"/>
      <c r="AY41" s="14"/>
      <c r="AZ41" s="14"/>
      <c r="BA41" s="14"/>
      <c r="BB41" s="14"/>
      <c r="BC41" s="54">
        <f t="shared" si="8"/>
        <v>4.4081660908397297E-2</v>
      </c>
      <c r="BD41" s="52" t="s">
        <v>15</v>
      </c>
      <c r="BE41" s="45"/>
      <c r="BF41" s="13"/>
      <c r="BG41" s="14"/>
      <c r="BH41" s="14"/>
      <c r="BI41" s="14"/>
      <c r="BJ41" s="14"/>
      <c r="BK41" s="14"/>
      <c r="BL41" s="54">
        <f t="shared" si="9"/>
        <v>4.4081660908397297E-2</v>
      </c>
      <c r="BM41" s="53" t="s">
        <v>16</v>
      </c>
      <c r="BN41" s="45"/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61">
        <v>1.47E-2</v>
      </c>
      <c r="D42" s="62" t="s">
        <v>27</v>
      </c>
      <c r="E42" s="63">
        <v>1</v>
      </c>
      <c r="F42" s="63">
        <v>1</v>
      </c>
      <c r="G42" s="63">
        <v>3</v>
      </c>
      <c r="H42" s="63">
        <v>3</v>
      </c>
      <c r="I42" s="64">
        <v>3</v>
      </c>
      <c r="J42" s="65">
        <f t="shared" si="0"/>
        <v>1.1181151966036349</v>
      </c>
      <c r="K42" s="47" t="s">
        <v>10</v>
      </c>
      <c r="L42" s="45"/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/>
      <c r="V42" s="13"/>
      <c r="W42" s="14"/>
      <c r="X42" s="14"/>
      <c r="Y42" s="14"/>
      <c r="Z42" s="14"/>
      <c r="AA42" s="14"/>
      <c r="AB42" s="54">
        <f t="shared" si="3"/>
        <v>4.4081660908397297E-2</v>
      </c>
      <c r="AC42" s="49" t="s">
        <v>12</v>
      </c>
      <c r="AD42" s="45"/>
      <c r="AE42" s="13"/>
      <c r="AF42" s="14"/>
      <c r="AG42" s="14"/>
      <c r="AH42" s="14"/>
      <c r="AI42" s="14"/>
      <c r="AJ42" s="14"/>
      <c r="AK42" s="54">
        <f t="shared" si="4"/>
        <v>4.4081660908397297E-2</v>
      </c>
      <c r="AL42" s="50" t="s">
        <v>13</v>
      </c>
      <c r="AM42" s="45"/>
      <c r="AN42" s="13"/>
      <c r="AO42" s="14"/>
      <c r="AP42" s="14"/>
      <c r="AQ42" s="14"/>
      <c r="AR42" s="14"/>
      <c r="AS42" s="14"/>
      <c r="AT42" s="54">
        <f t="shared" si="2"/>
        <v>4.4081660908397297E-2</v>
      </c>
      <c r="AU42" s="51" t="s">
        <v>14</v>
      </c>
      <c r="AV42" s="45"/>
      <c r="AW42" s="13"/>
      <c r="AX42" s="14"/>
      <c r="AY42" s="14"/>
      <c r="AZ42" s="14"/>
      <c r="BA42" s="14"/>
      <c r="BB42" s="14"/>
      <c r="BC42" s="54">
        <f t="shared" si="8"/>
        <v>4.4081660908397297E-2</v>
      </c>
      <c r="BD42" s="52" t="s">
        <v>15</v>
      </c>
      <c r="BE42" s="45"/>
      <c r="BF42" s="13"/>
      <c r="BG42" s="14"/>
      <c r="BH42" s="14"/>
      <c r="BI42" s="14"/>
      <c r="BJ42" s="14"/>
      <c r="BK42" s="14"/>
      <c r="BL42" s="54">
        <f t="shared" si="9"/>
        <v>4.4081660908397297E-2</v>
      </c>
      <c r="BM42" s="53" t="s">
        <v>16</v>
      </c>
      <c r="BN42" s="45"/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61">
        <v>1.47E-2</v>
      </c>
      <c r="D43" s="62" t="s">
        <v>27</v>
      </c>
      <c r="E43" s="63">
        <v>1</v>
      </c>
      <c r="F43" s="63">
        <v>1</v>
      </c>
      <c r="G43" s="63">
        <v>3</v>
      </c>
      <c r="H43" s="63">
        <v>3</v>
      </c>
      <c r="I43" s="64">
        <v>3</v>
      </c>
      <c r="J43" s="65">
        <f t="shared" si="0"/>
        <v>1.1181151966036349</v>
      </c>
      <c r="K43" s="47" t="s">
        <v>10</v>
      </c>
      <c r="L43" s="45"/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/>
      <c r="V43" s="13"/>
      <c r="W43" s="14"/>
      <c r="X43" s="14"/>
      <c r="Y43" s="14"/>
      <c r="Z43" s="14"/>
      <c r="AA43" s="14"/>
      <c r="AB43" s="54">
        <f t="shared" si="3"/>
        <v>4.4081660908397297E-2</v>
      </c>
      <c r="AC43" s="49" t="s">
        <v>12</v>
      </c>
      <c r="AD43" s="45"/>
      <c r="AE43" s="13"/>
      <c r="AF43" s="14"/>
      <c r="AG43" s="14"/>
      <c r="AH43" s="14"/>
      <c r="AI43" s="14"/>
      <c r="AJ43" s="14"/>
      <c r="AK43" s="54">
        <f t="shared" si="4"/>
        <v>4.4081660908397297E-2</v>
      </c>
      <c r="AL43" s="50" t="s">
        <v>13</v>
      </c>
      <c r="AM43" s="45"/>
      <c r="AN43" s="13"/>
      <c r="AO43" s="14"/>
      <c r="AP43" s="14"/>
      <c r="AQ43" s="14"/>
      <c r="AR43" s="14"/>
      <c r="AS43" s="14"/>
      <c r="AT43" s="54">
        <f t="shared" si="2"/>
        <v>4.4081660908397297E-2</v>
      </c>
      <c r="AU43" s="51" t="s">
        <v>14</v>
      </c>
      <c r="AV43" s="45"/>
      <c r="AW43" s="13"/>
      <c r="AX43" s="14"/>
      <c r="AY43" s="14"/>
      <c r="AZ43" s="14"/>
      <c r="BA43" s="14"/>
      <c r="BB43" s="14"/>
      <c r="BC43" s="54">
        <f t="shared" si="8"/>
        <v>4.4081660908397297E-2</v>
      </c>
      <c r="BD43" s="52" t="s">
        <v>15</v>
      </c>
      <c r="BE43" s="45"/>
      <c r="BF43" s="13"/>
      <c r="BG43" s="14"/>
      <c r="BH43" s="14"/>
      <c r="BI43" s="14"/>
      <c r="BJ43" s="14"/>
      <c r="BK43" s="14"/>
      <c r="BL43" s="54">
        <f t="shared" si="9"/>
        <v>4.4081660908397297E-2</v>
      </c>
      <c r="BM43" s="53" t="s">
        <v>16</v>
      </c>
      <c r="BN43" s="45"/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61">
        <v>1.47E-2</v>
      </c>
      <c r="D44" s="62" t="s">
        <v>27</v>
      </c>
      <c r="E44" s="63">
        <v>1</v>
      </c>
      <c r="F44" s="63">
        <v>1</v>
      </c>
      <c r="G44" s="63">
        <v>3</v>
      </c>
      <c r="H44" s="63">
        <v>3</v>
      </c>
      <c r="I44" s="64">
        <v>3</v>
      </c>
      <c r="J44" s="65">
        <f t="shared" si="0"/>
        <v>1.1181151966036349</v>
      </c>
      <c r="K44" s="47" t="s">
        <v>10</v>
      </c>
      <c r="L44" s="45"/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/>
      <c r="V44" s="13"/>
      <c r="W44" s="14"/>
      <c r="X44" s="14"/>
      <c r="Y44" s="14"/>
      <c r="Z44" s="14"/>
      <c r="AA44" s="14"/>
      <c r="AB44" s="54">
        <f t="shared" si="3"/>
        <v>4.4081660908397297E-2</v>
      </c>
      <c r="AC44" s="49" t="s">
        <v>12</v>
      </c>
      <c r="AD44" s="45"/>
      <c r="AE44" s="13"/>
      <c r="AF44" s="14"/>
      <c r="AG44" s="14"/>
      <c r="AH44" s="14"/>
      <c r="AI44" s="14"/>
      <c r="AJ44" s="14"/>
      <c r="AK44" s="54">
        <f t="shared" si="4"/>
        <v>4.4081660908397297E-2</v>
      </c>
      <c r="AL44" s="50" t="s">
        <v>13</v>
      </c>
      <c r="AM44" s="45"/>
      <c r="AN44" s="13"/>
      <c r="AO44" s="14"/>
      <c r="AP44" s="14"/>
      <c r="AQ44" s="14"/>
      <c r="AR44" s="14"/>
      <c r="AS44" s="14"/>
      <c r="AT44" s="54">
        <f t="shared" si="2"/>
        <v>4.4081660908397297E-2</v>
      </c>
      <c r="AU44" s="51" t="s">
        <v>14</v>
      </c>
      <c r="AV44" s="45"/>
      <c r="AW44" s="13"/>
      <c r="AX44" s="14"/>
      <c r="AY44" s="14"/>
      <c r="AZ44" s="14"/>
      <c r="BA44" s="14"/>
      <c r="BB44" s="14"/>
      <c r="BC44" s="54">
        <f t="shared" si="8"/>
        <v>4.4081660908397297E-2</v>
      </c>
      <c r="BD44" s="52" t="s">
        <v>15</v>
      </c>
      <c r="BE44" s="45"/>
      <c r="BF44" s="13"/>
      <c r="BG44" s="14"/>
      <c r="BH44" s="14"/>
      <c r="BI44" s="14"/>
      <c r="BJ44" s="14"/>
      <c r="BK44" s="14"/>
      <c r="BL44" s="54">
        <f t="shared" si="9"/>
        <v>4.4081660908397297E-2</v>
      </c>
      <c r="BM44" s="53" t="s">
        <v>16</v>
      </c>
      <c r="BN44" s="45"/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61">
        <v>1.47E-2</v>
      </c>
      <c r="D45" s="62" t="s">
        <v>27</v>
      </c>
      <c r="E45" s="63">
        <v>1</v>
      </c>
      <c r="F45" s="63">
        <v>1</v>
      </c>
      <c r="G45" s="63">
        <v>3</v>
      </c>
      <c r="H45" s="63">
        <v>3</v>
      </c>
      <c r="I45" s="64">
        <v>3</v>
      </c>
      <c r="J45" s="65">
        <f t="shared" si="0"/>
        <v>1.1181151966036349</v>
      </c>
      <c r="K45" s="47" t="s">
        <v>10</v>
      </c>
      <c r="L45" s="45"/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/>
      <c r="V45" s="13"/>
      <c r="W45" s="14"/>
      <c r="X45" s="14"/>
      <c r="Y45" s="14"/>
      <c r="Z45" s="14"/>
      <c r="AA45" s="14"/>
      <c r="AB45" s="54">
        <f t="shared" si="3"/>
        <v>4.4081660908397297E-2</v>
      </c>
      <c r="AC45" s="49" t="s">
        <v>12</v>
      </c>
      <c r="AD45" s="45"/>
      <c r="AE45" s="13"/>
      <c r="AF45" s="14"/>
      <c r="AG45" s="14"/>
      <c r="AH45" s="14"/>
      <c r="AI45" s="14"/>
      <c r="AJ45" s="14"/>
      <c r="AK45" s="54">
        <f t="shared" si="4"/>
        <v>4.4081660908397297E-2</v>
      </c>
      <c r="AL45" s="50" t="s">
        <v>13</v>
      </c>
      <c r="AM45" s="45"/>
      <c r="AN45" s="13"/>
      <c r="AO45" s="14"/>
      <c r="AP45" s="14"/>
      <c r="AQ45" s="14"/>
      <c r="AR45" s="14"/>
      <c r="AS45" s="14"/>
      <c r="AT45" s="54">
        <f t="shared" si="2"/>
        <v>4.4081660908397297E-2</v>
      </c>
      <c r="AU45" s="51" t="s">
        <v>14</v>
      </c>
      <c r="AV45" s="45"/>
      <c r="AW45" s="13"/>
      <c r="AX45" s="14"/>
      <c r="AY45" s="14"/>
      <c r="AZ45" s="14"/>
      <c r="BA45" s="14"/>
      <c r="BB45" s="14"/>
      <c r="BC45" s="54">
        <f t="shared" si="8"/>
        <v>4.4081660908397297E-2</v>
      </c>
      <c r="BD45" s="52" t="s">
        <v>15</v>
      </c>
      <c r="BE45" s="45"/>
      <c r="BF45" s="13"/>
      <c r="BG45" s="14"/>
      <c r="BH45" s="14"/>
      <c r="BI45" s="14"/>
      <c r="BJ45" s="14"/>
      <c r="BK45" s="14"/>
      <c r="BL45" s="54">
        <f t="shared" si="9"/>
        <v>4.4081660908397297E-2</v>
      </c>
      <c r="BM45" s="53" t="s">
        <v>16</v>
      </c>
      <c r="BN45" s="45"/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61">
        <v>1.47E-2</v>
      </c>
      <c r="D46" s="62" t="s">
        <v>27</v>
      </c>
      <c r="E46" s="63">
        <v>1</v>
      </c>
      <c r="F46" s="63">
        <v>1</v>
      </c>
      <c r="G46" s="63">
        <v>3</v>
      </c>
      <c r="H46" s="63">
        <v>3</v>
      </c>
      <c r="I46" s="64">
        <v>3</v>
      </c>
      <c r="J46" s="65">
        <f t="shared" si="0"/>
        <v>1.1181151966036349</v>
      </c>
      <c r="K46" s="47" t="s">
        <v>10</v>
      </c>
      <c r="L46" s="45"/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/>
      <c r="V46" s="13"/>
      <c r="W46" s="14"/>
      <c r="X46" s="14"/>
      <c r="Y46" s="14"/>
      <c r="Z46" s="14"/>
      <c r="AA46" s="14"/>
      <c r="AB46" s="54">
        <f t="shared" si="3"/>
        <v>4.4081660908397297E-2</v>
      </c>
      <c r="AC46" s="49" t="s">
        <v>12</v>
      </c>
      <c r="AD46" s="45"/>
      <c r="AE46" s="13"/>
      <c r="AF46" s="14"/>
      <c r="AG46" s="14"/>
      <c r="AH46" s="14"/>
      <c r="AI46" s="14"/>
      <c r="AJ46" s="14"/>
      <c r="AK46" s="54">
        <f t="shared" si="4"/>
        <v>4.4081660908397297E-2</v>
      </c>
      <c r="AL46" s="50" t="s">
        <v>13</v>
      </c>
      <c r="AM46" s="45"/>
      <c r="AN46" s="13"/>
      <c r="AO46" s="14"/>
      <c r="AP46" s="14"/>
      <c r="AQ46" s="14"/>
      <c r="AR46" s="14"/>
      <c r="AS46" s="14"/>
      <c r="AT46" s="54">
        <f t="shared" si="2"/>
        <v>4.4081660908397297E-2</v>
      </c>
      <c r="AU46" s="51" t="s">
        <v>14</v>
      </c>
      <c r="AV46" s="45"/>
      <c r="AW46" s="13"/>
      <c r="AX46" s="14"/>
      <c r="AY46" s="14"/>
      <c r="AZ46" s="14"/>
      <c r="BA46" s="14"/>
      <c r="BB46" s="14"/>
      <c r="BC46" s="54">
        <f t="shared" si="8"/>
        <v>4.4081660908397297E-2</v>
      </c>
      <c r="BD46" s="52" t="s">
        <v>15</v>
      </c>
      <c r="BE46" s="45"/>
      <c r="BF46" s="13"/>
      <c r="BG46" s="14"/>
      <c r="BH46" s="14"/>
      <c r="BI46" s="14"/>
      <c r="BJ46" s="14"/>
      <c r="BK46" s="14"/>
      <c r="BL46" s="54">
        <f t="shared" si="9"/>
        <v>4.4081660908397297E-2</v>
      </c>
      <c r="BM46" s="53" t="s">
        <v>16</v>
      </c>
      <c r="BN46" s="45"/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61">
        <v>1.47E-2</v>
      </c>
      <c r="D47" s="62" t="s">
        <v>27</v>
      </c>
      <c r="E47" s="63">
        <v>1</v>
      </c>
      <c r="F47" s="63">
        <v>1</v>
      </c>
      <c r="G47" s="63">
        <v>3</v>
      </c>
      <c r="H47" s="63">
        <v>3</v>
      </c>
      <c r="I47" s="64">
        <v>3</v>
      </c>
      <c r="J47" s="65">
        <f t="shared" si="0"/>
        <v>1.1181151966036349</v>
      </c>
      <c r="K47" s="47" t="s">
        <v>10</v>
      </c>
      <c r="L47" s="45"/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/>
      <c r="V47" s="13"/>
      <c r="W47" s="14"/>
      <c r="X47" s="14"/>
      <c r="Y47" s="14"/>
      <c r="Z47" s="14"/>
      <c r="AA47" s="14"/>
      <c r="AB47" s="54">
        <f t="shared" si="3"/>
        <v>4.4081660908397297E-2</v>
      </c>
      <c r="AC47" s="49" t="s">
        <v>12</v>
      </c>
      <c r="AD47" s="45"/>
      <c r="AE47" s="13"/>
      <c r="AF47" s="14"/>
      <c r="AG47" s="14"/>
      <c r="AH47" s="14"/>
      <c r="AI47" s="14"/>
      <c r="AJ47" s="14"/>
      <c r="AK47" s="54">
        <f t="shared" si="4"/>
        <v>4.4081660908397297E-2</v>
      </c>
      <c r="AL47" s="50" t="s">
        <v>13</v>
      </c>
      <c r="AM47" s="45"/>
      <c r="AN47" s="13"/>
      <c r="AO47" s="14"/>
      <c r="AP47" s="14"/>
      <c r="AQ47" s="14"/>
      <c r="AR47" s="14"/>
      <c r="AS47" s="14"/>
      <c r="AT47" s="54">
        <f t="shared" si="2"/>
        <v>4.4081660908397297E-2</v>
      </c>
      <c r="AU47" s="51" t="s">
        <v>14</v>
      </c>
      <c r="AV47" s="45"/>
      <c r="AW47" s="13"/>
      <c r="AX47" s="14"/>
      <c r="AY47" s="14"/>
      <c r="AZ47" s="14"/>
      <c r="BA47" s="14"/>
      <c r="BB47" s="14"/>
      <c r="BC47" s="54">
        <f t="shared" si="8"/>
        <v>4.4081660908397297E-2</v>
      </c>
      <c r="BD47" s="52" t="s">
        <v>15</v>
      </c>
      <c r="BE47" s="45"/>
      <c r="BF47" s="13"/>
      <c r="BG47" s="14"/>
      <c r="BH47" s="14"/>
      <c r="BI47" s="14"/>
      <c r="BJ47" s="14"/>
      <c r="BK47" s="14"/>
      <c r="BL47" s="54">
        <f t="shared" si="9"/>
        <v>4.4081660908397297E-2</v>
      </c>
      <c r="BM47" s="53" t="s">
        <v>16</v>
      </c>
      <c r="BN47" s="45"/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61">
        <v>1.47E-2</v>
      </c>
      <c r="D48" s="62" t="s">
        <v>27</v>
      </c>
      <c r="E48" s="63">
        <v>1</v>
      </c>
      <c r="F48" s="63">
        <v>1</v>
      </c>
      <c r="G48" s="63">
        <v>3</v>
      </c>
      <c r="H48" s="63">
        <v>3</v>
      </c>
      <c r="I48" s="64">
        <v>3</v>
      </c>
      <c r="J48" s="65">
        <f t="shared" si="0"/>
        <v>1.1181151966036349</v>
      </c>
      <c r="K48" s="47" t="s">
        <v>10</v>
      </c>
      <c r="L48" s="45"/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/>
      <c r="V48" s="13"/>
      <c r="W48" s="14"/>
      <c r="X48" s="14"/>
      <c r="Y48" s="14"/>
      <c r="Z48" s="14"/>
      <c r="AA48" s="14"/>
      <c r="AB48" s="54">
        <f t="shared" si="3"/>
        <v>4.4081660908397297E-2</v>
      </c>
      <c r="AC48" s="49" t="s">
        <v>12</v>
      </c>
      <c r="AD48" s="45"/>
      <c r="AE48" s="13"/>
      <c r="AF48" s="14"/>
      <c r="AG48" s="14"/>
      <c r="AH48" s="14"/>
      <c r="AI48" s="14"/>
      <c r="AJ48" s="14"/>
      <c r="AK48" s="54">
        <f t="shared" si="4"/>
        <v>4.4081660908397297E-2</v>
      </c>
      <c r="AL48" s="50" t="s">
        <v>13</v>
      </c>
      <c r="AM48" s="45"/>
      <c r="AN48" s="13"/>
      <c r="AO48" s="14"/>
      <c r="AP48" s="14"/>
      <c r="AQ48" s="14"/>
      <c r="AR48" s="14"/>
      <c r="AS48" s="14"/>
      <c r="AT48" s="54">
        <f t="shared" si="2"/>
        <v>4.4081660908397297E-2</v>
      </c>
      <c r="AU48" s="51" t="s">
        <v>14</v>
      </c>
      <c r="AV48" s="45"/>
      <c r="AW48" s="13"/>
      <c r="AX48" s="14"/>
      <c r="AY48" s="14"/>
      <c r="AZ48" s="14"/>
      <c r="BA48" s="14"/>
      <c r="BB48" s="14"/>
      <c r="BC48" s="54">
        <f t="shared" si="8"/>
        <v>4.4081660908397297E-2</v>
      </c>
      <c r="BD48" s="52" t="s">
        <v>15</v>
      </c>
      <c r="BE48" s="45"/>
      <c r="BF48" s="13"/>
      <c r="BG48" s="14"/>
      <c r="BH48" s="14"/>
      <c r="BI48" s="14"/>
      <c r="BJ48" s="14"/>
      <c r="BK48" s="14"/>
      <c r="BL48" s="54">
        <f t="shared" si="9"/>
        <v>4.4081660908397297E-2</v>
      </c>
      <c r="BM48" s="53" t="s">
        <v>16</v>
      </c>
      <c r="BN48" s="45"/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61">
        <v>1.47E-2</v>
      </c>
      <c r="D49" s="62" t="s">
        <v>27</v>
      </c>
      <c r="E49" s="63">
        <v>1</v>
      </c>
      <c r="F49" s="63">
        <v>1</v>
      </c>
      <c r="G49" s="63">
        <v>3</v>
      </c>
      <c r="H49" s="63">
        <v>3</v>
      </c>
      <c r="I49" s="64">
        <v>3</v>
      </c>
      <c r="J49" s="65">
        <f t="shared" si="0"/>
        <v>1.1181151966036349</v>
      </c>
      <c r="K49" s="47" t="s">
        <v>10</v>
      </c>
      <c r="L49" s="45"/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/>
      <c r="V49" s="13"/>
      <c r="W49" s="14"/>
      <c r="X49" s="14"/>
      <c r="Y49" s="14"/>
      <c r="Z49" s="14"/>
      <c r="AA49" s="14"/>
      <c r="AB49" s="54">
        <f t="shared" si="3"/>
        <v>4.4081660908397297E-2</v>
      </c>
      <c r="AC49" s="49" t="s">
        <v>12</v>
      </c>
      <c r="AD49" s="45"/>
      <c r="AE49" s="13"/>
      <c r="AF49" s="14"/>
      <c r="AG49" s="14"/>
      <c r="AH49" s="14"/>
      <c r="AI49" s="14"/>
      <c r="AJ49" s="14"/>
      <c r="AK49" s="54">
        <f t="shared" si="4"/>
        <v>4.4081660908397297E-2</v>
      </c>
      <c r="AL49" s="50" t="s">
        <v>13</v>
      </c>
      <c r="AM49" s="45"/>
      <c r="AN49" s="13"/>
      <c r="AO49" s="14"/>
      <c r="AP49" s="14"/>
      <c r="AQ49" s="14"/>
      <c r="AR49" s="14"/>
      <c r="AS49" s="14"/>
      <c r="AT49" s="54">
        <f t="shared" si="2"/>
        <v>4.4081660908397297E-2</v>
      </c>
      <c r="AU49" s="51" t="s">
        <v>14</v>
      </c>
      <c r="AV49" s="45"/>
      <c r="AW49" s="13"/>
      <c r="AX49" s="14"/>
      <c r="AY49" s="14"/>
      <c r="AZ49" s="14"/>
      <c r="BA49" s="14"/>
      <c r="BB49" s="14"/>
      <c r="BC49" s="54">
        <f t="shared" si="8"/>
        <v>4.4081660908397297E-2</v>
      </c>
      <c r="BD49" s="52" t="s">
        <v>15</v>
      </c>
      <c r="BE49" s="45"/>
      <c r="BF49" s="13"/>
      <c r="BG49" s="14"/>
      <c r="BH49" s="14"/>
      <c r="BI49" s="14"/>
      <c r="BJ49" s="14"/>
      <c r="BK49" s="14"/>
      <c r="BL49" s="54">
        <f t="shared" si="9"/>
        <v>4.4081660908397297E-2</v>
      </c>
      <c r="BM49" s="53" t="s">
        <v>16</v>
      </c>
      <c r="BN49" s="45"/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61">
        <v>1.47E-2</v>
      </c>
      <c r="D50" s="62" t="s">
        <v>27</v>
      </c>
      <c r="E50" s="63">
        <v>1</v>
      </c>
      <c r="F50" s="63">
        <v>1</v>
      </c>
      <c r="G50" s="63">
        <v>3</v>
      </c>
      <c r="H50" s="63">
        <v>3</v>
      </c>
      <c r="I50" s="64">
        <v>3</v>
      </c>
      <c r="J50" s="65">
        <f t="shared" si="0"/>
        <v>1.1181151966036349</v>
      </c>
      <c r="K50" s="47" t="s">
        <v>10</v>
      </c>
      <c r="L50" s="45"/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/>
      <c r="V50" s="13"/>
      <c r="W50" s="14"/>
      <c r="X50" s="14"/>
      <c r="Y50" s="14"/>
      <c r="Z50" s="14"/>
      <c r="AA50" s="14"/>
      <c r="AB50" s="54">
        <f t="shared" si="3"/>
        <v>4.4081660908397297E-2</v>
      </c>
      <c r="AC50" s="49" t="s">
        <v>12</v>
      </c>
      <c r="AD50" s="45"/>
      <c r="AE50" s="13"/>
      <c r="AF50" s="14"/>
      <c r="AG50" s="14"/>
      <c r="AH50" s="14"/>
      <c r="AI50" s="14"/>
      <c r="AJ50" s="14"/>
      <c r="AK50" s="54">
        <f t="shared" si="4"/>
        <v>4.4081660908397297E-2</v>
      </c>
      <c r="AL50" s="50" t="s">
        <v>13</v>
      </c>
      <c r="AM50" s="45"/>
      <c r="AN50" s="13"/>
      <c r="AO50" s="14"/>
      <c r="AP50" s="14"/>
      <c r="AQ50" s="14"/>
      <c r="AR50" s="14"/>
      <c r="AS50" s="14"/>
      <c r="AT50" s="54">
        <f t="shared" si="2"/>
        <v>4.4081660908397297E-2</v>
      </c>
      <c r="AU50" s="51" t="s">
        <v>14</v>
      </c>
      <c r="AV50" s="45"/>
      <c r="AW50" s="13"/>
      <c r="AX50" s="14"/>
      <c r="AY50" s="14"/>
      <c r="AZ50" s="14"/>
      <c r="BA50" s="14"/>
      <c r="BB50" s="14"/>
      <c r="BC50" s="54">
        <f t="shared" si="8"/>
        <v>4.4081660908397297E-2</v>
      </c>
      <c r="BD50" s="52" t="s">
        <v>15</v>
      </c>
      <c r="BE50" s="45"/>
      <c r="BF50" s="13"/>
      <c r="BG50" s="14"/>
      <c r="BH50" s="14"/>
      <c r="BI50" s="14"/>
      <c r="BJ50" s="14"/>
      <c r="BK50" s="14"/>
      <c r="BL50" s="54">
        <f t="shared" si="9"/>
        <v>4.4081660908397297E-2</v>
      </c>
      <c r="BM50" s="53" t="s">
        <v>16</v>
      </c>
      <c r="BN50" s="45"/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61">
        <v>1.47E-2</v>
      </c>
      <c r="D51" s="62" t="s">
        <v>27</v>
      </c>
      <c r="E51" s="63">
        <v>1</v>
      </c>
      <c r="F51" s="63">
        <v>1</v>
      </c>
      <c r="G51" s="63">
        <v>3</v>
      </c>
      <c r="H51" s="63">
        <v>3</v>
      </c>
      <c r="I51" s="64">
        <v>3</v>
      </c>
      <c r="J51" s="65">
        <f t="shared" si="0"/>
        <v>1.1181151966036349</v>
      </c>
      <c r="K51" s="47" t="s">
        <v>10</v>
      </c>
      <c r="L51" s="45"/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/>
      <c r="V51" s="13"/>
      <c r="W51" s="14"/>
      <c r="X51" s="14"/>
      <c r="Y51" s="14"/>
      <c r="Z51" s="14"/>
      <c r="AA51" s="14"/>
      <c r="AB51" s="54">
        <f t="shared" si="3"/>
        <v>4.4081660908397297E-2</v>
      </c>
      <c r="AC51" s="49" t="s">
        <v>12</v>
      </c>
      <c r="AD51" s="45"/>
      <c r="AE51" s="13"/>
      <c r="AF51" s="14"/>
      <c r="AG51" s="14"/>
      <c r="AH51" s="14"/>
      <c r="AI51" s="14"/>
      <c r="AJ51" s="14"/>
      <c r="AK51" s="54">
        <f t="shared" si="4"/>
        <v>4.4081660908397297E-2</v>
      </c>
      <c r="AL51" s="50" t="s">
        <v>13</v>
      </c>
      <c r="AM51" s="45"/>
      <c r="AN51" s="13"/>
      <c r="AO51" s="14"/>
      <c r="AP51" s="14"/>
      <c r="AQ51" s="14"/>
      <c r="AR51" s="14"/>
      <c r="AS51" s="14"/>
      <c r="AT51" s="54">
        <f t="shared" si="2"/>
        <v>4.4081660908397297E-2</v>
      </c>
      <c r="AU51" s="51" t="s">
        <v>14</v>
      </c>
      <c r="AV51" s="45"/>
      <c r="AW51" s="13"/>
      <c r="AX51" s="14"/>
      <c r="AY51" s="14"/>
      <c r="AZ51" s="14"/>
      <c r="BA51" s="14"/>
      <c r="BB51" s="14"/>
      <c r="BC51" s="54">
        <f t="shared" si="8"/>
        <v>4.4081660908397297E-2</v>
      </c>
      <c r="BD51" s="52" t="s">
        <v>15</v>
      </c>
      <c r="BE51" s="45"/>
      <c r="BF51" s="13"/>
      <c r="BG51" s="14"/>
      <c r="BH51" s="14"/>
      <c r="BI51" s="14"/>
      <c r="BJ51" s="14"/>
      <c r="BK51" s="14"/>
      <c r="BL51" s="54">
        <f t="shared" si="9"/>
        <v>4.4081660908397297E-2</v>
      </c>
      <c r="BM51" s="53" t="s">
        <v>16</v>
      </c>
      <c r="BN51" s="45"/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61">
        <v>1.47E-2</v>
      </c>
      <c r="D52" s="62" t="s">
        <v>27</v>
      </c>
      <c r="E52" s="63">
        <v>1</v>
      </c>
      <c r="F52" s="63">
        <v>1</v>
      </c>
      <c r="G52" s="63">
        <v>3</v>
      </c>
      <c r="H52" s="63">
        <v>3</v>
      </c>
      <c r="I52" s="64">
        <v>3</v>
      </c>
      <c r="J52" s="65">
        <f t="shared" si="0"/>
        <v>1.1181151966036349</v>
      </c>
      <c r="K52" s="47" t="s">
        <v>10</v>
      </c>
      <c r="L52" s="45"/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/>
      <c r="V52" s="13"/>
      <c r="W52" s="14"/>
      <c r="X52" s="14"/>
      <c r="Y52" s="14"/>
      <c r="Z52" s="14"/>
      <c r="AA52" s="14"/>
      <c r="AB52" s="54">
        <f t="shared" si="3"/>
        <v>4.4081660908397297E-2</v>
      </c>
      <c r="AC52" s="49" t="s">
        <v>12</v>
      </c>
      <c r="AD52" s="45"/>
      <c r="AE52" s="13"/>
      <c r="AF52" s="14"/>
      <c r="AG52" s="14"/>
      <c r="AH52" s="14"/>
      <c r="AI52" s="14"/>
      <c r="AJ52" s="14"/>
      <c r="AK52" s="54">
        <f t="shared" si="4"/>
        <v>4.4081660908397297E-2</v>
      </c>
      <c r="AL52" s="50" t="s">
        <v>13</v>
      </c>
      <c r="AM52" s="45"/>
      <c r="AN52" s="13"/>
      <c r="AO52" s="14"/>
      <c r="AP52" s="14"/>
      <c r="AQ52" s="14"/>
      <c r="AR52" s="14"/>
      <c r="AS52" s="14"/>
      <c r="AT52" s="54">
        <f t="shared" si="2"/>
        <v>4.4081660908397297E-2</v>
      </c>
      <c r="AU52" s="51" t="s">
        <v>14</v>
      </c>
      <c r="AV52" s="45"/>
      <c r="AW52" s="13"/>
      <c r="AX52" s="14"/>
      <c r="AY52" s="14"/>
      <c r="AZ52" s="14"/>
      <c r="BA52" s="14"/>
      <c r="BB52" s="14"/>
      <c r="BC52" s="54">
        <f t="shared" si="8"/>
        <v>4.4081660908397297E-2</v>
      </c>
      <c r="BD52" s="52" t="s">
        <v>15</v>
      </c>
      <c r="BE52" s="45"/>
      <c r="BF52" s="13"/>
      <c r="BG52" s="14"/>
      <c r="BH52" s="14"/>
      <c r="BI52" s="14"/>
      <c r="BJ52" s="14"/>
      <c r="BK52" s="14"/>
      <c r="BL52" s="54">
        <f t="shared" si="9"/>
        <v>4.4081660908397297E-2</v>
      </c>
      <c r="BM52" s="53" t="s">
        <v>16</v>
      </c>
      <c r="BN52" s="45"/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61">
        <v>1.47E-2</v>
      </c>
      <c r="D53" s="62" t="s">
        <v>27</v>
      </c>
      <c r="E53" s="63">
        <v>1</v>
      </c>
      <c r="F53" s="63">
        <v>1</v>
      </c>
      <c r="G53" s="63">
        <v>3</v>
      </c>
      <c r="H53" s="63">
        <v>3</v>
      </c>
      <c r="I53" s="64">
        <v>3</v>
      </c>
      <c r="J53" s="65">
        <f t="shared" si="0"/>
        <v>1.1181151966036349</v>
      </c>
      <c r="K53" s="47" t="s">
        <v>10</v>
      </c>
      <c r="L53" s="45"/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/>
      <c r="V53" s="13"/>
      <c r="W53" s="14"/>
      <c r="X53" s="14"/>
      <c r="Y53" s="14"/>
      <c r="Z53" s="14"/>
      <c r="AA53" s="14"/>
      <c r="AB53" s="54">
        <f t="shared" si="3"/>
        <v>4.4081660908397297E-2</v>
      </c>
      <c r="AC53" s="49" t="s">
        <v>12</v>
      </c>
      <c r="AD53" s="45"/>
      <c r="AE53" s="13"/>
      <c r="AF53" s="14"/>
      <c r="AG53" s="14"/>
      <c r="AH53" s="14"/>
      <c r="AI53" s="14"/>
      <c r="AJ53" s="14"/>
      <c r="AK53" s="54">
        <f t="shared" si="4"/>
        <v>4.4081660908397297E-2</v>
      </c>
      <c r="AL53" s="50" t="s">
        <v>13</v>
      </c>
      <c r="AM53" s="45"/>
      <c r="AN53" s="13"/>
      <c r="AO53" s="14"/>
      <c r="AP53" s="14"/>
      <c r="AQ53" s="14"/>
      <c r="AR53" s="14"/>
      <c r="AS53" s="14"/>
      <c r="AT53" s="54">
        <f t="shared" si="2"/>
        <v>4.4081660908397297E-2</v>
      </c>
      <c r="AU53" s="51" t="s">
        <v>14</v>
      </c>
      <c r="AV53" s="45"/>
      <c r="AW53" s="13"/>
      <c r="AX53" s="14"/>
      <c r="AY53" s="14"/>
      <c r="AZ53" s="14"/>
      <c r="BA53" s="14"/>
      <c r="BB53" s="14"/>
      <c r="BC53" s="54">
        <f t="shared" si="8"/>
        <v>4.4081660908397297E-2</v>
      </c>
      <c r="BD53" s="52" t="s">
        <v>15</v>
      </c>
      <c r="BE53" s="45"/>
      <c r="BF53" s="13"/>
      <c r="BG53" s="14"/>
      <c r="BH53" s="14"/>
      <c r="BI53" s="14"/>
      <c r="BJ53" s="14"/>
      <c r="BK53" s="14"/>
      <c r="BL53" s="54">
        <f t="shared" si="9"/>
        <v>4.4081660908397297E-2</v>
      </c>
      <c r="BM53" s="53" t="s">
        <v>16</v>
      </c>
      <c r="BN53" s="45"/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61">
        <v>1.47E-2</v>
      </c>
      <c r="D54" s="62" t="s">
        <v>27</v>
      </c>
      <c r="E54" s="63">
        <v>1</v>
      </c>
      <c r="F54" s="63">
        <v>1</v>
      </c>
      <c r="G54" s="63">
        <v>3</v>
      </c>
      <c r="H54" s="63">
        <v>3</v>
      </c>
      <c r="I54" s="64">
        <v>3</v>
      </c>
      <c r="J54" s="65">
        <f t="shared" si="0"/>
        <v>1.1181151966036349</v>
      </c>
      <c r="K54" s="47" t="s">
        <v>10</v>
      </c>
      <c r="L54" s="45"/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/>
      <c r="V54" s="13"/>
      <c r="W54" s="14"/>
      <c r="X54" s="14"/>
      <c r="Y54" s="14"/>
      <c r="Z54" s="14"/>
      <c r="AA54" s="14"/>
      <c r="AB54" s="54">
        <f t="shared" si="3"/>
        <v>4.4081660908397297E-2</v>
      </c>
      <c r="AC54" s="49" t="s">
        <v>12</v>
      </c>
      <c r="AD54" s="45"/>
      <c r="AE54" s="13"/>
      <c r="AF54" s="14"/>
      <c r="AG54" s="14"/>
      <c r="AH54" s="14"/>
      <c r="AI54" s="14"/>
      <c r="AJ54" s="14"/>
      <c r="AK54" s="54">
        <f t="shared" si="4"/>
        <v>4.4081660908397297E-2</v>
      </c>
      <c r="AL54" s="50" t="s">
        <v>13</v>
      </c>
      <c r="AM54" s="45"/>
      <c r="AN54" s="13"/>
      <c r="AO54" s="14"/>
      <c r="AP54" s="14"/>
      <c r="AQ54" s="14"/>
      <c r="AR54" s="14"/>
      <c r="AS54" s="14"/>
      <c r="AT54" s="54">
        <f t="shared" si="2"/>
        <v>4.4081660908397297E-2</v>
      </c>
      <c r="AU54" s="51" t="s">
        <v>14</v>
      </c>
      <c r="AV54" s="45"/>
      <c r="AW54" s="13"/>
      <c r="AX54" s="14"/>
      <c r="AY54" s="14"/>
      <c r="AZ54" s="14"/>
      <c r="BA54" s="14"/>
      <c r="BB54" s="14"/>
      <c r="BC54" s="54">
        <f t="shared" si="8"/>
        <v>4.4081660908397297E-2</v>
      </c>
      <c r="BD54" s="52" t="s">
        <v>15</v>
      </c>
      <c r="BE54" s="45"/>
      <c r="BF54" s="13"/>
      <c r="BG54" s="14"/>
      <c r="BH54" s="14"/>
      <c r="BI54" s="14"/>
      <c r="BJ54" s="14"/>
      <c r="BK54" s="14"/>
      <c r="BL54" s="54">
        <f t="shared" si="9"/>
        <v>4.4081660908397297E-2</v>
      </c>
      <c r="BM54" s="53" t="s">
        <v>16</v>
      </c>
      <c r="BN54" s="45"/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61">
        <v>1.47E-2</v>
      </c>
      <c r="D55" s="62" t="s">
        <v>27</v>
      </c>
      <c r="E55" s="63">
        <v>1</v>
      </c>
      <c r="F55" s="63">
        <v>1</v>
      </c>
      <c r="G55" s="63">
        <v>3</v>
      </c>
      <c r="H55" s="63">
        <v>3</v>
      </c>
      <c r="I55" s="64">
        <v>3</v>
      </c>
      <c r="J55" s="65">
        <f t="shared" si="0"/>
        <v>1.1181151966036349</v>
      </c>
      <c r="K55" s="47" t="s">
        <v>10</v>
      </c>
      <c r="L55" s="45"/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/>
      <c r="V55" s="13"/>
      <c r="W55" s="14"/>
      <c r="X55" s="14"/>
      <c r="Y55" s="14"/>
      <c r="Z55" s="14"/>
      <c r="AA55" s="14"/>
      <c r="AB55" s="54">
        <f t="shared" si="3"/>
        <v>4.4081660908397297E-2</v>
      </c>
      <c r="AC55" s="49" t="s">
        <v>12</v>
      </c>
      <c r="AD55" s="45"/>
      <c r="AE55" s="13"/>
      <c r="AF55" s="14"/>
      <c r="AG55" s="14"/>
      <c r="AH55" s="14"/>
      <c r="AI55" s="14"/>
      <c r="AJ55" s="14"/>
      <c r="AK55" s="54">
        <f t="shared" si="4"/>
        <v>4.4081660908397297E-2</v>
      </c>
      <c r="AL55" s="50" t="s">
        <v>13</v>
      </c>
      <c r="AM55" s="45"/>
      <c r="AN55" s="13"/>
      <c r="AO55" s="14"/>
      <c r="AP55" s="14"/>
      <c r="AQ55" s="14"/>
      <c r="AR55" s="14"/>
      <c r="AS55" s="14"/>
      <c r="AT55" s="54">
        <f t="shared" si="2"/>
        <v>4.4081660908397297E-2</v>
      </c>
      <c r="AU55" s="51" t="s">
        <v>14</v>
      </c>
      <c r="AV55" s="45"/>
      <c r="AW55" s="13"/>
      <c r="AX55" s="14"/>
      <c r="AY55" s="14"/>
      <c r="AZ55" s="14"/>
      <c r="BA55" s="14"/>
      <c r="BB55" s="14"/>
      <c r="BC55" s="54">
        <f t="shared" si="8"/>
        <v>4.4081660908397297E-2</v>
      </c>
      <c r="BD55" s="52" t="s">
        <v>15</v>
      </c>
      <c r="BE55" s="45"/>
      <c r="BF55" s="13"/>
      <c r="BG55" s="14"/>
      <c r="BH55" s="14"/>
      <c r="BI55" s="14"/>
      <c r="BJ55" s="14"/>
      <c r="BK55" s="14"/>
      <c r="BL55" s="54">
        <f t="shared" si="9"/>
        <v>4.4081660908397297E-2</v>
      </c>
      <c r="BM55" s="53" t="s">
        <v>16</v>
      </c>
      <c r="BN55" s="45"/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61">
        <v>1.47E-2</v>
      </c>
      <c r="D56" s="62" t="s">
        <v>27</v>
      </c>
      <c r="E56" s="63">
        <v>1</v>
      </c>
      <c r="F56" s="63">
        <v>1</v>
      </c>
      <c r="G56" s="63">
        <v>3</v>
      </c>
      <c r="H56" s="63">
        <v>3</v>
      </c>
      <c r="I56" s="64">
        <v>3</v>
      </c>
      <c r="J56" s="65">
        <f t="shared" si="0"/>
        <v>1.1181151966036349</v>
      </c>
      <c r="K56" s="47" t="s">
        <v>10</v>
      </c>
      <c r="L56" s="45"/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/>
      <c r="V56" s="13"/>
      <c r="W56" s="14"/>
      <c r="X56" s="14"/>
      <c r="Y56" s="14"/>
      <c r="Z56" s="14"/>
      <c r="AA56" s="14"/>
      <c r="AB56" s="54">
        <f t="shared" si="3"/>
        <v>4.4081660908397297E-2</v>
      </c>
      <c r="AC56" s="49" t="s">
        <v>12</v>
      </c>
      <c r="AD56" s="45"/>
      <c r="AE56" s="13"/>
      <c r="AF56" s="14"/>
      <c r="AG56" s="14"/>
      <c r="AH56" s="14"/>
      <c r="AI56" s="14"/>
      <c r="AJ56" s="14"/>
      <c r="AK56" s="54">
        <f t="shared" si="4"/>
        <v>4.4081660908397297E-2</v>
      </c>
      <c r="AL56" s="50" t="s">
        <v>13</v>
      </c>
      <c r="AM56" s="45"/>
      <c r="AN56" s="13"/>
      <c r="AO56" s="14"/>
      <c r="AP56" s="14"/>
      <c r="AQ56" s="14"/>
      <c r="AR56" s="14"/>
      <c r="AS56" s="14"/>
      <c r="AT56" s="54">
        <f t="shared" si="2"/>
        <v>4.4081660908397297E-2</v>
      </c>
      <c r="AU56" s="51" t="s">
        <v>14</v>
      </c>
      <c r="AV56" s="45"/>
      <c r="AW56" s="13"/>
      <c r="AX56" s="14"/>
      <c r="AY56" s="14"/>
      <c r="AZ56" s="14"/>
      <c r="BA56" s="14"/>
      <c r="BB56" s="14"/>
      <c r="BC56" s="54">
        <f t="shared" si="8"/>
        <v>4.4081660908397297E-2</v>
      </c>
      <c r="BD56" s="52" t="s">
        <v>15</v>
      </c>
      <c r="BE56" s="45"/>
      <c r="BF56" s="13"/>
      <c r="BG56" s="14"/>
      <c r="BH56" s="14"/>
      <c r="BI56" s="14"/>
      <c r="BJ56" s="14"/>
      <c r="BK56" s="14"/>
      <c r="BL56" s="54">
        <f t="shared" si="9"/>
        <v>4.4081660908397297E-2</v>
      </c>
      <c r="BM56" s="53" t="s">
        <v>16</v>
      </c>
      <c r="BN56" s="45"/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61">
        <v>1.47E-2</v>
      </c>
      <c r="D57" s="62" t="s">
        <v>27</v>
      </c>
      <c r="E57" s="63">
        <v>1</v>
      </c>
      <c r="F57" s="63">
        <v>1</v>
      </c>
      <c r="G57" s="63">
        <v>3</v>
      </c>
      <c r="H57" s="63">
        <v>3</v>
      </c>
      <c r="I57" s="64">
        <v>3</v>
      </c>
      <c r="J57" s="65">
        <f t="shared" si="0"/>
        <v>1.1181151966036349</v>
      </c>
      <c r="K57" s="47" t="s">
        <v>10</v>
      </c>
      <c r="L57" s="45"/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/>
      <c r="V57" s="13"/>
      <c r="W57" s="14"/>
      <c r="X57" s="14"/>
      <c r="Y57" s="14"/>
      <c r="Z57" s="14"/>
      <c r="AA57" s="14"/>
      <c r="AB57" s="54">
        <f t="shared" si="3"/>
        <v>4.4081660908397297E-2</v>
      </c>
      <c r="AC57" s="49" t="s">
        <v>12</v>
      </c>
      <c r="AD57" s="45"/>
      <c r="AE57" s="13"/>
      <c r="AF57" s="14"/>
      <c r="AG57" s="14"/>
      <c r="AH57" s="14"/>
      <c r="AI57" s="14"/>
      <c r="AJ57" s="14"/>
      <c r="AK57" s="54">
        <f t="shared" si="4"/>
        <v>4.4081660908397297E-2</v>
      </c>
      <c r="AL57" s="50" t="s">
        <v>13</v>
      </c>
      <c r="AM57" s="45"/>
      <c r="AN57" s="13"/>
      <c r="AO57" s="14"/>
      <c r="AP57" s="14"/>
      <c r="AQ57" s="14"/>
      <c r="AR57" s="14"/>
      <c r="AS57" s="14"/>
      <c r="AT57" s="54">
        <f t="shared" si="2"/>
        <v>4.4081660908397297E-2</v>
      </c>
      <c r="AU57" s="51" t="s">
        <v>14</v>
      </c>
      <c r="AV57" s="45"/>
      <c r="AW57" s="13"/>
      <c r="AX57" s="14"/>
      <c r="AY57" s="14"/>
      <c r="AZ57" s="14"/>
      <c r="BA57" s="14"/>
      <c r="BB57" s="14"/>
      <c r="BC57" s="54">
        <f t="shared" si="8"/>
        <v>4.4081660908397297E-2</v>
      </c>
      <c r="BD57" s="52" t="s">
        <v>15</v>
      </c>
      <c r="BE57" s="45"/>
      <c r="BF57" s="13"/>
      <c r="BG57" s="14"/>
      <c r="BH57" s="14"/>
      <c r="BI57" s="14"/>
      <c r="BJ57" s="14"/>
      <c r="BK57" s="14"/>
      <c r="BL57" s="54">
        <f t="shared" si="9"/>
        <v>4.4081660908397297E-2</v>
      </c>
      <c r="BM57" s="53" t="s">
        <v>16</v>
      </c>
      <c r="BN57" s="45"/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61">
        <v>1.47E-2</v>
      </c>
      <c r="D58" s="62" t="s">
        <v>27</v>
      </c>
      <c r="E58" s="63">
        <v>1</v>
      </c>
      <c r="F58" s="63">
        <v>1</v>
      </c>
      <c r="G58" s="63">
        <v>3</v>
      </c>
      <c r="H58" s="63">
        <v>3</v>
      </c>
      <c r="I58" s="64">
        <v>3</v>
      </c>
      <c r="J58" s="65">
        <f t="shared" si="0"/>
        <v>1.1181151966036349</v>
      </c>
      <c r="K58" s="47" t="s">
        <v>10</v>
      </c>
      <c r="L58" s="45"/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/>
      <c r="V58" s="13"/>
      <c r="W58" s="14"/>
      <c r="X58" s="14"/>
      <c r="Y58" s="14"/>
      <c r="Z58" s="14"/>
      <c r="AA58" s="14"/>
      <c r="AB58" s="54">
        <f t="shared" si="3"/>
        <v>4.4081660908397297E-2</v>
      </c>
      <c r="AC58" s="49" t="s">
        <v>12</v>
      </c>
      <c r="AD58" s="45"/>
      <c r="AE58" s="13"/>
      <c r="AF58" s="14"/>
      <c r="AG58" s="14"/>
      <c r="AH58" s="14"/>
      <c r="AI58" s="14"/>
      <c r="AJ58" s="14"/>
      <c r="AK58" s="54">
        <f t="shared" si="4"/>
        <v>4.4081660908397297E-2</v>
      </c>
      <c r="AL58" s="50" t="s">
        <v>13</v>
      </c>
      <c r="AM58" s="45"/>
      <c r="AN58" s="13"/>
      <c r="AO58" s="14"/>
      <c r="AP58" s="14"/>
      <c r="AQ58" s="14"/>
      <c r="AR58" s="14"/>
      <c r="AS58" s="14"/>
      <c r="AT58" s="54">
        <f t="shared" si="2"/>
        <v>4.4081660908397297E-2</v>
      </c>
      <c r="AU58" s="51" t="s">
        <v>14</v>
      </c>
      <c r="AV58" s="45"/>
      <c r="AW58" s="13"/>
      <c r="AX58" s="14"/>
      <c r="AY58" s="14"/>
      <c r="AZ58" s="14"/>
      <c r="BA58" s="14"/>
      <c r="BB58" s="14"/>
      <c r="BC58" s="54">
        <f t="shared" si="8"/>
        <v>4.4081660908397297E-2</v>
      </c>
      <c r="BD58" s="52" t="s">
        <v>15</v>
      </c>
      <c r="BE58" s="45"/>
      <c r="BF58" s="13"/>
      <c r="BG58" s="14"/>
      <c r="BH58" s="14"/>
      <c r="BI58" s="14"/>
      <c r="BJ58" s="14"/>
      <c r="BK58" s="14"/>
      <c r="BL58" s="54">
        <f t="shared" si="9"/>
        <v>4.4081660908397297E-2</v>
      </c>
      <c r="BM58" s="53" t="s">
        <v>16</v>
      </c>
      <c r="BN58" s="45"/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61">
        <v>1.47E-2</v>
      </c>
      <c r="D59" s="62" t="s">
        <v>27</v>
      </c>
      <c r="E59" s="63">
        <v>1</v>
      </c>
      <c r="F59" s="63">
        <v>1</v>
      </c>
      <c r="G59" s="63">
        <v>3</v>
      </c>
      <c r="H59" s="63">
        <v>3</v>
      </c>
      <c r="I59" s="64">
        <v>3</v>
      </c>
      <c r="J59" s="65">
        <f t="shared" si="0"/>
        <v>1.1181151966036349</v>
      </c>
      <c r="K59" s="47" t="s">
        <v>10</v>
      </c>
      <c r="L59" s="45"/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/>
      <c r="V59" s="13"/>
      <c r="W59" s="14"/>
      <c r="X59" s="14"/>
      <c r="Y59" s="14"/>
      <c r="Z59" s="14"/>
      <c r="AA59" s="14"/>
      <c r="AB59" s="54">
        <f t="shared" si="3"/>
        <v>4.4081660908397297E-2</v>
      </c>
      <c r="AC59" s="49" t="s">
        <v>12</v>
      </c>
      <c r="AD59" s="45"/>
      <c r="AE59" s="13"/>
      <c r="AF59" s="14"/>
      <c r="AG59" s="14"/>
      <c r="AH59" s="14"/>
      <c r="AI59" s="14"/>
      <c r="AJ59" s="14"/>
      <c r="AK59" s="54">
        <f t="shared" si="4"/>
        <v>4.4081660908397297E-2</v>
      </c>
      <c r="AL59" s="50" t="s">
        <v>13</v>
      </c>
      <c r="AM59" s="45"/>
      <c r="AN59" s="13"/>
      <c r="AO59" s="14"/>
      <c r="AP59" s="14"/>
      <c r="AQ59" s="14"/>
      <c r="AR59" s="14"/>
      <c r="AS59" s="14"/>
      <c r="AT59" s="54">
        <f t="shared" si="2"/>
        <v>4.4081660908397297E-2</v>
      </c>
      <c r="AU59" s="51" t="s">
        <v>14</v>
      </c>
      <c r="AV59" s="45"/>
      <c r="AW59" s="13"/>
      <c r="AX59" s="14"/>
      <c r="AY59" s="14"/>
      <c r="AZ59" s="14"/>
      <c r="BA59" s="14"/>
      <c r="BB59" s="14"/>
      <c r="BC59" s="54">
        <f t="shared" si="8"/>
        <v>4.4081660908397297E-2</v>
      </c>
      <c r="BD59" s="52" t="s">
        <v>15</v>
      </c>
      <c r="BE59" s="45"/>
      <c r="BF59" s="13"/>
      <c r="BG59" s="14"/>
      <c r="BH59" s="14"/>
      <c r="BI59" s="14"/>
      <c r="BJ59" s="14"/>
      <c r="BK59" s="14"/>
      <c r="BL59" s="54">
        <f t="shared" si="9"/>
        <v>4.4081660908397297E-2</v>
      </c>
      <c r="BM59" s="53" t="s">
        <v>16</v>
      </c>
      <c r="BN59" s="45"/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61">
        <v>1.47E-2</v>
      </c>
      <c r="D60" s="62" t="s">
        <v>27</v>
      </c>
      <c r="E60" s="63">
        <v>1</v>
      </c>
      <c r="F60" s="63">
        <v>1</v>
      </c>
      <c r="G60" s="63">
        <v>3</v>
      </c>
      <c r="H60" s="63">
        <v>3</v>
      </c>
      <c r="I60" s="64">
        <v>3</v>
      </c>
      <c r="J60" s="65">
        <f t="shared" si="0"/>
        <v>1.1181151966036349</v>
      </c>
      <c r="K60" s="47" t="s">
        <v>10</v>
      </c>
      <c r="L60" s="45"/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/>
      <c r="V60" s="13"/>
      <c r="W60" s="14"/>
      <c r="X60" s="14"/>
      <c r="Y60" s="14"/>
      <c r="Z60" s="14"/>
      <c r="AA60" s="14"/>
      <c r="AB60" s="54">
        <f t="shared" si="3"/>
        <v>4.4081660908397297E-2</v>
      </c>
      <c r="AC60" s="49" t="s">
        <v>12</v>
      </c>
      <c r="AD60" s="45"/>
      <c r="AE60" s="13"/>
      <c r="AF60" s="14"/>
      <c r="AG60" s="14"/>
      <c r="AH60" s="14"/>
      <c r="AI60" s="14"/>
      <c r="AJ60" s="14"/>
      <c r="AK60" s="54">
        <f t="shared" si="4"/>
        <v>4.4081660908397297E-2</v>
      </c>
      <c r="AL60" s="50" t="s">
        <v>13</v>
      </c>
      <c r="AM60" s="45"/>
      <c r="AN60" s="13"/>
      <c r="AO60" s="14"/>
      <c r="AP60" s="14"/>
      <c r="AQ60" s="14"/>
      <c r="AR60" s="14"/>
      <c r="AS60" s="14"/>
      <c r="AT60" s="54">
        <f t="shared" si="2"/>
        <v>4.4081660908397297E-2</v>
      </c>
      <c r="AU60" s="51" t="s">
        <v>14</v>
      </c>
      <c r="AV60" s="45"/>
      <c r="AW60" s="13"/>
      <c r="AX60" s="14"/>
      <c r="AY60" s="14"/>
      <c r="AZ60" s="14"/>
      <c r="BA60" s="14"/>
      <c r="BB60" s="14"/>
      <c r="BC60" s="54">
        <f t="shared" si="8"/>
        <v>4.4081660908397297E-2</v>
      </c>
      <c r="BD60" s="52" t="s">
        <v>15</v>
      </c>
      <c r="BE60" s="45"/>
      <c r="BF60" s="13"/>
      <c r="BG60" s="14"/>
      <c r="BH60" s="14"/>
      <c r="BI60" s="14"/>
      <c r="BJ60" s="14"/>
      <c r="BK60" s="14"/>
      <c r="BL60" s="54">
        <f t="shared" si="9"/>
        <v>4.4081660908397297E-2</v>
      </c>
      <c r="BM60" s="53" t="s">
        <v>16</v>
      </c>
      <c r="BN60" s="45"/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61">
        <v>1.47E-2</v>
      </c>
      <c r="D61" s="62" t="s">
        <v>27</v>
      </c>
      <c r="E61" s="63">
        <v>1</v>
      </c>
      <c r="F61" s="63">
        <v>1</v>
      </c>
      <c r="G61" s="63">
        <v>3</v>
      </c>
      <c r="H61" s="63">
        <v>3</v>
      </c>
      <c r="I61" s="64">
        <v>3</v>
      </c>
      <c r="J61" s="65">
        <f t="shared" si="0"/>
        <v>1.1181151966036349</v>
      </c>
      <c r="K61" s="47" t="s">
        <v>10</v>
      </c>
      <c r="L61" s="45"/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/>
      <c r="V61" s="13"/>
      <c r="W61" s="14"/>
      <c r="X61" s="14"/>
      <c r="Y61" s="14"/>
      <c r="Z61" s="14"/>
      <c r="AA61" s="14"/>
      <c r="AB61" s="54">
        <f t="shared" si="3"/>
        <v>4.4081660908397297E-2</v>
      </c>
      <c r="AC61" s="49" t="s">
        <v>12</v>
      </c>
      <c r="AD61" s="45"/>
      <c r="AE61" s="13"/>
      <c r="AF61" s="14"/>
      <c r="AG61" s="14"/>
      <c r="AH61" s="14"/>
      <c r="AI61" s="14"/>
      <c r="AJ61" s="14"/>
      <c r="AK61" s="54">
        <f t="shared" si="4"/>
        <v>4.4081660908397297E-2</v>
      </c>
      <c r="AL61" s="50" t="s">
        <v>13</v>
      </c>
      <c r="AM61" s="45"/>
      <c r="AN61" s="13"/>
      <c r="AO61" s="14"/>
      <c r="AP61" s="14"/>
      <c r="AQ61" s="14"/>
      <c r="AR61" s="14"/>
      <c r="AS61" s="14"/>
      <c r="AT61" s="54">
        <f t="shared" si="2"/>
        <v>4.4081660908397297E-2</v>
      </c>
      <c r="AU61" s="51" t="s">
        <v>14</v>
      </c>
      <c r="AV61" s="45"/>
      <c r="AW61" s="13"/>
      <c r="AX61" s="14"/>
      <c r="AY61" s="14"/>
      <c r="AZ61" s="14"/>
      <c r="BA61" s="14"/>
      <c r="BB61" s="14"/>
      <c r="BC61" s="54">
        <f t="shared" si="8"/>
        <v>4.4081660908397297E-2</v>
      </c>
      <c r="BD61" s="52" t="s">
        <v>15</v>
      </c>
      <c r="BE61" s="45"/>
      <c r="BF61" s="13"/>
      <c r="BG61" s="14"/>
      <c r="BH61" s="14"/>
      <c r="BI61" s="14"/>
      <c r="BJ61" s="14"/>
      <c r="BK61" s="14"/>
      <c r="BL61" s="54">
        <f t="shared" si="9"/>
        <v>4.4081660908397297E-2</v>
      </c>
      <c r="BM61" s="53" t="s">
        <v>16</v>
      </c>
      <c r="BN61" s="45"/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61">
        <v>1.47E-2</v>
      </c>
      <c r="D62" s="62" t="s">
        <v>27</v>
      </c>
      <c r="E62" s="63">
        <v>1</v>
      </c>
      <c r="F62" s="63">
        <v>1</v>
      </c>
      <c r="G62" s="63">
        <v>3</v>
      </c>
      <c r="H62" s="63">
        <v>3</v>
      </c>
      <c r="I62" s="64">
        <v>3</v>
      </c>
      <c r="J62" s="65">
        <f t="shared" si="0"/>
        <v>1.1181151966036349</v>
      </c>
      <c r="K62" s="47" t="s">
        <v>10</v>
      </c>
      <c r="L62" s="45"/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/>
      <c r="V62" s="13"/>
      <c r="W62" s="14"/>
      <c r="X62" s="14"/>
      <c r="Y62" s="14"/>
      <c r="Z62" s="14"/>
      <c r="AA62" s="14"/>
      <c r="AB62" s="54">
        <f t="shared" si="3"/>
        <v>4.4081660908397297E-2</v>
      </c>
      <c r="AC62" s="49" t="s">
        <v>12</v>
      </c>
      <c r="AD62" s="45"/>
      <c r="AE62" s="13"/>
      <c r="AF62" s="14"/>
      <c r="AG62" s="14"/>
      <c r="AH62" s="14"/>
      <c r="AI62" s="14"/>
      <c r="AJ62" s="14"/>
      <c r="AK62" s="54">
        <f t="shared" si="4"/>
        <v>4.4081660908397297E-2</v>
      </c>
      <c r="AL62" s="50" t="s">
        <v>13</v>
      </c>
      <c r="AM62" s="45"/>
      <c r="AN62" s="13"/>
      <c r="AO62" s="14"/>
      <c r="AP62" s="14"/>
      <c r="AQ62" s="14"/>
      <c r="AR62" s="14"/>
      <c r="AS62" s="14"/>
      <c r="AT62" s="54">
        <f t="shared" si="2"/>
        <v>4.4081660908397297E-2</v>
      </c>
      <c r="AU62" s="51" t="s">
        <v>14</v>
      </c>
      <c r="AV62" s="45"/>
      <c r="AW62" s="13"/>
      <c r="AX62" s="14"/>
      <c r="AY62" s="14"/>
      <c r="AZ62" s="14"/>
      <c r="BA62" s="14"/>
      <c r="BB62" s="14"/>
      <c r="BC62" s="54">
        <f t="shared" si="8"/>
        <v>4.4081660908397297E-2</v>
      </c>
      <c r="BD62" s="52" t="s">
        <v>15</v>
      </c>
      <c r="BE62" s="45"/>
      <c r="BF62" s="13"/>
      <c r="BG62" s="14"/>
      <c r="BH62" s="14"/>
      <c r="BI62" s="14"/>
      <c r="BJ62" s="14"/>
      <c r="BK62" s="14"/>
      <c r="BL62" s="54">
        <f t="shared" si="9"/>
        <v>4.4081660908397297E-2</v>
      </c>
      <c r="BM62" s="53" t="s">
        <v>16</v>
      </c>
      <c r="BN62" s="45"/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61">
        <v>1.47E-2</v>
      </c>
      <c r="D63" s="62" t="s">
        <v>27</v>
      </c>
      <c r="E63" s="63">
        <v>1</v>
      </c>
      <c r="F63" s="63">
        <v>1</v>
      </c>
      <c r="G63" s="63">
        <v>3</v>
      </c>
      <c r="H63" s="63">
        <v>3</v>
      </c>
      <c r="I63" s="64">
        <v>3</v>
      </c>
      <c r="J63" s="65">
        <f t="shared" si="0"/>
        <v>1.1181151966036349</v>
      </c>
      <c r="K63" s="47" t="s">
        <v>10</v>
      </c>
      <c r="L63" s="45"/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/>
      <c r="V63" s="13"/>
      <c r="W63" s="14"/>
      <c r="X63" s="14"/>
      <c r="Y63" s="14"/>
      <c r="Z63" s="14"/>
      <c r="AA63" s="14"/>
      <c r="AB63" s="54">
        <f t="shared" si="3"/>
        <v>4.4081660908397297E-2</v>
      </c>
      <c r="AC63" s="49" t="s">
        <v>12</v>
      </c>
      <c r="AD63" s="45"/>
      <c r="AE63" s="13"/>
      <c r="AF63" s="14"/>
      <c r="AG63" s="14"/>
      <c r="AH63" s="14"/>
      <c r="AI63" s="14"/>
      <c r="AJ63" s="14"/>
      <c r="AK63" s="54">
        <f t="shared" si="4"/>
        <v>4.4081660908397297E-2</v>
      </c>
      <c r="AL63" s="50" t="s">
        <v>13</v>
      </c>
      <c r="AM63" s="45"/>
      <c r="AN63" s="13"/>
      <c r="AO63" s="14"/>
      <c r="AP63" s="14"/>
      <c r="AQ63" s="14"/>
      <c r="AR63" s="14"/>
      <c r="AS63" s="14"/>
      <c r="AT63" s="54">
        <f t="shared" si="2"/>
        <v>4.4081660908397297E-2</v>
      </c>
      <c r="AU63" s="51" t="s">
        <v>14</v>
      </c>
      <c r="AV63" s="45"/>
      <c r="AW63" s="13"/>
      <c r="AX63" s="14"/>
      <c r="AY63" s="14"/>
      <c r="AZ63" s="14"/>
      <c r="BA63" s="14"/>
      <c r="BB63" s="14"/>
      <c r="BC63" s="54">
        <f t="shared" si="8"/>
        <v>4.4081660908397297E-2</v>
      </c>
      <c r="BD63" s="52" t="s">
        <v>15</v>
      </c>
      <c r="BE63" s="45"/>
      <c r="BF63" s="13"/>
      <c r="BG63" s="14"/>
      <c r="BH63" s="14"/>
      <c r="BI63" s="14"/>
      <c r="BJ63" s="14"/>
      <c r="BK63" s="14"/>
      <c r="BL63" s="54">
        <f t="shared" si="9"/>
        <v>4.4081660908397297E-2</v>
      </c>
      <c r="BM63" s="53" t="s">
        <v>16</v>
      </c>
      <c r="BN63" s="45"/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61">
        <v>1.47E-2</v>
      </c>
      <c r="D64" s="62" t="s">
        <v>27</v>
      </c>
      <c r="E64" s="63">
        <v>1</v>
      </c>
      <c r="F64" s="63">
        <v>1</v>
      </c>
      <c r="G64" s="63">
        <v>3</v>
      </c>
      <c r="H64" s="63">
        <v>3</v>
      </c>
      <c r="I64" s="64">
        <v>3</v>
      </c>
      <c r="J64" s="65">
        <f t="shared" si="0"/>
        <v>1.1181151966036349</v>
      </c>
      <c r="K64" s="47" t="s">
        <v>10</v>
      </c>
      <c r="L64" s="45"/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/>
      <c r="V64" s="13"/>
      <c r="W64" s="14"/>
      <c r="X64" s="14"/>
      <c r="Y64" s="14"/>
      <c r="Z64" s="14"/>
      <c r="AA64" s="14"/>
      <c r="AB64" s="54">
        <f t="shared" si="3"/>
        <v>4.4081660908397297E-2</v>
      </c>
      <c r="AC64" s="49" t="s">
        <v>12</v>
      </c>
      <c r="AD64" s="45"/>
      <c r="AE64" s="13"/>
      <c r="AF64" s="14"/>
      <c r="AG64" s="14"/>
      <c r="AH64" s="14"/>
      <c r="AI64" s="14"/>
      <c r="AJ64" s="14"/>
      <c r="AK64" s="54">
        <f t="shared" si="4"/>
        <v>4.4081660908397297E-2</v>
      </c>
      <c r="AL64" s="50" t="s">
        <v>13</v>
      </c>
      <c r="AM64" s="45"/>
      <c r="AN64" s="13"/>
      <c r="AO64" s="14"/>
      <c r="AP64" s="14"/>
      <c r="AQ64" s="14"/>
      <c r="AR64" s="14"/>
      <c r="AS64" s="14"/>
      <c r="AT64" s="54">
        <f t="shared" si="2"/>
        <v>4.4081660908397297E-2</v>
      </c>
      <c r="AU64" s="51" t="s">
        <v>14</v>
      </c>
      <c r="AV64" s="45"/>
      <c r="AW64" s="13"/>
      <c r="AX64" s="14"/>
      <c r="AY64" s="14"/>
      <c r="AZ64" s="14"/>
      <c r="BA64" s="14"/>
      <c r="BB64" s="14"/>
      <c r="BC64" s="54">
        <f t="shared" si="8"/>
        <v>4.4081660908397297E-2</v>
      </c>
      <c r="BD64" s="52" t="s">
        <v>15</v>
      </c>
      <c r="BE64" s="45"/>
      <c r="BF64" s="13"/>
      <c r="BG64" s="14"/>
      <c r="BH64" s="14"/>
      <c r="BI64" s="14"/>
      <c r="BJ64" s="14"/>
      <c r="BK64" s="14"/>
      <c r="BL64" s="54">
        <f t="shared" si="9"/>
        <v>4.4081660908397297E-2</v>
      </c>
      <c r="BM64" s="53" t="s">
        <v>16</v>
      </c>
      <c r="BN64" s="45"/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61">
        <v>1.47E-2</v>
      </c>
      <c r="D65" s="62" t="s">
        <v>27</v>
      </c>
      <c r="E65" s="63">
        <v>1</v>
      </c>
      <c r="F65" s="63">
        <v>1</v>
      </c>
      <c r="G65" s="63">
        <v>3</v>
      </c>
      <c r="H65" s="63">
        <v>3</v>
      </c>
      <c r="I65" s="64">
        <v>3</v>
      </c>
      <c r="J65" s="65">
        <f t="shared" si="0"/>
        <v>1.1181151966036349</v>
      </c>
      <c r="K65" s="47" t="s">
        <v>10</v>
      </c>
      <c r="L65" s="45"/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/>
      <c r="V65" s="13"/>
      <c r="W65" s="14"/>
      <c r="X65" s="14"/>
      <c r="Y65" s="14"/>
      <c r="Z65" s="14"/>
      <c r="AA65" s="14"/>
      <c r="AB65" s="54">
        <f t="shared" si="3"/>
        <v>4.4081660908397297E-2</v>
      </c>
      <c r="AC65" s="49" t="s">
        <v>12</v>
      </c>
      <c r="AD65" s="45"/>
      <c r="AE65" s="13"/>
      <c r="AF65" s="14"/>
      <c r="AG65" s="14"/>
      <c r="AH65" s="14"/>
      <c r="AI65" s="14"/>
      <c r="AJ65" s="14"/>
      <c r="AK65" s="54">
        <f t="shared" si="4"/>
        <v>4.4081660908397297E-2</v>
      </c>
      <c r="AL65" s="50" t="s">
        <v>13</v>
      </c>
      <c r="AM65" s="45"/>
      <c r="AN65" s="13"/>
      <c r="AO65" s="14"/>
      <c r="AP65" s="14"/>
      <c r="AQ65" s="14"/>
      <c r="AR65" s="14"/>
      <c r="AS65" s="14"/>
      <c r="AT65" s="54">
        <f t="shared" si="2"/>
        <v>4.4081660908397297E-2</v>
      </c>
      <c r="AU65" s="51" t="s">
        <v>14</v>
      </c>
      <c r="AV65" s="45"/>
      <c r="AW65" s="13"/>
      <c r="AX65" s="14"/>
      <c r="AY65" s="14"/>
      <c r="AZ65" s="14"/>
      <c r="BA65" s="14"/>
      <c r="BB65" s="14"/>
      <c r="BC65" s="54">
        <f t="shared" si="8"/>
        <v>4.4081660908397297E-2</v>
      </c>
      <c r="BD65" s="52" t="s">
        <v>15</v>
      </c>
      <c r="BE65" s="45"/>
      <c r="BF65" s="13"/>
      <c r="BG65" s="14"/>
      <c r="BH65" s="14"/>
      <c r="BI65" s="14"/>
      <c r="BJ65" s="14"/>
      <c r="BK65" s="14"/>
      <c r="BL65" s="54">
        <f t="shared" si="9"/>
        <v>4.4081660908397297E-2</v>
      </c>
      <c r="BM65" s="53" t="s">
        <v>16</v>
      </c>
      <c r="BN65" s="45"/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61">
        <v>1.47E-2</v>
      </c>
      <c r="D66" s="62" t="s">
        <v>27</v>
      </c>
      <c r="E66" s="63">
        <v>1</v>
      </c>
      <c r="F66" s="63">
        <v>1</v>
      </c>
      <c r="G66" s="63">
        <v>3</v>
      </c>
      <c r="H66" s="63">
        <v>3</v>
      </c>
      <c r="I66" s="64">
        <v>3</v>
      </c>
      <c r="J66" s="65">
        <f t="shared" si="0"/>
        <v>1.1181151966036349</v>
      </c>
      <c r="K66" s="47" t="s">
        <v>10</v>
      </c>
      <c r="L66" s="45"/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/>
      <c r="V66" s="13"/>
      <c r="W66" s="14"/>
      <c r="X66" s="14"/>
      <c r="Y66" s="14"/>
      <c r="Z66" s="14"/>
      <c r="AA66" s="14"/>
      <c r="AB66" s="54">
        <f t="shared" si="3"/>
        <v>4.4081660908397297E-2</v>
      </c>
      <c r="AC66" s="49" t="s">
        <v>12</v>
      </c>
      <c r="AD66" s="45"/>
      <c r="AE66" s="13"/>
      <c r="AF66" s="14"/>
      <c r="AG66" s="14"/>
      <c r="AH66" s="14"/>
      <c r="AI66" s="14"/>
      <c r="AJ66" s="14"/>
      <c r="AK66" s="54">
        <f t="shared" si="4"/>
        <v>4.4081660908397297E-2</v>
      </c>
      <c r="AL66" s="50" t="s">
        <v>13</v>
      </c>
      <c r="AM66" s="45"/>
      <c r="AN66" s="13"/>
      <c r="AO66" s="14"/>
      <c r="AP66" s="14"/>
      <c r="AQ66" s="14"/>
      <c r="AR66" s="14"/>
      <c r="AS66" s="14"/>
      <c r="AT66" s="54">
        <f t="shared" si="2"/>
        <v>4.4081660908397297E-2</v>
      </c>
      <c r="AU66" s="51" t="s">
        <v>14</v>
      </c>
      <c r="AV66" s="45"/>
      <c r="AW66" s="13"/>
      <c r="AX66" s="14"/>
      <c r="AY66" s="14"/>
      <c r="AZ66" s="14"/>
      <c r="BA66" s="14"/>
      <c r="BB66" s="14"/>
      <c r="BC66" s="54">
        <f t="shared" si="8"/>
        <v>4.4081660908397297E-2</v>
      </c>
      <c r="BD66" s="52" t="s">
        <v>15</v>
      </c>
      <c r="BE66" s="45"/>
      <c r="BF66" s="13"/>
      <c r="BG66" s="14"/>
      <c r="BH66" s="14"/>
      <c r="BI66" s="14"/>
      <c r="BJ66" s="14"/>
      <c r="BK66" s="14"/>
      <c r="BL66" s="54">
        <f t="shared" si="9"/>
        <v>4.4081660908397297E-2</v>
      </c>
      <c r="BM66" s="53" t="s">
        <v>16</v>
      </c>
      <c r="BN66" s="45"/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61">
        <v>1.47E-2</v>
      </c>
      <c r="D67" s="62" t="s">
        <v>27</v>
      </c>
      <c r="E67" s="63">
        <v>1</v>
      </c>
      <c r="F67" s="63">
        <v>1</v>
      </c>
      <c r="G67" s="63">
        <v>3</v>
      </c>
      <c r="H67" s="63">
        <v>3</v>
      </c>
      <c r="I67" s="64">
        <v>3</v>
      </c>
      <c r="J67" s="65">
        <f t="shared" si="0"/>
        <v>1.1181151966036349</v>
      </c>
      <c r="K67" s="47" t="s">
        <v>10</v>
      </c>
      <c r="L67" s="45"/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/>
      <c r="V67" s="13"/>
      <c r="W67" s="14"/>
      <c r="X67" s="14"/>
      <c r="Y67" s="14"/>
      <c r="Z67" s="14"/>
      <c r="AA67" s="14"/>
      <c r="AB67" s="54">
        <f t="shared" si="3"/>
        <v>4.4081660908397297E-2</v>
      </c>
      <c r="AC67" s="49" t="s">
        <v>12</v>
      </c>
      <c r="AD67" s="45"/>
      <c r="AE67" s="13"/>
      <c r="AF67" s="14"/>
      <c r="AG67" s="14"/>
      <c r="AH67" s="14"/>
      <c r="AI67" s="14"/>
      <c r="AJ67" s="14"/>
      <c r="AK67" s="54">
        <f t="shared" si="4"/>
        <v>4.4081660908397297E-2</v>
      </c>
      <c r="AL67" s="50" t="s">
        <v>13</v>
      </c>
      <c r="AM67" s="45"/>
      <c r="AN67" s="13"/>
      <c r="AO67" s="14"/>
      <c r="AP67" s="14"/>
      <c r="AQ67" s="14"/>
      <c r="AR67" s="14"/>
      <c r="AS67" s="14"/>
      <c r="AT67" s="54">
        <f t="shared" si="2"/>
        <v>4.4081660908397297E-2</v>
      </c>
      <c r="AU67" s="51" t="s">
        <v>14</v>
      </c>
      <c r="AV67" s="45"/>
      <c r="AW67" s="13"/>
      <c r="AX67" s="14"/>
      <c r="AY67" s="14"/>
      <c r="AZ67" s="14"/>
      <c r="BA67" s="14"/>
      <c r="BB67" s="14"/>
      <c r="BC67" s="54">
        <f t="shared" si="8"/>
        <v>4.4081660908397297E-2</v>
      </c>
      <c r="BD67" s="52" t="s">
        <v>15</v>
      </c>
      <c r="BE67" s="45"/>
      <c r="BF67" s="13"/>
      <c r="BG67" s="14"/>
      <c r="BH67" s="14"/>
      <c r="BI67" s="14"/>
      <c r="BJ67" s="14"/>
      <c r="BK67" s="14"/>
      <c r="BL67" s="54">
        <f t="shared" si="9"/>
        <v>4.4081660908397297E-2</v>
      </c>
      <c r="BM67" s="53" t="s">
        <v>16</v>
      </c>
      <c r="BN67" s="45"/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61">
        <v>1.47E-2</v>
      </c>
      <c r="D68" s="62" t="s">
        <v>27</v>
      </c>
      <c r="E68" s="63">
        <v>1</v>
      </c>
      <c r="F68" s="63">
        <v>1</v>
      </c>
      <c r="G68" s="63">
        <v>3</v>
      </c>
      <c r="H68" s="63">
        <v>3</v>
      </c>
      <c r="I68" s="64">
        <v>3</v>
      </c>
      <c r="J68" s="65">
        <f t="shared" ref="J68:J73" si="10">IF( OR( ISBLANK(E68),ISBLANK(F68), ISBLANK(G68), ISBLANK(H68), ISBLANK(I68) ), "", 1.5*SQRT(   EXP(2.21*(E68-1)) + EXP(2.21*(F68-1)) + EXP(2.21*(G68-1)) + EXP(2.21*(H68-1)) + EXP(2.21*I68)   )/100*2.45 )</f>
        <v>1.1181151966036349</v>
      </c>
      <c r="K68" s="47" t="s">
        <v>10</v>
      </c>
      <c r="L68" s="45"/>
      <c r="M68" s="13"/>
      <c r="N68" s="14"/>
      <c r="O68" s="14"/>
      <c r="P68" s="14"/>
      <c r="Q68" s="14"/>
      <c r="R68" s="14"/>
      <c r="S68" s="54">
        <f t="shared" ref="S68:S73" si="11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/>
      <c r="V68" s="13"/>
      <c r="W68" s="14"/>
      <c r="X68" s="14"/>
      <c r="Y68" s="14"/>
      <c r="Z68" s="14"/>
      <c r="AA68" s="14"/>
      <c r="AB68" s="54">
        <f t="shared" si="3"/>
        <v>4.4081660908397297E-2</v>
      </c>
      <c r="AC68" s="49" t="s">
        <v>12</v>
      </c>
      <c r="AD68" s="45"/>
      <c r="AE68" s="13"/>
      <c r="AF68" s="14"/>
      <c r="AG68" s="14"/>
      <c r="AH68" s="14"/>
      <c r="AI68" s="14"/>
      <c r="AJ68" s="14"/>
      <c r="AK68" s="54">
        <f t="shared" si="4"/>
        <v>4.4081660908397297E-2</v>
      </c>
      <c r="AL68" s="50" t="s">
        <v>13</v>
      </c>
      <c r="AM68" s="45"/>
      <c r="AN68" s="13"/>
      <c r="AO68" s="14"/>
      <c r="AP68" s="14"/>
      <c r="AQ68" s="14"/>
      <c r="AR68" s="14"/>
      <c r="AS68" s="14"/>
      <c r="AT68" s="54">
        <f t="shared" ref="AT68:AT73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/>
      <c r="AW68" s="13"/>
      <c r="AX68" s="14"/>
      <c r="AY68" s="14"/>
      <c r="AZ68" s="14"/>
      <c r="BA68" s="14"/>
      <c r="BB68" s="14"/>
      <c r="BC68" s="54">
        <f t="shared" si="8"/>
        <v>4.4081660908397297E-2</v>
      </c>
      <c r="BD68" s="52" t="s">
        <v>15</v>
      </c>
      <c r="BE68" s="45"/>
      <c r="BF68" s="13"/>
      <c r="BG68" s="14"/>
      <c r="BH68" s="14"/>
      <c r="BI68" s="14"/>
      <c r="BJ68" s="14"/>
      <c r="BK68" s="14"/>
      <c r="BL68" s="54">
        <f t="shared" si="9"/>
        <v>4.4081660908397297E-2</v>
      </c>
      <c r="BM68" s="53" t="s">
        <v>16</v>
      </c>
      <c r="BN68" s="45"/>
      <c r="BO68" s="13"/>
      <c r="BP68" s="14"/>
      <c r="BQ68" s="14"/>
      <c r="BR68" s="14"/>
      <c r="BS68" s="14"/>
      <c r="BT68" s="14"/>
      <c r="BU68" s="54">
        <f t="shared" si="7"/>
        <v>4.4081660908397297E-2</v>
      </c>
    </row>
    <row r="69" spans="1:73">
      <c r="A69" s="11">
        <v>2015</v>
      </c>
      <c r="B69" s="44" t="s">
        <v>17</v>
      </c>
      <c r="C69" s="61">
        <v>1.47E-2</v>
      </c>
      <c r="D69" s="62" t="s">
        <v>27</v>
      </c>
      <c r="E69" s="63">
        <v>1</v>
      </c>
      <c r="F69" s="63">
        <v>1</v>
      </c>
      <c r="G69" s="63">
        <v>3</v>
      </c>
      <c r="H69" s="63">
        <v>3</v>
      </c>
      <c r="I69" s="64">
        <v>3</v>
      </c>
      <c r="J69" s="65">
        <f t="shared" si="10"/>
        <v>1.1181151966036349</v>
      </c>
      <c r="K69" s="47" t="s">
        <v>10</v>
      </c>
      <c r="L69" s="45"/>
      <c r="M69" s="13"/>
      <c r="N69" s="14"/>
      <c r="O69" s="14"/>
      <c r="P69" s="14"/>
      <c r="Q69" s="14"/>
      <c r="R69" s="14"/>
      <c r="S69" s="54">
        <f t="shared" si="11"/>
        <v>4.4081660908397297E-2</v>
      </c>
      <c r="T69" s="48" t="s">
        <v>11</v>
      </c>
      <c r="U69" s="45"/>
      <c r="V69" s="13"/>
      <c r="W69" s="14"/>
      <c r="X69" s="14"/>
      <c r="Y69" s="14"/>
      <c r="Z69" s="14"/>
      <c r="AA69" s="14"/>
      <c r="AB69" s="54">
        <f t="shared" si="3"/>
        <v>4.4081660908397297E-2</v>
      </c>
      <c r="AC69" s="49" t="s">
        <v>12</v>
      </c>
      <c r="AD69" s="45"/>
      <c r="AE69" s="13"/>
      <c r="AF69" s="14"/>
      <c r="AG69" s="14"/>
      <c r="AH69" s="14"/>
      <c r="AI69" s="14"/>
      <c r="AJ69" s="14"/>
      <c r="AK69" s="54">
        <f t="shared" si="4"/>
        <v>4.4081660908397297E-2</v>
      </c>
      <c r="AL69" s="50" t="s">
        <v>13</v>
      </c>
      <c r="AM69" s="45"/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/>
      <c r="AW69" s="13"/>
      <c r="AX69" s="14"/>
      <c r="AY69" s="14"/>
      <c r="AZ69" s="14"/>
      <c r="BA69" s="14"/>
      <c r="BB69" s="14"/>
      <c r="BC69" s="54">
        <f t="shared" si="8"/>
        <v>4.4081660908397297E-2</v>
      </c>
      <c r="BD69" s="52" t="s">
        <v>15</v>
      </c>
      <c r="BE69" s="45"/>
      <c r="BF69" s="13"/>
      <c r="BG69" s="14"/>
      <c r="BH69" s="14"/>
      <c r="BI69" s="14"/>
      <c r="BJ69" s="14"/>
      <c r="BK69" s="14"/>
      <c r="BL69" s="54">
        <f t="shared" si="9"/>
        <v>4.4081660908397297E-2</v>
      </c>
      <c r="BM69" s="53" t="s">
        <v>16</v>
      </c>
      <c r="BN69" s="45"/>
      <c r="BO69" s="13"/>
      <c r="BP69" s="14"/>
      <c r="BQ69" s="14"/>
      <c r="BR69" s="14"/>
      <c r="BS69" s="14"/>
      <c r="BT69" s="14"/>
      <c r="BU69" s="54">
        <f t="shared" si="7"/>
        <v>4.4081660908397297E-2</v>
      </c>
    </row>
    <row r="70" spans="1:73">
      <c r="A70" s="11">
        <v>2016</v>
      </c>
      <c r="B70" s="44" t="s">
        <v>17</v>
      </c>
      <c r="C70" s="61">
        <v>1.47E-2</v>
      </c>
      <c r="D70" s="62" t="s">
        <v>27</v>
      </c>
      <c r="E70" s="63">
        <v>1</v>
      </c>
      <c r="F70" s="63">
        <v>1</v>
      </c>
      <c r="G70" s="63">
        <v>3</v>
      </c>
      <c r="H70" s="63">
        <v>3</v>
      </c>
      <c r="I70" s="64">
        <v>3</v>
      </c>
      <c r="J70" s="65">
        <f t="shared" si="10"/>
        <v>1.1181151966036349</v>
      </c>
      <c r="K70" s="47" t="s">
        <v>10</v>
      </c>
      <c r="L70" s="45"/>
      <c r="M70" s="13"/>
      <c r="N70" s="14"/>
      <c r="O70" s="14"/>
      <c r="P70" s="14"/>
      <c r="Q70" s="14"/>
      <c r="R70" s="14"/>
      <c r="S70" s="54">
        <f t="shared" si="11"/>
        <v>4.4081660908397297E-2</v>
      </c>
      <c r="T70" s="48" t="s">
        <v>11</v>
      </c>
      <c r="U70" s="45"/>
      <c r="V70" s="13"/>
      <c r="W70" s="14"/>
      <c r="X70" s="14"/>
      <c r="Y70" s="14"/>
      <c r="Z70" s="14"/>
      <c r="AA70" s="14"/>
      <c r="AB70" s="54">
        <f t="shared" ref="AB70:AB73" si="13">SQRT((1.5*EXP(1.105*AA70))^2+(1.5*EXP(1.105*(W70-1)))^2+(1.5*EXP(1.105*(X70-1)))^2+(1.5*EXP(1.105*(Y70-1)))^2+(1.5*EXP(1.105*(Z70-1)))^2)/100*2.45</f>
        <v>4.4081660908397297E-2</v>
      </c>
      <c r="AC70" s="49" t="s">
        <v>12</v>
      </c>
      <c r="AD70" s="45"/>
      <c r="AE70" s="13"/>
      <c r="AF70" s="14"/>
      <c r="AG70" s="14"/>
      <c r="AH70" s="14"/>
      <c r="AI70" s="14"/>
      <c r="AJ70" s="14"/>
      <c r="AK70" s="54">
        <f t="shared" ref="AK70:AK73" si="14">SQRT((1.5*EXP(1.105*AJ70))^2+(1.5*EXP(1.105*(AF70-1)))^2+(1.5*EXP(1.105*(AG70-1)))^2+(1.5*EXP(1.105*(AH70-1)))^2+(1.5*EXP(1.105*(AI70-1)))^2)/100*2.45</f>
        <v>4.4081660908397297E-2</v>
      </c>
      <c r="AL70" s="50" t="s">
        <v>13</v>
      </c>
      <c r="AM70" s="45"/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/>
      <c r="AW70" s="13"/>
      <c r="AX70" s="14"/>
      <c r="AY70" s="14"/>
      <c r="AZ70" s="14"/>
      <c r="BA70" s="14"/>
      <c r="BB70" s="14"/>
      <c r="BC70" s="54">
        <f t="shared" si="8"/>
        <v>4.4081660908397297E-2</v>
      </c>
      <c r="BD70" s="52" t="s">
        <v>15</v>
      </c>
      <c r="BE70" s="45"/>
      <c r="BF70" s="13"/>
      <c r="BG70" s="14"/>
      <c r="BH70" s="14"/>
      <c r="BI70" s="14"/>
      <c r="BJ70" s="14"/>
      <c r="BK70" s="14"/>
      <c r="BL70" s="54">
        <f t="shared" si="9"/>
        <v>4.4081660908397297E-2</v>
      </c>
      <c r="BM70" s="53" t="s">
        <v>16</v>
      </c>
      <c r="BN70" s="45"/>
      <c r="BO70" s="13"/>
      <c r="BP70" s="14"/>
      <c r="BQ70" s="14"/>
      <c r="BR70" s="14"/>
      <c r="BS70" s="14"/>
      <c r="BT70" s="14"/>
      <c r="BU70" s="54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44" t="s">
        <v>17</v>
      </c>
      <c r="C71" s="61">
        <v>1.47E-2</v>
      </c>
      <c r="D71" s="62" t="s">
        <v>27</v>
      </c>
      <c r="E71" s="63">
        <v>1</v>
      </c>
      <c r="F71" s="63">
        <v>1</v>
      </c>
      <c r="G71" s="63">
        <v>3</v>
      </c>
      <c r="H71" s="63">
        <v>3</v>
      </c>
      <c r="I71" s="64">
        <v>3</v>
      </c>
      <c r="J71" s="65">
        <f t="shared" ref="J71:J72" si="16">IF( OR( ISBLANK(E71),ISBLANK(F71), ISBLANK(G71), ISBLANK(H71), ISBLANK(I71) ), "", 1.5*SQRT(   EXP(2.21*(E71-1)) + EXP(2.21*(F71-1)) + EXP(2.21*(G71-1)) + EXP(2.21*(H71-1)) + EXP(2.21*I71)   )/100*2.45 )</f>
        <v>1.1181151966036349</v>
      </c>
      <c r="K71" s="47" t="s">
        <v>10</v>
      </c>
      <c r="L71" s="45"/>
      <c r="M71" s="13"/>
      <c r="N71" s="14"/>
      <c r="O71" s="14"/>
      <c r="P71" s="14"/>
      <c r="Q71" s="14"/>
      <c r="R71" s="14"/>
      <c r="S71" s="54">
        <f t="shared" ref="S71:S72" si="17">SQRT((1.5*EXP(1.105*R71))^2+(1.5*EXP(1.105*(N71-1)))^2+(1.5*EXP(1.105*(O71-1)))^2+(1.5*EXP(1.105*(P71-1)))^2+(1.5*EXP(1.105*(Q71-1)))^2)/100*2.45</f>
        <v>4.4081660908397297E-2</v>
      </c>
      <c r="T71" s="48" t="s">
        <v>11</v>
      </c>
      <c r="U71" s="45"/>
      <c r="V71" s="13"/>
      <c r="W71" s="14"/>
      <c r="X71" s="14"/>
      <c r="Y71" s="14"/>
      <c r="Z71" s="14"/>
      <c r="AA71" s="14"/>
      <c r="AB71" s="54">
        <f t="shared" ref="AB71:AB72" si="18">SQRT((1.5*EXP(1.105*AA71))^2+(1.5*EXP(1.105*(W71-1)))^2+(1.5*EXP(1.105*(X71-1)))^2+(1.5*EXP(1.105*(Y71-1)))^2+(1.5*EXP(1.105*(Z71-1)))^2)/100*2.45</f>
        <v>4.4081660908397297E-2</v>
      </c>
      <c r="AC71" s="49" t="s">
        <v>12</v>
      </c>
      <c r="AD71" s="45"/>
      <c r="AE71" s="13"/>
      <c r="AF71" s="14"/>
      <c r="AG71" s="14"/>
      <c r="AH71" s="14"/>
      <c r="AI71" s="14"/>
      <c r="AJ71" s="14"/>
      <c r="AK71" s="54">
        <f t="shared" ref="AK71:AK72" si="19">SQRT((1.5*EXP(1.105*AJ71))^2+(1.5*EXP(1.105*(AF71-1)))^2+(1.5*EXP(1.105*(AG71-1)))^2+(1.5*EXP(1.105*(AH71-1)))^2+(1.5*EXP(1.105*(AI71-1)))^2)/100*2.45</f>
        <v>4.4081660908397297E-2</v>
      </c>
      <c r="AL71" s="50" t="s">
        <v>13</v>
      </c>
      <c r="AM71" s="45"/>
      <c r="AN71" s="13"/>
      <c r="AO71" s="14"/>
      <c r="AP71" s="14"/>
      <c r="AQ71" s="14"/>
      <c r="AR71" s="14"/>
      <c r="AS71" s="14"/>
      <c r="AT71" s="54">
        <f t="shared" ref="AT71:AT72" si="20">SQRT((1.5*EXP(1.105*AS71))^2+(1.5*EXP(1.105*(AO71-1)))^2+(1.5*EXP(1.105*(AP71-1)))^2+(1.5*EXP(1.105*(AQ71-1)))^2+(1.5*EXP(1.105*(AR71-1)))^2)/100*2.45</f>
        <v>4.4081660908397297E-2</v>
      </c>
      <c r="AU71" s="51" t="s">
        <v>14</v>
      </c>
      <c r="AV71" s="45"/>
      <c r="AW71" s="13"/>
      <c r="AX71" s="14"/>
      <c r="AY71" s="14"/>
      <c r="AZ71" s="14"/>
      <c r="BA71" s="14"/>
      <c r="BB71" s="14"/>
      <c r="BC71" s="54">
        <f t="shared" ref="BC71:BC72" si="21">SQRT((1.5*EXP(1.105*BB71))^2+(1.5*EXP(1.105*(AX71-1)))^2+(1.5*EXP(1.105*(AY71-1)))^2+(1.5*EXP(1.105*(AZ71-1)))^2+(1.5*EXP(1.105*(BA71-1)))^2)/100*2.45</f>
        <v>4.4081660908397297E-2</v>
      </c>
      <c r="BD71" s="52" t="s">
        <v>15</v>
      </c>
      <c r="BE71" s="45"/>
      <c r="BF71" s="13"/>
      <c r="BG71" s="14"/>
      <c r="BH71" s="14"/>
      <c r="BI71" s="14"/>
      <c r="BJ71" s="14"/>
      <c r="BK71" s="14"/>
      <c r="BL71" s="54">
        <f t="shared" ref="BL71:BL72" si="22">SQRT((1.5*EXP(1.105*BK71))^2+(1.5*EXP(1.105*(BG71-1)))^2+(1.5*EXP(1.105*(BH71-1)))^2+(1.5*EXP(1.105*(BI71-1)))^2+(1.5*EXP(1.105*(BJ71-1)))^2)/100*2.45</f>
        <v>4.4081660908397297E-2</v>
      </c>
      <c r="BM71" s="53" t="s">
        <v>16</v>
      </c>
      <c r="BN71" s="45"/>
      <c r="BO71" s="13"/>
      <c r="BP71" s="14"/>
      <c r="BQ71" s="14"/>
      <c r="BR71" s="14"/>
      <c r="BS71" s="14"/>
      <c r="BT71" s="14"/>
      <c r="BU71" s="54">
        <f t="shared" ref="BU71:BU72" si="23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44" t="s">
        <v>17</v>
      </c>
      <c r="C72" s="61">
        <v>1.47E-2</v>
      </c>
      <c r="D72" s="62" t="s">
        <v>27</v>
      </c>
      <c r="E72" s="63">
        <v>1</v>
      </c>
      <c r="F72" s="63">
        <v>1</v>
      </c>
      <c r="G72" s="63">
        <v>3</v>
      </c>
      <c r="H72" s="63">
        <v>3</v>
      </c>
      <c r="I72" s="64">
        <v>3</v>
      </c>
      <c r="J72" s="65">
        <f t="shared" si="16"/>
        <v>1.1181151966036349</v>
      </c>
      <c r="K72" s="47" t="s">
        <v>10</v>
      </c>
      <c r="L72" s="45"/>
      <c r="M72" s="13"/>
      <c r="N72" s="14"/>
      <c r="O72" s="14"/>
      <c r="P72" s="14"/>
      <c r="Q72" s="14"/>
      <c r="R72" s="14"/>
      <c r="S72" s="54">
        <f t="shared" si="17"/>
        <v>4.4081660908397297E-2</v>
      </c>
      <c r="T72" s="48" t="s">
        <v>11</v>
      </c>
      <c r="U72" s="45"/>
      <c r="V72" s="13"/>
      <c r="W72" s="14"/>
      <c r="X72" s="14"/>
      <c r="Y72" s="14"/>
      <c r="Z72" s="14"/>
      <c r="AA72" s="14"/>
      <c r="AB72" s="54">
        <f t="shared" si="18"/>
        <v>4.4081660908397297E-2</v>
      </c>
      <c r="AC72" s="49" t="s">
        <v>12</v>
      </c>
      <c r="AD72" s="45"/>
      <c r="AE72" s="13"/>
      <c r="AF72" s="14"/>
      <c r="AG72" s="14"/>
      <c r="AH72" s="14"/>
      <c r="AI72" s="14"/>
      <c r="AJ72" s="14"/>
      <c r="AK72" s="54">
        <f t="shared" si="19"/>
        <v>4.4081660908397297E-2</v>
      </c>
      <c r="AL72" s="50" t="s">
        <v>13</v>
      </c>
      <c r="AM72" s="45"/>
      <c r="AN72" s="13"/>
      <c r="AO72" s="14"/>
      <c r="AP72" s="14"/>
      <c r="AQ72" s="14"/>
      <c r="AR72" s="14"/>
      <c r="AS72" s="14"/>
      <c r="AT72" s="54">
        <f t="shared" si="20"/>
        <v>4.4081660908397297E-2</v>
      </c>
      <c r="AU72" s="51" t="s">
        <v>14</v>
      </c>
      <c r="AV72" s="45"/>
      <c r="AW72" s="13"/>
      <c r="AX72" s="14"/>
      <c r="AY72" s="14"/>
      <c r="AZ72" s="14"/>
      <c r="BA72" s="14"/>
      <c r="BB72" s="14"/>
      <c r="BC72" s="54">
        <f t="shared" si="21"/>
        <v>4.4081660908397297E-2</v>
      </c>
      <c r="BD72" s="52" t="s">
        <v>15</v>
      </c>
      <c r="BE72" s="45"/>
      <c r="BF72" s="13"/>
      <c r="BG72" s="14"/>
      <c r="BH72" s="14"/>
      <c r="BI72" s="14"/>
      <c r="BJ72" s="14"/>
      <c r="BK72" s="14"/>
      <c r="BL72" s="54">
        <f t="shared" si="22"/>
        <v>4.4081660908397297E-2</v>
      </c>
      <c r="BM72" s="53" t="s">
        <v>16</v>
      </c>
      <c r="BN72" s="45"/>
      <c r="BO72" s="13"/>
      <c r="BP72" s="14"/>
      <c r="BQ72" s="14"/>
      <c r="BR72" s="14"/>
      <c r="BS72" s="14"/>
      <c r="BT72" s="14"/>
      <c r="BU72" s="54">
        <f t="shared" si="23"/>
        <v>4.4081660908397297E-2</v>
      </c>
    </row>
    <row r="73" spans="1:73">
      <c r="A73" s="11">
        <v>2019</v>
      </c>
      <c r="B73" s="44" t="s">
        <v>17</v>
      </c>
      <c r="C73" s="61">
        <v>1.47E-2</v>
      </c>
      <c r="D73" s="62" t="s">
        <v>27</v>
      </c>
      <c r="E73" s="63">
        <v>1</v>
      </c>
      <c r="F73" s="63">
        <v>1</v>
      </c>
      <c r="G73" s="63">
        <v>3</v>
      </c>
      <c r="H73" s="63">
        <v>3</v>
      </c>
      <c r="I73" s="64">
        <v>3</v>
      </c>
      <c r="J73" s="65">
        <f t="shared" si="10"/>
        <v>1.1181151966036349</v>
      </c>
      <c r="K73" s="47" t="s">
        <v>10</v>
      </c>
      <c r="L73" s="45"/>
      <c r="M73" s="13"/>
      <c r="N73" s="14"/>
      <c r="O73" s="14"/>
      <c r="P73" s="14"/>
      <c r="Q73" s="14"/>
      <c r="R73" s="14"/>
      <c r="S73" s="54">
        <f t="shared" si="11"/>
        <v>4.4081660908397297E-2</v>
      </c>
      <c r="T73" s="48" t="s">
        <v>11</v>
      </c>
      <c r="U73" s="45"/>
      <c r="V73" s="13"/>
      <c r="W73" s="14"/>
      <c r="X73" s="14"/>
      <c r="Y73" s="14"/>
      <c r="Z73" s="14"/>
      <c r="AA73" s="14"/>
      <c r="AB73" s="54">
        <f t="shared" si="13"/>
        <v>4.4081660908397297E-2</v>
      </c>
      <c r="AC73" s="49" t="s">
        <v>12</v>
      </c>
      <c r="AD73" s="45"/>
      <c r="AE73" s="13"/>
      <c r="AF73" s="14"/>
      <c r="AG73" s="14"/>
      <c r="AH73" s="14"/>
      <c r="AI73" s="14"/>
      <c r="AJ73" s="14"/>
      <c r="AK73" s="54">
        <f t="shared" si="14"/>
        <v>4.4081660908397297E-2</v>
      </c>
      <c r="AL73" s="50" t="s">
        <v>13</v>
      </c>
      <c r="AM73" s="45"/>
      <c r="AN73" s="13"/>
      <c r="AO73" s="14"/>
      <c r="AP73" s="14"/>
      <c r="AQ73" s="14"/>
      <c r="AR73" s="14"/>
      <c r="AS73" s="14"/>
      <c r="AT73" s="54">
        <f t="shared" si="12"/>
        <v>4.4081660908397297E-2</v>
      </c>
      <c r="AU73" s="51" t="s">
        <v>14</v>
      </c>
      <c r="AV73" s="45"/>
      <c r="AW73" s="13"/>
      <c r="AX73" s="14"/>
      <c r="AY73" s="14"/>
      <c r="AZ73" s="14"/>
      <c r="BA73" s="14"/>
      <c r="BB73" s="14"/>
      <c r="BC73" s="54">
        <f t="shared" si="8"/>
        <v>4.4081660908397297E-2</v>
      </c>
      <c r="BD73" s="52" t="s">
        <v>15</v>
      </c>
      <c r="BE73" s="45"/>
      <c r="BF73" s="13"/>
      <c r="BG73" s="14"/>
      <c r="BH73" s="14"/>
      <c r="BI73" s="14"/>
      <c r="BJ73" s="14"/>
      <c r="BK73" s="14"/>
      <c r="BL73" s="54">
        <f t="shared" si="9"/>
        <v>4.4081660908397297E-2</v>
      </c>
      <c r="BM73" s="53" t="s">
        <v>16</v>
      </c>
      <c r="BN73" s="45"/>
      <c r="BO73" s="13"/>
      <c r="BP73" s="14"/>
      <c r="BQ73" s="14"/>
      <c r="BR73" s="14"/>
      <c r="BS73" s="14"/>
      <c r="BT73" s="14"/>
      <c r="BU73" s="54">
        <f t="shared" si="15"/>
        <v>4.4081660908397297E-2</v>
      </c>
    </row>
    <row r="74" spans="1:73" s="43" customFormat="1">
      <c r="A74" s="11">
        <v>2020</v>
      </c>
      <c r="B74" s="44" t="s">
        <v>17</v>
      </c>
      <c r="C74" s="61">
        <v>1.47E-2</v>
      </c>
      <c r="D74" s="62" t="s">
        <v>27</v>
      </c>
      <c r="E74" s="63">
        <v>1</v>
      </c>
      <c r="F74" s="63">
        <v>1</v>
      </c>
      <c r="G74" s="63">
        <v>3</v>
      </c>
      <c r="H74" s="63">
        <v>3</v>
      </c>
      <c r="I74" s="64">
        <v>3</v>
      </c>
      <c r="J74" s="65">
        <f t="shared" ref="J74" si="24">IF( OR( ISBLANK(E74),ISBLANK(F74), ISBLANK(G74), ISBLANK(H74), ISBLANK(I74) ), "", 1.5*SQRT(   EXP(2.21*(E74-1)) + EXP(2.21*(F74-1)) + EXP(2.21*(G74-1)) + EXP(2.21*(H74-1)) + EXP(2.21*I74)   )/100*2.45 )</f>
        <v>1.1181151966036349</v>
      </c>
      <c r="K74" s="47" t="s">
        <v>10</v>
      </c>
      <c r="L74" s="45"/>
      <c r="M74" s="13"/>
      <c r="N74" s="14"/>
      <c r="O74" s="14"/>
      <c r="P74" s="14"/>
      <c r="Q74" s="14"/>
      <c r="R74" s="14"/>
      <c r="S74" s="54">
        <f t="shared" ref="S74" si="25">SQRT((1.5*EXP(1.105*R74))^2+(1.5*EXP(1.105*(N74-1)))^2+(1.5*EXP(1.105*(O74-1)))^2+(1.5*EXP(1.105*(P74-1)))^2+(1.5*EXP(1.105*(Q74-1)))^2)/100*2.45</f>
        <v>4.4081660908397297E-2</v>
      </c>
      <c r="T74" s="48" t="s">
        <v>11</v>
      </c>
      <c r="U74" s="45"/>
      <c r="V74" s="13"/>
      <c r="W74" s="14"/>
      <c r="X74" s="14"/>
      <c r="Y74" s="14"/>
      <c r="Z74" s="14"/>
      <c r="AA74" s="14"/>
      <c r="AB74" s="54">
        <f t="shared" ref="AB74" si="26">SQRT((1.5*EXP(1.105*AA74))^2+(1.5*EXP(1.105*(W74-1)))^2+(1.5*EXP(1.105*(X74-1)))^2+(1.5*EXP(1.105*(Y74-1)))^2+(1.5*EXP(1.105*(Z74-1)))^2)/100*2.45</f>
        <v>4.4081660908397297E-2</v>
      </c>
      <c r="AC74" s="49" t="s">
        <v>12</v>
      </c>
      <c r="AD74" s="45"/>
      <c r="AE74" s="13"/>
      <c r="AF74" s="14"/>
      <c r="AG74" s="14"/>
      <c r="AH74" s="14"/>
      <c r="AI74" s="14"/>
      <c r="AJ74" s="14"/>
      <c r="AK74" s="54">
        <f t="shared" ref="AK74" si="27">SQRT((1.5*EXP(1.105*AJ74))^2+(1.5*EXP(1.105*(AF74-1)))^2+(1.5*EXP(1.105*(AG74-1)))^2+(1.5*EXP(1.105*(AH74-1)))^2+(1.5*EXP(1.105*(AI74-1)))^2)/100*2.45</f>
        <v>4.4081660908397297E-2</v>
      </c>
      <c r="AL74" s="50" t="s">
        <v>13</v>
      </c>
      <c r="AM74" s="45"/>
      <c r="AN74" s="13"/>
      <c r="AO74" s="14"/>
      <c r="AP74" s="14"/>
      <c r="AQ74" s="14"/>
      <c r="AR74" s="14"/>
      <c r="AS74" s="14"/>
      <c r="AT74" s="54">
        <f t="shared" ref="AT74" si="28">SQRT((1.5*EXP(1.105*AS74))^2+(1.5*EXP(1.105*(AO74-1)))^2+(1.5*EXP(1.105*(AP74-1)))^2+(1.5*EXP(1.105*(AQ74-1)))^2+(1.5*EXP(1.105*(AR74-1)))^2)/100*2.45</f>
        <v>4.4081660908397297E-2</v>
      </c>
      <c r="AU74" s="51" t="s">
        <v>14</v>
      </c>
      <c r="AV74" s="45"/>
      <c r="AW74" s="13"/>
      <c r="AX74" s="14"/>
      <c r="AY74" s="14"/>
      <c r="AZ74" s="14"/>
      <c r="BA74" s="14"/>
      <c r="BB74" s="14"/>
      <c r="BC74" s="54">
        <f t="shared" ref="BC74" si="29">SQRT((1.5*EXP(1.105*BB74))^2+(1.5*EXP(1.105*(AX74-1)))^2+(1.5*EXP(1.105*(AY74-1)))^2+(1.5*EXP(1.105*(AZ74-1)))^2+(1.5*EXP(1.105*(BA74-1)))^2)/100*2.45</f>
        <v>4.4081660908397297E-2</v>
      </c>
      <c r="BD74" s="52" t="s">
        <v>15</v>
      </c>
      <c r="BE74" s="45"/>
      <c r="BF74" s="13"/>
      <c r="BG74" s="14"/>
      <c r="BH74" s="14"/>
      <c r="BI74" s="14"/>
      <c r="BJ74" s="14"/>
      <c r="BK74" s="14"/>
      <c r="BL74" s="54">
        <f t="shared" ref="BL74" si="30">SQRT((1.5*EXP(1.105*BK74))^2+(1.5*EXP(1.105*(BG74-1)))^2+(1.5*EXP(1.105*(BH74-1)))^2+(1.5*EXP(1.105*(BI74-1)))^2+(1.5*EXP(1.105*(BJ74-1)))^2)/100*2.45</f>
        <v>4.4081660908397297E-2</v>
      </c>
      <c r="BM74" s="53" t="s">
        <v>16</v>
      </c>
      <c r="BN74" s="45"/>
      <c r="BO74" s="13"/>
      <c r="BP74" s="14"/>
      <c r="BQ74" s="14"/>
      <c r="BR74" s="14"/>
      <c r="BS74" s="14"/>
      <c r="BT74" s="14"/>
      <c r="BU74" s="54">
        <f t="shared" ref="BU74" si="31">SQRT((1.5*EXP(1.105*BT74))^2+(1.5*EXP(1.105*(BP74-1)))^2+(1.5*EXP(1.105*(BQ74-1)))^2+(1.5*EXP(1.105*(BR74-1)))^2+(1.5*EXP(1.105*(BS74-1)))^2)/100*2.45</f>
        <v>4.4081660908397297E-2</v>
      </c>
    </row>
    <row r="75" spans="1:73" s="43" customFormat="1">
      <c r="A75" s="11">
        <v>2021</v>
      </c>
      <c r="B75" s="67" t="s">
        <v>17</v>
      </c>
      <c r="C75" s="68">
        <v>1.47E-2</v>
      </c>
      <c r="D75" s="69" t="s">
        <v>27</v>
      </c>
      <c r="E75" s="70">
        <v>1</v>
      </c>
      <c r="F75" s="70">
        <v>1</v>
      </c>
      <c r="G75" s="70">
        <v>3</v>
      </c>
      <c r="H75" s="70">
        <v>3</v>
      </c>
      <c r="I75" s="70">
        <v>3</v>
      </c>
      <c r="J75" s="71">
        <v>1.1181151966036349</v>
      </c>
      <c r="K75" s="72" t="s">
        <v>10</v>
      </c>
      <c r="L75" s="45"/>
      <c r="M75" s="13"/>
      <c r="N75" s="14"/>
      <c r="O75" s="14"/>
      <c r="P75" s="14"/>
      <c r="Q75" s="14"/>
      <c r="R75" s="14"/>
      <c r="S75" s="54">
        <v>4.4081660908397297E-2</v>
      </c>
      <c r="T75" s="73" t="s">
        <v>11</v>
      </c>
      <c r="U75" s="45"/>
      <c r="V75" s="13"/>
      <c r="W75" s="14"/>
      <c r="X75" s="14"/>
      <c r="Y75" s="14"/>
      <c r="Z75" s="14"/>
      <c r="AA75" s="14"/>
      <c r="AB75" s="54">
        <v>4.4081660908397297E-2</v>
      </c>
      <c r="AC75" s="74" t="s">
        <v>12</v>
      </c>
      <c r="AD75" s="45"/>
      <c r="AE75" s="13"/>
      <c r="AF75" s="14"/>
      <c r="AG75" s="14"/>
      <c r="AH75" s="14"/>
      <c r="AI75" s="14"/>
      <c r="AJ75" s="14"/>
      <c r="AK75" s="54">
        <v>4.4081660908397297E-2</v>
      </c>
      <c r="AL75" s="75" t="s">
        <v>13</v>
      </c>
      <c r="AM75" s="45"/>
      <c r="AN75" s="13"/>
      <c r="AO75" s="14"/>
      <c r="AP75" s="14"/>
      <c r="AQ75" s="14"/>
      <c r="AR75" s="14"/>
      <c r="AS75" s="14"/>
      <c r="AT75" s="54">
        <v>4.4081660908397297E-2</v>
      </c>
      <c r="AU75" s="76" t="s">
        <v>14</v>
      </c>
      <c r="AV75" s="45"/>
      <c r="AW75" s="13"/>
      <c r="AX75" s="14"/>
      <c r="AY75" s="14"/>
      <c r="AZ75" s="14"/>
      <c r="BA75" s="14"/>
      <c r="BB75" s="14"/>
      <c r="BC75" s="54">
        <v>4.4081660908397297E-2</v>
      </c>
      <c r="BD75" s="77" t="s">
        <v>15</v>
      </c>
      <c r="BE75" s="45"/>
      <c r="BF75" s="13"/>
      <c r="BG75" s="14"/>
      <c r="BH75" s="14"/>
      <c r="BI75" s="14"/>
      <c r="BJ75" s="14"/>
      <c r="BK75" s="14"/>
      <c r="BL75" s="54">
        <v>4.4081660908397297E-2</v>
      </c>
      <c r="BM75" s="78" t="s">
        <v>16</v>
      </c>
      <c r="BN75" s="45"/>
      <c r="BO75" s="13"/>
      <c r="BP75" s="14"/>
      <c r="BQ75" s="14"/>
      <c r="BR75" s="14"/>
      <c r="BS75" s="14"/>
      <c r="BT75" s="14"/>
      <c r="BU75" s="54">
        <v>4.4081660908397297E-2</v>
      </c>
    </row>
    <row r="76" spans="1:73" s="43" customFormat="1">
      <c r="A76" s="11">
        <v>2022</v>
      </c>
      <c r="B76" s="67" t="s">
        <v>17</v>
      </c>
      <c r="C76" s="68">
        <v>1.47E-2</v>
      </c>
      <c r="D76" s="69" t="s">
        <v>27</v>
      </c>
      <c r="E76" s="70">
        <v>1</v>
      </c>
      <c r="F76" s="70">
        <v>1</v>
      </c>
      <c r="G76" s="70">
        <v>3</v>
      </c>
      <c r="H76" s="70">
        <v>3</v>
      </c>
      <c r="I76" s="70">
        <v>3</v>
      </c>
      <c r="J76" s="71">
        <v>1.1181151966036349</v>
      </c>
      <c r="K76" s="72" t="s">
        <v>10</v>
      </c>
      <c r="L76" s="45"/>
      <c r="M76" s="13"/>
      <c r="N76" s="14"/>
      <c r="O76" s="14"/>
      <c r="P76" s="14"/>
      <c r="Q76" s="14"/>
      <c r="R76" s="14"/>
      <c r="S76" s="54">
        <v>4.4081660908397297E-2</v>
      </c>
      <c r="T76" s="73" t="s">
        <v>11</v>
      </c>
      <c r="U76" s="45"/>
      <c r="V76" s="13"/>
      <c r="W76" s="14"/>
      <c r="X76" s="14"/>
      <c r="Y76" s="14"/>
      <c r="Z76" s="14"/>
      <c r="AA76" s="14"/>
      <c r="AB76" s="54">
        <v>4.4081660908397297E-2</v>
      </c>
      <c r="AC76" s="74" t="s">
        <v>12</v>
      </c>
      <c r="AD76" s="45"/>
      <c r="AE76" s="13"/>
      <c r="AF76" s="14"/>
      <c r="AG76" s="14"/>
      <c r="AH76" s="14"/>
      <c r="AI76" s="14"/>
      <c r="AJ76" s="14"/>
      <c r="AK76" s="54">
        <v>4.4081660908397297E-2</v>
      </c>
      <c r="AL76" s="75" t="s">
        <v>13</v>
      </c>
      <c r="AM76" s="45"/>
      <c r="AN76" s="13"/>
      <c r="AO76" s="14"/>
      <c r="AP76" s="14"/>
      <c r="AQ76" s="14"/>
      <c r="AR76" s="14"/>
      <c r="AS76" s="14"/>
      <c r="AT76" s="54">
        <v>4.4081660908397297E-2</v>
      </c>
      <c r="AU76" s="76" t="s">
        <v>14</v>
      </c>
      <c r="AV76" s="45"/>
      <c r="AW76" s="13"/>
      <c r="AX76" s="14"/>
      <c r="AY76" s="14"/>
      <c r="AZ76" s="14"/>
      <c r="BA76" s="14"/>
      <c r="BB76" s="14"/>
      <c r="BC76" s="54">
        <v>4.4081660908397297E-2</v>
      </c>
      <c r="BD76" s="77" t="s">
        <v>15</v>
      </c>
      <c r="BE76" s="45"/>
      <c r="BF76" s="13"/>
      <c r="BG76" s="14"/>
      <c r="BH76" s="14"/>
      <c r="BI76" s="14"/>
      <c r="BJ76" s="14"/>
      <c r="BK76" s="14"/>
      <c r="BL76" s="54">
        <v>4.4081660908397297E-2</v>
      </c>
      <c r="BM76" s="78" t="s">
        <v>16</v>
      </c>
      <c r="BN76" s="45"/>
      <c r="BO76" s="13"/>
      <c r="BP76" s="14"/>
      <c r="BQ76" s="14"/>
      <c r="BR76" s="14"/>
      <c r="BS76" s="14"/>
      <c r="BT76" s="14"/>
      <c r="BU76" s="54">
        <v>4.4081660908397297E-2</v>
      </c>
    </row>
  </sheetData>
  <conditionalFormatting sqref="AB4:AB70 AB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{80789659-BA48-469E-8B4A-76ABB6646609}</x14:id>
        </ext>
      </extLst>
    </cfRule>
  </conditionalFormatting>
  <conditionalFormatting sqref="AK4:AK70 AK73">
    <cfRule type="dataBar" priority="1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{12238CE6-4B03-4252-9AFF-8F0063705CA0}</x14:id>
        </ext>
      </extLst>
    </cfRule>
  </conditionalFormatting>
  <conditionalFormatting sqref="BU4:BU70 BU73">
    <cfRule type="dataBar" priority="11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{DE783B97-B60C-4D70-A590-969F8D1B4734}</x14:id>
        </ext>
      </extLst>
    </cfRule>
  </conditionalFormatting>
  <conditionalFormatting sqref="W4:W70 W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{AC0690DD-E1DA-4D4F-A2AD-2F3D22A1EF5E}</x14:id>
        </ext>
      </extLst>
    </cfRule>
  </conditionalFormatting>
  <conditionalFormatting sqref="W4:AA70 W73:AA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{7F2689BB-4AFD-4CB8-BBAF-6B4D3B159DDF}</x14:id>
        </ext>
      </extLst>
    </cfRule>
  </conditionalFormatting>
  <conditionalFormatting sqref="X4:AA70 X73:AA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{7517F1A2-E3D3-4A35-93BA-B36BAD74416C}</x14:id>
        </ext>
      </extLst>
    </cfRule>
  </conditionalFormatting>
  <conditionalFormatting sqref="AF4:AF70 AF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{7C801A81-475F-495C-A765-805EFB22800A}</x14:id>
        </ext>
      </extLst>
    </cfRule>
  </conditionalFormatting>
  <conditionalFormatting sqref="AF4:AJ70 AF73:AJ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{C613AB39-A77D-461C-8135-DEEC2AB737F0}</x14:id>
        </ext>
      </extLst>
    </cfRule>
  </conditionalFormatting>
  <conditionalFormatting sqref="AG4:AJ70 AG73:AJ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{50B7FE77-7866-41F3-A6E1-EEBE6021FC5F}</x14:id>
        </ext>
      </extLst>
    </cfRule>
  </conditionalFormatting>
  <conditionalFormatting sqref="AO4:AO70 AO73">
    <cfRule type="dataBar" priority="1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{A27B6FE9-C7FF-4211-85B3-E7C86E3B44BA}</x14:id>
        </ext>
      </extLst>
    </cfRule>
  </conditionalFormatting>
  <conditionalFormatting sqref="AO4:AS70 AO73:AS73">
    <cfRule type="dataBar" priority="10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{E7B0AA6B-00A7-4F91-A1D7-B5B09B6453ED}</x14:id>
        </ext>
      </extLst>
    </cfRule>
  </conditionalFormatting>
  <conditionalFormatting sqref="AP4:AS70 AP73:AS73">
    <cfRule type="dataBar" priority="1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{CB5E7C67-C295-4956-BFBD-9450981A32C8}</x14:id>
        </ext>
      </extLst>
    </cfRule>
  </conditionalFormatting>
  <conditionalFormatting sqref="BP4:BP70 BP73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{A79095C4-53EC-4F63-B976-DC2158E28300}</x14:id>
        </ext>
      </extLst>
    </cfRule>
  </conditionalFormatting>
  <conditionalFormatting sqref="BP4:BT70 BP73:BT73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{840F7997-49D6-4C13-ABD5-31D28F067E4B}</x14:id>
        </ext>
      </extLst>
    </cfRule>
  </conditionalFormatting>
  <conditionalFormatting sqref="BQ4:BT70 BQ73:BT73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{C0E15BBA-6403-4F14-BA3B-888658E03A87}</x14:id>
        </ext>
      </extLst>
    </cfRule>
  </conditionalFormatting>
  <conditionalFormatting sqref="N4:N70 N73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{088F86AF-2797-46B2-8750-992AEE0F1F79}</x14:id>
        </ext>
      </extLst>
    </cfRule>
  </conditionalFormatting>
  <conditionalFormatting sqref="N4:R70 N73:R73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{A702870A-D877-4DD4-A4A4-0B542206BFD9}</x14:id>
        </ext>
      </extLst>
    </cfRule>
  </conditionalFormatting>
  <conditionalFormatting sqref="O4:R70 O73:R73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{4CA3432B-6CE7-4B9B-AD49-43A331F876E3}</x14:id>
        </ext>
      </extLst>
    </cfRule>
  </conditionalFormatting>
  <conditionalFormatting sqref="S4:S70 S73">
    <cfRule type="dataBar" priority="10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{5F87D5E5-929C-4536-B2EA-FBFFE5A95B2C}</x14:id>
        </ext>
      </extLst>
    </cfRule>
  </conditionalFormatting>
  <conditionalFormatting sqref="AT4:AT70 AT73">
    <cfRule type="dataBar" priority="10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{ED1A0D38-FC3F-4637-BEC1-9D71E33958B5}</x14:id>
        </ext>
      </extLst>
    </cfRule>
  </conditionalFormatting>
  <conditionalFormatting sqref="BL4:BL70 BL73">
    <cfRule type="dataBar" priority="10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{FCBEAA78-DE49-4F97-9EB1-17F7F104A009}</x14:id>
        </ext>
      </extLst>
    </cfRule>
  </conditionalFormatting>
  <conditionalFormatting sqref="BG4:BG70 BG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{D9D8274A-FB14-482D-98F4-1B4DBC65F188}</x14:id>
        </ext>
      </extLst>
    </cfRule>
  </conditionalFormatting>
  <conditionalFormatting sqref="BG4:BK70 BG73:BK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{CAD81D44-AE5C-48F9-B8FE-D50454E25E78}</x14:id>
        </ext>
      </extLst>
    </cfRule>
  </conditionalFormatting>
  <conditionalFormatting sqref="BH4:BK70 BH73:BK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{11042CF6-A885-4EEE-ACEA-01C806B4F8EC}</x14:id>
        </ext>
      </extLst>
    </cfRule>
  </conditionalFormatting>
  <conditionalFormatting sqref="BC4:BC70 BC73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{4A02F037-F679-49D7-9C82-781899B04021}</x14:id>
        </ext>
      </extLst>
    </cfRule>
  </conditionalFormatting>
  <conditionalFormatting sqref="AX4:AX70 AX73">
    <cfRule type="dataBar" priority="9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{805070E2-B234-4C11-8A7D-F1C0DA3258E9}</x14:id>
        </ext>
      </extLst>
    </cfRule>
  </conditionalFormatting>
  <conditionalFormatting sqref="AX4:BB70 AX73:BB73">
    <cfRule type="dataBar" priority="9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{4E8B2A4F-56BC-4D4D-9CB7-86CD3CC6D395}</x14:id>
        </ext>
      </extLst>
    </cfRule>
  </conditionalFormatting>
  <conditionalFormatting sqref="AY4:BB70 AY73:BB73">
    <cfRule type="dataBar" priority="9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{B09F4C56-1B4B-4071-83AE-A5B11C88EA5B}</x14:id>
        </ext>
      </extLst>
    </cfRule>
  </conditionalFormatting>
  <conditionalFormatting sqref="E4:I70 E73:I73">
    <cfRule type="dataBar" priority="9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{BA987054-53BE-4D67-8A02-B1E5019E59EA}</x14:id>
        </ext>
      </extLst>
    </cfRule>
  </conditionalFormatting>
  <conditionalFormatting sqref="J4:J70 J73">
    <cfRule type="dataBar" priority="9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{BFB9E840-9F94-49BD-9FC3-5AF22A47A488}</x14:id>
        </ext>
      </extLst>
    </cfRule>
  </conditionalFormatting>
  <conditionalFormatting sqref="AB74:AB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{8EA8ED59-C967-47A2-8DF2-C57211842FBD}</x14:id>
        </ext>
      </extLst>
    </cfRule>
  </conditionalFormatting>
  <conditionalFormatting sqref="AK74:AK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{8CCC837A-91FC-4E16-8FBD-1CFF7665BF06}</x14:id>
        </ext>
      </extLst>
    </cfRule>
  </conditionalFormatting>
  <conditionalFormatting sqref="BU74:BU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{7C96E95E-A535-419B-9A6C-5A76F679B2B3}</x14:id>
        </ext>
      </extLst>
    </cfRule>
  </conditionalFormatting>
  <conditionalFormatting sqref="W74:W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{5A2C4C84-BEE0-473E-9E6A-C1920C34C71E}</x14:id>
        </ext>
      </extLst>
    </cfRule>
  </conditionalFormatting>
  <conditionalFormatting sqref="W74:AA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{F5E1AF14-5DDE-4487-AF61-4C3F4A26958F}</x14:id>
        </ext>
      </extLst>
    </cfRule>
  </conditionalFormatting>
  <conditionalFormatting sqref="X74:AA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{3B5C46AC-811C-4457-944A-C41856E5F4BF}</x14:id>
        </ext>
      </extLst>
    </cfRule>
  </conditionalFormatting>
  <conditionalFormatting sqref="AF74:AF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{99CA9C48-6BF7-4AA3-94C7-E1B0F6FADC93}</x14:id>
        </ext>
      </extLst>
    </cfRule>
  </conditionalFormatting>
  <conditionalFormatting sqref="AF74:AJ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{DD7E3255-E9A6-4F62-81C5-3B8407D24F35}</x14:id>
        </ext>
      </extLst>
    </cfRule>
  </conditionalFormatting>
  <conditionalFormatting sqref="AG74:AJ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{4C3E1241-18C2-46F6-A92B-8A8F8EB79CAE}</x14:id>
        </ext>
      </extLst>
    </cfRule>
  </conditionalFormatting>
  <conditionalFormatting sqref="AO74:AO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{7938948C-33C5-4CE9-8A75-3EFA5E34E49F}</x14:id>
        </ext>
      </extLst>
    </cfRule>
  </conditionalFormatting>
  <conditionalFormatting sqref="AO74:AS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{874A3CD5-4854-44F4-9A47-DC65A109B5AD}</x14:id>
        </ext>
      </extLst>
    </cfRule>
  </conditionalFormatting>
  <conditionalFormatting sqref="AP74:AS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{88DEE1B0-1456-47CC-9F11-7B0DCA707365}</x14:id>
        </ext>
      </extLst>
    </cfRule>
  </conditionalFormatting>
  <conditionalFormatting sqref="BP74:BP76">
    <cfRule type="dataBar" priority="7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{C69A1EB6-659B-41BA-AB62-9BA46594DABC}</x14:id>
        </ext>
      </extLst>
    </cfRule>
  </conditionalFormatting>
  <conditionalFormatting sqref="BP74:BT76">
    <cfRule type="dataBar" priority="7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{E3DF65F0-813A-44F6-8F78-0BE2E93A69A1}</x14:id>
        </ext>
      </extLst>
    </cfRule>
  </conditionalFormatting>
  <conditionalFormatting sqref="BQ74:BT76">
    <cfRule type="dataBar" priority="7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{A582AB3A-5115-4DE9-84FE-0E49168A34F6}</x14:id>
        </ext>
      </extLst>
    </cfRule>
  </conditionalFormatting>
  <conditionalFormatting sqref="N74:N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{E3D8137D-5322-4CF3-8824-1D7DB142E2A2}</x14:id>
        </ext>
      </extLst>
    </cfRule>
  </conditionalFormatting>
  <conditionalFormatting sqref="N74:R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{18F5EE24-AFCC-4DB0-8F4C-1E4AA4402DE4}</x14:id>
        </ext>
      </extLst>
    </cfRule>
  </conditionalFormatting>
  <conditionalFormatting sqref="O74:R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{7FAD3A4B-6086-46DB-963F-0288328E8BCD}</x14:id>
        </ext>
      </extLst>
    </cfRule>
  </conditionalFormatting>
  <conditionalFormatting sqref="S74:S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{371D0B4F-BCEA-4455-9107-AC44D534BB1D}</x14:id>
        </ext>
      </extLst>
    </cfRule>
  </conditionalFormatting>
  <conditionalFormatting sqref="AT74:AT76">
    <cfRule type="dataBar" priority="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{4D9E24A9-ACF3-4826-8B7E-B5D2DA714FD5}</x14:id>
        </ext>
      </extLst>
    </cfRule>
  </conditionalFormatting>
  <conditionalFormatting sqref="BL74:BL76">
    <cfRule type="dataBar" priority="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{15438027-6357-49E9-A243-1442B771860F}</x14:id>
        </ext>
      </extLst>
    </cfRule>
  </conditionalFormatting>
  <conditionalFormatting sqref="BG74:BG76">
    <cfRule type="dataBar" priority="6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{E32A9884-7DA5-4987-BE22-7267CE34D4A0}</x14:id>
        </ext>
      </extLst>
    </cfRule>
  </conditionalFormatting>
  <conditionalFormatting sqref="BG74:BK76">
    <cfRule type="dataBar" priority="6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{D1FAFA3B-1577-440E-8AEF-FF675896EACC}</x14:id>
        </ext>
      </extLst>
    </cfRule>
  </conditionalFormatting>
  <conditionalFormatting sqref="BH74:BK76">
    <cfRule type="dataBar" priority="6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{7C973600-B40E-45F8-8CCD-7533D67CF26D}</x14:id>
        </ext>
      </extLst>
    </cfRule>
  </conditionalFormatting>
  <conditionalFormatting sqref="BC74:BC76">
    <cfRule type="dataBar" priority="6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{D3744AED-F8DD-40E8-9D71-66024C7B4D11}</x14:id>
        </ext>
      </extLst>
    </cfRule>
  </conditionalFormatting>
  <conditionalFormatting sqref="AX74:AX76">
    <cfRule type="dataBar" priority="6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{BBBF350F-7B2D-4527-AC34-BC1334C04356}</x14:id>
        </ext>
      </extLst>
    </cfRule>
  </conditionalFormatting>
  <conditionalFormatting sqref="AX74:BB76">
    <cfRule type="dataBar" priority="6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{7FBEF34B-9766-4D87-95CF-07CFBCB72CE3}</x14:id>
        </ext>
      </extLst>
    </cfRule>
  </conditionalFormatting>
  <conditionalFormatting sqref="AY74:BB76">
    <cfRule type="dataBar" priority="6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{50F62F36-CE1A-4FA0-BB5B-35EDDDD141BB}</x14:id>
        </ext>
      </extLst>
    </cfRule>
  </conditionalFormatting>
  <conditionalFormatting sqref="E74:I76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{007C5ABA-3092-4B09-9EC9-7C6F4FA424DD}</x14:id>
        </ext>
      </extLst>
    </cfRule>
  </conditionalFormatting>
  <conditionalFormatting sqref="J74:J76">
    <cfRule type="dataBar" priority="6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{9FD899ED-F4DA-4D3B-9DB2-CB4A92434135}</x14:id>
        </ext>
      </extLst>
    </cfRule>
  </conditionalFormatting>
  <conditionalFormatting sqref="AB71">
    <cfRule type="dataBar" priority="6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{B0E2D33E-659F-4E23-B9EB-29FCF43AD9C7}</x14:id>
        </ext>
      </extLst>
    </cfRule>
  </conditionalFormatting>
  <conditionalFormatting sqref="AK71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{D05CD651-0BA3-4DE0-BB98-59B55FB6EA31}</x14:id>
        </ext>
      </extLst>
    </cfRule>
  </conditionalFormatting>
  <conditionalFormatting sqref="BU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{FD35FCE1-47A5-4723-93A7-6A06E30F8931}</x14:id>
        </ext>
      </extLst>
    </cfRule>
  </conditionalFormatting>
  <conditionalFormatting sqref="W71">
    <cfRule type="dataBar" priority="5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{2CC09774-E897-4F47-B3FB-D7574028D1CC}</x14:id>
        </ext>
      </extLst>
    </cfRule>
  </conditionalFormatting>
  <conditionalFormatting sqref="W71:AA71">
    <cfRule type="dataBar" priority="5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{E4E0A839-7FA2-4373-82B2-B5C6DB3A91E1}</x14:id>
        </ext>
      </extLst>
    </cfRule>
  </conditionalFormatting>
  <conditionalFormatting sqref="X71:AA71">
    <cfRule type="dataBar" priority="5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{853E0FD1-92E4-4140-8BB5-3EED15CDDC5E}</x14:id>
        </ext>
      </extLst>
    </cfRule>
  </conditionalFormatting>
  <conditionalFormatting sqref="AF71">
    <cfRule type="dataBar" priority="5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{AFA7B598-6201-4C0D-84B5-0DF7FD8A3C8C}</x14:id>
        </ext>
      </extLst>
    </cfRule>
  </conditionalFormatting>
  <conditionalFormatting sqref="AF71:AJ71">
    <cfRule type="dataBar" priority="5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{CAB9E808-3398-4F8D-881A-46937B048165}</x14:id>
        </ext>
      </extLst>
    </cfRule>
  </conditionalFormatting>
  <conditionalFormatting sqref="AG71:AJ71">
    <cfRule type="dataBar" priority="5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{0F480D6E-2B55-4E8A-8B8A-1A36E7EC7A3A}</x14:id>
        </ext>
      </extLst>
    </cfRule>
  </conditionalFormatting>
  <conditionalFormatting sqref="AO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{4DBA4478-D500-41CF-86B5-17BE0B714F06}</x14:id>
        </ext>
      </extLst>
    </cfRule>
  </conditionalFormatting>
  <conditionalFormatting sqref="AO71:AS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{FAE2371D-7A80-498B-AA19-45F40593C13E}</x14:id>
        </ext>
      </extLst>
    </cfRule>
  </conditionalFormatting>
  <conditionalFormatting sqref="AP71:AS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{0AA63BA0-58CB-432B-9BE7-E64192B879EC}</x14:id>
        </ext>
      </extLst>
    </cfRule>
  </conditionalFormatting>
  <conditionalFormatting sqref="BP71">
    <cfRule type="dataBar" priority="4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{09464F76-308E-4675-8D95-D34981C74777}</x14:id>
        </ext>
      </extLst>
    </cfRule>
  </conditionalFormatting>
  <conditionalFormatting sqref="BP71:BT71">
    <cfRule type="dataBar" priority="4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{E6351301-ACAD-4E1B-9A21-950566D715C5}</x14:id>
        </ext>
      </extLst>
    </cfRule>
  </conditionalFormatting>
  <conditionalFormatting sqref="BQ71:BT71">
    <cfRule type="dataBar" priority="4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{0DDFFF54-2083-4247-8424-C46162135049}</x14:id>
        </ext>
      </extLst>
    </cfRule>
  </conditionalFormatting>
  <conditionalFormatting sqref="N71">
    <cfRule type="dataBar" priority="4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{07662D50-FFC1-4BD8-968C-6122A122542C}</x14:id>
        </ext>
      </extLst>
    </cfRule>
  </conditionalFormatting>
  <conditionalFormatting sqref="N71:R71">
    <cfRule type="dataBar" priority="4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{A07684A6-B2BB-4FB9-A49F-BC149D1B1308}</x14:id>
        </ext>
      </extLst>
    </cfRule>
  </conditionalFormatting>
  <conditionalFormatting sqref="O71:R71">
    <cfRule type="dataBar" priority="4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{BCF9AB4A-92F8-4125-8421-D6207BC0E635}</x14:id>
        </ext>
      </extLst>
    </cfRule>
  </conditionalFormatting>
  <conditionalFormatting sqref="S71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{6627EAF4-270E-42CE-AF47-7B916C977512}</x14:id>
        </ext>
      </extLst>
    </cfRule>
  </conditionalFormatting>
  <conditionalFormatting sqref="AT71">
    <cfRule type="dataBar" priority="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{1C84FFE1-5319-4BBD-9B5E-EB23F08872EC}</x14:id>
        </ext>
      </extLst>
    </cfRule>
  </conditionalFormatting>
  <conditionalFormatting sqref="BL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{9378AA9B-E8B9-4BA5-A9E9-752F3D6908DC}</x14:id>
        </ext>
      </extLst>
    </cfRule>
  </conditionalFormatting>
  <conditionalFormatting sqref="BG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{3BA3292F-46C0-4340-9A6B-A85B908B0B31}</x14:id>
        </ext>
      </extLst>
    </cfRule>
  </conditionalFormatting>
  <conditionalFormatting sqref="BG71:BK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{C5A87B96-B599-441D-A605-F8E13BE68E83}</x14:id>
        </ext>
      </extLst>
    </cfRule>
  </conditionalFormatting>
  <conditionalFormatting sqref="BH71:BK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{B554CD32-F144-465B-A02D-5E5771E733BA}</x14:id>
        </ext>
      </extLst>
    </cfRule>
  </conditionalFormatting>
  <conditionalFormatting sqref="BC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{DFDA91A9-5B09-44A9-9FF3-90850FE4FA22}</x14:id>
        </ext>
      </extLst>
    </cfRule>
  </conditionalFormatting>
  <conditionalFormatting sqref="AX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{119F0059-8529-4969-9432-B610897B0502}</x14:id>
        </ext>
      </extLst>
    </cfRule>
  </conditionalFormatting>
  <conditionalFormatting sqref="AX71:BB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{13EA2327-B684-4E1A-8AD3-82A8FA30E73C}</x14:id>
        </ext>
      </extLst>
    </cfRule>
  </conditionalFormatting>
  <conditionalFormatting sqref="AY71:BB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{62C931FD-3F46-4DDE-95E2-356B6084E63B}</x14:id>
        </ext>
      </extLst>
    </cfRule>
  </conditionalFormatting>
  <conditionalFormatting sqref="E71:I71">
    <cfRule type="dataBar" priority="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{2EC611BA-4E23-45EA-91E9-3CA0C6037461}</x14:id>
        </ext>
      </extLst>
    </cfRule>
  </conditionalFormatting>
  <conditionalFormatting sqref="J71">
    <cfRule type="dataBar" priority="3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{870E46A3-911F-4159-9997-A34160C96661}</x14:id>
        </ext>
      </extLst>
    </cfRule>
  </conditionalFormatting>
  <conditionalFormatting sqref="AB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{A575F858-7410-44BF-B3D2-F12F677F5230}</x14:id>
        </ext>
      </extLst>
    </cfRule>
  </conditionalFormatting>
  <conditionalFormatting sqref="AK72">
    <cfRule type="dataBar" priority="2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{13E6D3FF-B490-4563-9F4B-D96824606EC8}</x14:id>
        </ext>
      </extLst>
    </cfRule>
  </conditionalFormatting>
  <conditionalFormatting sqref="BU72">
    <cfRule type="dataBar" priority="2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{DD8C075A-9C69-40CA-9A59-4338C84A73B4}</x14:id>
        </ext>
      </extLst>
    </cfRule>
  </conditionalFormatting>
  <conditionalFormatting sqref="W72">
    <cfRule type="dataBar" priority="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{5D9EE40D-1C4F-41D3-B241-74CE6CA5304C}</x14:id>
        </ext>
      </extLst>
    </cfRule>
  </conditionalFormatting>
  <conditionalFormatting sqref="W72:AA72">
    <cfRule type="dataBar" priority="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{36E00746-2706-4A33-BE8A-DD91E1AAD5FC}</x14:id>
        </ext>
      </extLst>
    </cfRule>
  </conditionalFormatting>
  <conditionalFormatting sqref="X72:AA72">
    <cfRule type="dataBar" priority="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{663F31B3-95E6-4532-B5D9-172672F0EB23}</x14:id>
        </ext>
      </extLst>
    </cfRule>
  </conditionalFormatting>
  <conditionalFormatting sqref="AF72">
    <cfRule type="dataBar" priority="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{B42ADCAC-26AE-4FCC-8D1C-EB16992DC3A8}</x14:id>
        </ext>
      </extLst>
    </cfRule>
  </conditionalFormatting>
  <conditionalFormatting sqref="AF72:AJ72">
    <cfRule type="dataBar" priority="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{E19C5888-4745-48F2-81DE-026C8B5A3600}</x14:id>
        </ext>
      </extLst>
    </cfRule>
  </conditionalFormatting>
  <conditionalFormatting sqref="AG72:AJ72">
    <cfRule type="dataBar" priority="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{33B9D835-3F0C-4D05-8F72-26FBAACDFD4F}</x14:id>
        </ext>
      </extLst>
    </cfRule>
  </conditionalFormatting>
  <conditionalFormatting sqref="AO72">
    <cfRule type="dataBar" priority="2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{B0DB1B78-A17A-4841-B6CE-D9899FA91667}</x14:id>
        </ext>
      </extLst>
    </cfRule>
  </conditionalFormatting>
  <conditionalFormatting sqref="AO72:AS72">
    <cfRule type="dataBar" priority="1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{20B70A28-F5FB-401F-8BA8-FDBFCB29D85B}</x14:id>
        </ext>
      </extLst>
    </cfRule>
  </conditionalFormatting>
  <conditionalFormatting sqref="AP72:AS72">
    <cfRule type="dataBar" priority="2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{B5C9D4A9-2BFE-4F66-A976-F81DCEF25500}</x14:id>
        </ext>
      </extLst>
    </cfRule>
  </conditionalFormatting>
  <conditionalFormatting sqref="BP72">
    <cfRule type="dataBar" priority="1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{77DEAA27-AC63-47B8-B6D8-DCB580C3A84D}</x14:id>
        </ext>
      </extLst>
    </cfRule>
  </conditionalFormatting>
  <conditionalFormatting sqref="BP72:BT72">
    <cfRule type="dataBar" priority="1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{46190FEB-9079-4159-AEB7-301E87A6173A}</x14:id>
        </ext>
      </extLst>
    </cfRule>
  </conditionalFormatting>
  <conditionalFormatting sqref="BQ72:BT72">
    <cfRule type="dataBar" priority="1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{1DADD58D-0500-424F-9B5B-71BC09A59DF6}</x14:id>
        </ext>
      </extLst>
    </cfRule>
  </conditionalFormatting>
  <conditionalFormatting sqref="N72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{4E894727-635E-45A9-9B27-4737AC22B2A3}</x14:id>
        </ext>
      </extLst>
    </cfRule>
  </conditionalFormatting>
  <conditionalFormatting sqref="N72:R72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{60143B6D-3FFE-49D9-A1F0-6F2F5CA43E66}</x14:id>
        </ext>
      </extLst>
    </cfRule>
  </conditionalFormatting>
  <conditionalFormatting sqref="O72:R72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{F92BE0E8-7325-4471-96DD-146E29C77A79}</x14:id>
        </ext>
      </extLst>
    </cfRule>
  </conditionalFormatting>
  <conditionalFormatting sqref="S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{99096393-AF13-49A5-8BE1-DE6506FA8C04}</x14:id>
        </ext>
      </extLst>
    </cfRule>
  </conditionalFormatting>
  <conditionalFormatting sqref="AT72">
    <cfRule type="dataBar" priority="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{6BEA9C6D-9FCD-4D5F-81A5-559B6C45B54E}</x14:id>
        </ext>
      </extLst>
    </cfRule>
  </conditionalFormatting>
  <conditionalFormatting sqref="BL72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{45CD84C3-F102-4FEC-AC78-C2A7F18058AA}</x14:id>
        </ext>
      </extLst>
    </cfRule>
  </conditionalFormatting>
  <conditionalFormatting sqref="BG72">
    <cfRule type="dataBar" priority="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{F5BA027A-DB34-4373-9DF1-C6BA57FBFA45}</x14:id>
        </ext>
      </extLst>
    </cfRule>
  </conditionalFormatting>
  <conditionalFormatting sqref="BG72:BK72">
    <cfRule type="dataBar" priority="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{31A00504-07D2-43C3-808E-BA8092B569BC}</x14:id>
        </ext>
      </extLst>
    </cfRule>
  </conditionalFormatting>
  <conditionalFormatting sqref="BH72:BK72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{14BE605D-C1F1-4201-A920-43CD488901A0}</x14:id>
        </ext>
      </extLst>
    </cfRule>
  </conditionalFormatting>
  <conditionalFormatting sqref="BC72">
    <cfRule type="dataBar" priority="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{3BE3F35E-4B8F-4B87-9891-209CFABCA09B}</x14:id>
        </ext>
      </extLst>
    </cfRule>
  </conditionalFormatting>
  <conditionalFormatting sqref="AX72">
    <cfRule type="dataBar" priority="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{07B22003-3BDA-4B99-8618-5AF566EF3552}</x14:id>
        </ext>
      </extLst>
    </cfRule>
  </conditionalFormatting>
  <conditionalFormatting sqref="AX72:BB72">
    <cfRule type="dataBar" priority="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{617B3AFA-B79A-4AC1-AC62-C9A85FC4F540}</x14:id>
        </ext>
      </extLst>
    </cfRule>
  </conditionalFormatting>
  <conditionalFormatting sqref="AY72:BB72">
    <cfRule type="dataBar" priority="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{A292C8EE-C546-4D16-9A98-10645927147A}</x14:id>
        </ext>
      </extLst>
    </cfRule>
  </conditionalFormatting>
  <conditionalFormatting sqref="E72:I72">
    <cfRule type="dataBar" priority="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{41E45384-D500-4563-87EA-7905FF8FAD71}</x14:id>
        </ext>
      </extLst>
    </cfRule>
  </conditionalFormatting>
  <conditionalFormatting sqref="J72">
    <cfRule type="dataBar" priority="2">
      <dataBar>
        <cfvo type="min"/>
        <cfvo type="max"/>
        <color rgb="FF3FCDFF"/>
      </dataBar>
      <extLst>
        <ext xmlns:x14="http://schemas.microsoft.com/office/spreadsheetml/2009/9/main" uri="{B025F937-C7B1-47D3-B67F-A62EFF666E3E}">
          <x14:id>{776E9DD3-BCEF-4275-8639-59C7701C7776}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789659-BA48-469E-8B4A-76ABB66466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12238CE6-4B03-4252-9AFF-8F0063705C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DE783B97-B60C-4D70-A590-969F8D1B47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AC0690DD-E1DA-4D4F-A2AD-2F3D22A1EF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7F2689BB-4AFD-4CB8-BBAF-6B4D3B159DD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7517F1A2-E3D3-4A35-93BA-B36BAD7441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7C801A81-475F-495C-A765-805EFB22800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613AB39-A77D-461C-8135-DEEC2AB737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50B7FE77-7866-41F3-A6E1-EEBE6021FC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A27B6FE9-C7FF-4211-85B3-E7C86E3B44B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E7B0AA6B-00A7-4F91-A1D7-B5B09B6453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CB5E7C67-C295-4956-BFBD-9450981A32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A79095C4-53EC-4F63-B976-DC2158E283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840F7997-49D6-4C13-ABD5-31D28F067E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C0E15BBA-6403-4F14-BA3B-888658E03A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088F86AF-2797-46B2-8750-992AEE0F1F7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A702870A-D877-4DD4-A4A4-0B542206BFD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CA3432B-6CE7-4B9B-AD49-43A331F876E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5F87D5E5-929C-4536-B2EA-FBFFE5A95B2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D1A0D38-FC3F-4637-BEC1-9D71E33958B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FCBEAA78-DE49-4F97-9EB1-17F7F104A00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D9D8274A-FB14-482D-98F4-1B4DBC65F1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CAD81D44-AE5C-48F9-B8FE-D50454E25E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11042CF6-A885-4EEE-ACEA-01C806B4F8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4A02F037-F679-49D7-9C82-781899B0402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805070E2-B234-4C11-8A7D-F1C0DA325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4E8B2A4F-56BC-4D4D-9CB7-86CD3CC6D39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B09F4C56-1B4B-4071-83AE-A5B11C88EA5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BA987054-53BE-4D67-8A02-B1E5019E59E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BFB9E840-9F94-49BD-9FC3-5AF22A47A48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EA8ED59-C967-47A2-8DF2-C57211842F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8CCC837A-91FC-4E16-8FBD-1CFF7665BF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C96E95E-A535-419B-9A6C-5A76F679B2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5A2C4C84-BEE0-473E-9E6A-C1920C34C7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F5E1AF14-5DDE-4487-AF61-4C3F4A26958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3B5C46AC-811C-4457-944A-C41856E5F4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9CA9C48-6BF7-4AA3-94C7-E1B0F6FADC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DD7E3255-E9A6-4F62-81C5-3B8407D24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4C3E1241-18C2-46F6-A92B-8A8F8EB79C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7938948C-33C5-4CE9-8A75-3EFA5E34E49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874A3CD5-4854-44F4-9A47-DC65A109B5A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8DEE1B0-1456-47CC-9F11-7B0DCA70736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C69A1EB6-659B-41BA-AB62-9BA46594DA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E3DF65F0-813A-44F6-8F78-0BE2E93A69A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A582AB3A-5115-4DE9-84FE-0E49168A3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E3D8137D-5322-4CF3-8824-1D7DB142E2A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18F5EE24-AFCC-4DB0-8F4C-1E4AA4402D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7FAD3A4B-6086-46DB-963F-0288328E8BC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371D0B4F-BCEA-4455-9107-AC44D534BB1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4D9E24A9-ACF3-4826-8B7E-B5D2DA714FD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15438027-6357-49E9-A243-1442B77186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E32A9884-7DA5-4987-BE22-7267CE34D4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D1FAFA3B-1577-440E-8AEF-FF675896EA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7C973600-B40E-45F8-8CCD-7533D67CF2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D3744AED-F8DD-40E8-9D71-66024C7B4D1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BBBF350F-7B2D-4527-AC34-BC1334C0435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7FBEF34B-9766-4D87-95CF-07CFBCB72CE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50F62F36-CE1A-4FA0-BB5B-35EDDDD141B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007C5ABA-3092-4B09-9EC9-7C6F4FA424D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9FD899ED-F4DA-4D3B-9DB2-CB4A924341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B0E2D33E-659F-4E23-B9EB-29FCF43AD9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D05CD651-0BA3-4DE0-BB98-59B55FB6EA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FD35FCE1-47A5-4723-93A7-6A06E30F89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2CC09774-E897-4F47-B3FB-D7574028D1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E4E0A839-7FA2-4373-82B2-B5C6DB3A91E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853E0FD1-92E4-4140-8BB5-3EED15CDDC5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AFA7B598-6201-4C0D-84B5-0DF7FD8A3C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CAB9E808-3398-4F8D-881A-46937B0481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0F480D6E-2B55-4E8A-8B8A-1A36E7EC7A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4DBA4478-D500-41CF-86B5-17BE0B714F0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FAE2371D-7A80-498B-AA19-45F40593C1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AA63BA0-58CB-432B-9BE7-E64192B879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09464F76-308E-4675-8D95-D34981C7477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E6351301-ACAD-4E1B-9A21-950566D715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0DDFFF54-2083-4247-8424-C461621350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07662D50-FFC1-4BD8-968C-6122A12254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A07684A6-B2BB-4FB9-A49F-BC149D1B13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BCF9AB4A-92F8-4125-8421-D6207BC0E63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6627EAF4-270E-42CE-AF47-7B916C9775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1C84FFE1-5319-4BBD-9B5E-EB23F08872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9378AA9B-E8B9-4BA5-A9E9-752F3D6908D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3BA3292F-46C0-4340-9A6B-A85B908B0B3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C5A87B96-B599-441D-A605-F8E13BE68E8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554CD32-F144-465B-A02D-5E5771E733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DFDA91A9-5B09-44A9-9FF3-90850FE4FA2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119F0059-8529-4969-9432-B610897B050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13EA2327-B684-4E1A-8AD3-82A8FA30E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62C931FD-3F46-4DDE-95E2-356B6084E6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2EC611BA-4E23-45EA-91E9-3CA0C60374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870E46A3-911F-4159-9997-A34160C9666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A575F858-7410-44BF-B3D2-F12F677F523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13E6D3FF-B490-4563-9F4B-D96824606E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DD8C075A-9C69-40CA-9A59-4338C84A73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5D9EE40D-1C4F-41D3-B241-74CE6CA530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6E00746-2706-4A33-BE8A-DD91E1AAD5F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663F31B3-95E6-4532-B5D9-172672F0EB2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B42ADCAC-26AE-4FCC-8D1C-EB16992DC3A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E19C5888-4745-48F2-81DE-026C8B5A36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33B9D835-3F0C-4D05-8F72-26FBAACDFD4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B0DB1B78-A17A-4841-B6CE-D9899FA916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20B70A28-F5FB-401F-8BA8-FDBFCB29D85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B5C9D4A9-2BFE-4F66-A976-F81DCEF255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77DEAA27-AC63-47B8-B6D8-DCB580C3A8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46190FEB-9079-4159-AEB7-301E87A6173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1DADD58D-0500-424F-9B5B-71BC09A59D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4E894727-635E-45A9-9B27-4737AC22B2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60143B6D-3FFE-49D9-A1F0-6F2F5CA43E6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F92BE0E8-7325-4471-96DD-146E29C77A7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99096393-AF13-49A5-8BE1-DE6506FA8C0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6BEA9C6D-9FCD-4D5F-81A5-559B6C45B5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45CD84C3-F102-4FEC-AC78-C2A7F18058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F5BA027A-DB34-4373-9DF1-C6BA57FBFA4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31A00504-07D2-43C3-808E-BA8092B569B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14BE605D-C1F1-4201-A920-43CD488901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3BE3F35E-4B8F-4B87-9891-209CFABCA0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07B22003-3BDA-4B99-8618-5AF566EF355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617B3AFA-B79A-4AC1-AC62-C9A85FC4F54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A292C8EE-C546-4D16-9A98-10645927147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41E45384-D500-4563-87EA-7905FF8FAD7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776E9DD3-BCEF-4275-8639-59C7701C77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>
    <tabColor theme="4" tint="0.39997558519241921"/>
  </sheetPr>
  <dimension ref="A1:EF76"/>
  <sheetViews>
    <sheetView zoomScale="85" zoomScaleNormal="85" workbookViewId="0">
      <pane xSplit="1" ySplit="3" topLeftCell="B64" activePane="bottomRight" state="frozen"/>
      <selection pane="topRight"/>
      <selection pane="bottomLeft"/>
      <selection pane="bottomRight" activeCell="A71" sqref="A69:A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25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v>0</v>
      </c>
      <c r="D4" s="13" t="s">
        <v>21</v>
      </c>
      <c r="E4" s="14">
        <v>1</v>
      </c>
      <c r="F4" s="14">
        <v>1</v>
      </c>
      <c r="G4" s="14">
        <v>1</v>
      </c>
      <c r="H4" s="14">
        <v>1</v>
      </c>
      <c r="I4" s="14">
        <v>3</v>
      </c>
      <c r="J4" s="15">
        <f t="shared" ref="J4:J67" si="0">SQRT((1.5*EXP(1.105*I4))^2+(1.5*EXP(1.105*(E4-1)))^2+(1.5*EXP(1.105*(F4-1)))^2+(1.5*EXP(1.105*(G4-1)))^2+(1.5*EXP(1.105*(H4-1)))^2)/100*2.45</f>
        <v>1.0141150152164342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v>0</v>
      </c>
      <c r="D5" s="13" t="s">
        <v>21</v>
      </c>
      <c r="E5" s="14">
        <v>1</v>
      </c>
      <c r="F5" s="14">
        <v>1</v>
      </c>
      <c r="G5" s="14">
        <v>1</v>
      </c>
      <c r="H5" s="14">
        <v>1</v>
      </c>
      <c r="I5" s="14">
        <v>3</v>
      </c>
      <c r="J5" s="22">
        <f t="shared" si="0"/>
        <v>1.0141150152164342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v>0</v>
      </c>
      <c r="D6" s="13" t="s">
        <v>21</v>
      </c>
      <c r="E6" s="14">
        <v>1</v>
      </c>
      <c r="F6" s="14">
        <v>1</v>
      </c>
      <c r="G6" s="14">
        <v>1</v>
      </c>
      <c r="H6" s="14">
        <v>1</v>
      </c>
      <c r="I6" s="14">
        <v>3</v>
      </c>
      <c r="J6" s="22">
        <f t="shared" si="0"/>
        <v>1.0141150152164342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v>0</v>
      </c>
      <c r="D7" s="13" t="s">
        <v>21</v>
      </c>
      <c r="E7" s="14">
        <v>1</v>
      </c>
      <c r="F7" s="14">
        <v>1</v>
      </c>
      <c r="G7" s="14">
        <v>1</v>
      </c>
      <c r="H7" s="14">
        <v>1</v>
      </c>
      <c r="I7" s="14">
        <v>3</v>
      </c>
      <c r="J7" s="22">
        <f t="shared" si="0"/>
        <v>1.0141150152164342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v>0</v>
      </c>
      <c r="D8" s="13" t="s">
        <v>21</v>
      </c>
      <c r="E8" s="14">
        <v>1</v>
      </c>
      <c r="F8" s="14">
        <v>1</v>
      </c>
      <c r="G8" s="14">
        <v>1</v>
      </c>
      <c r="H8" s="14">
        <v>1</v>
      </c>
      <c r="I8" s="14">
        <v>3</v>
      </c>
      <c r="J8" s="22">
        <f t="shared" si="0"/>
        <v>1.0141150152164342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v>0</v>
      </c>
      <c r="D9" s="13" t="s">
        <v>21</v>
      </c>
      <c r="E9" s="14">
        <v>1</v>
      </c>
      <c r="F9" s="14">
        <v>1</v>
      </c>
      <c r="G9" s="14">
        <v>1</v>
      </c>
      <c r="H9" s="14">
        <v>1</v>
      </c>
      <c r="I9" s="14">
        <v>3</v>
      </c>
      <c r="J9" s="22">
        <f t="shared" si="0"/>
        <v>1.0141150152164342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v>0</v>
      </c>
      <c r="D10" s="13" t="s">
        <v>21</v>
      </c>
      <c r="E10" s="14">
        <v>1</v>
      </c>
      <c r="F10" s="14">
        <v>1</v>
      </c>
      <c r="G10" s="14">
        <v>1</v>
      </c>
      <c r="H10" s="14">
        <v>1</v>
      </c>
      <c r="I10" s="14">
        <v>3</v>
      </c>
      <c r="J10" s="22">
        <f t="shared" si="0"/>
        <v>1.0141150152164342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v>0</v>
      </c>
      <c r="D11" s="13" t="s">
        <v>21</v>
      </c>
      <c r="E11" s="14">
        <v>1</v>
      </c>
      <c r="F11" s="14">
        <v>1</v>
      </c>
      <c r="G11" s="14">
        <v>1</v>
      </c>
      <c r="H11" s="14">
        <v>1</v>
      </c>
      <c r="I11" s="14">
        <v>3</v>
      </c>
      <c r="J11" s="22">
        <f t="shared" si="0"/>
        <v>1.0141150152164342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v>0</v>
      </c>
      <c r="D12" s="13" t="s">
        <v>21</v>
      </c>
      <c r="E12" s="14">
        <v>1</v>
      </c>
      <c r="F12" s="14">
        <v>1</v>
      </c>
      <c r="G12" s="14">
        <v>1</v>
      </c>
      <c r="H12" s="14">
        <v>1</v>
      </c>
      <c r="I12" s="14">
        <v>3</v>
      </c>
      <c r="J12" s="22">
        <f t="shared" si="0"/>
        <v>1.0141150152164342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v>0</v>
      </c>
      <c r="D13" s="13" t="s">
        <v>21</v>
      </c>
      <c r="E13" s="14">
        <v>1</v>
      </c>
      <c r="F13" s="14">
        <v>1</v>
      </c>
      <c r="G13" s="14">
        <v>1</v>
      </c>
      <c r="H13" s="14">
        <v>1</v>
      </c>
      <c r="I13" s="14">
        <v>3</v>
      </c>
      <c r="J13" s="22">
        <f t="shared" si="0"/>
        <v>1.0141150152164342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v>0</v>
      </c>
      <c r="D14" s="13" t="s">
        <v>21</v>
      </c>
      <c r="E14" s="14">
        <v>1</v>
      </c>
      <c r="F14" s="14">
        <v>1</v>
      </c>
      <c r="G14" s="14">
        <v>1</v>
      </c>
      <c r="H14" s="14">
        <v>1</v>
      </c>
      <c r="I14" s="14">
        <v>3</v>
      </c>
      <c r="J14" s="22">
        <f t="shared" si="0"/>
        <v>1.0141150152164342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v>0</v>
      </c>
      <c r="D15" s="13" t="s">
        <v>21</v>
      </c>
      <c r="E15" s="14">
        <v>1</v>
      </c>
      <c r="F15" s="14">
        <v>1</v>
      </c>
      <c r="G15" s="14">
        <v>1</v>
      </c>
      <c r="H15" s="14">
        <v>1</v>
      </c>
      <c r="I15" s="14">
        <v>3</v>
      </c>
      <c r="J15" s="22">
        <f t="shared" si="0"/>
        <v>1.0141150152164342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v>0</v>
      </c>
      <c r="D16" s="13" t="s">
        <v>21</v>
      </c>
      <c r="E16" s="14">
        <v>1</v>
      </c>
      <c r="F16" s="14">
        <v>1</v>
      </c>
      <c r="G16" s="14">
        <v>1</v>
      </c>
      <c r="H16" s="14">
        <v>1</v>
      </c>
      <c r="I16" s="14">
        <v>3</v>
      </c>
      <c r="J16" s="22">
        <f t="shared" si="0"/>
        <v>1.0141150152164342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v>0</v>
      </c>
      <c r="D17" s="13" t="s">
        <v>21</v>
      </c>
      <c r="E17" s="14">
        <v>1</v>
      </c>
      <c r="F17" s="14">
        <v>1</v>
      </c>
      <c r="G17" s="14">
        <v>1</v>
      </c>
      <c r="H17" s="14">
        <v>1</v>
      </c>
      <c r="I17" s="14">
        <v>3</v>
      </c>
      <c r="J17" s="22">
        <f t="shared" si="0"/>
        <v>1.0141150152164342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v>0</v>
      </c>
      <c r="D18" s="13" t="s">
        <v>21</v>
      </c>
      <c r="E18" s="14">
        <v>1</v>
      </c>
      <c r="F18" s="14">
        <v>1</v>
      </c>
      <c r="G18" s="14">
        <v>1</v>
      </c>
      <c r="H18" s="14">
        <v>1</v>
      </c>
      <c r="I18" s="14">
        <v>3</v>
      </c>
      <c r="J18" s="22">
        <f t="shared" si="0"/>
        <v>1.0141150152164342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v>0</v>
      </c>
      <c r="D19" s="13" t="s">
        <v>21</v>
      </c>
      <c r="E19" s="14">
        <v>1</v>
      </c>
      <c r="F19" s="14">
        <v>1</v>
      </c>
      <c r="G19" s="14">
        <v>1</v>
      </c>
      <c r="H19" s="14">
        <v>1</v>
      </c>
      <c r="I19" s="14">
        <v>3</v>
      </c>
      <c r="J19" s="22">
        <f t="shared" si="0"/>
        <v>1.0141150152164342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v>0</v>
      </c>
      <c r="D20" s="13" t="s">
        <v>21</v>
      </c>
      <c r="E20" s="14">
        <v>1</v>
      </c>
      <c r="F20" s="14">
        <v>1</v>
      </c>
      <c r="G20" s="14">
        <v>1</v>
      </c>
      <c r="H20" s="14">
        <v>1</v>
      </c>
      <c r="I20" s="14">
        <v>3</v>
      </c>
      <c r="J20" s="22">
        <f t="shared" si="0"/>
        <v>1.0141150152164342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v>0</v>
      </c>
      <c r="D21" s="13" t="s">
        <v>21</v>
      </c>
      <c r="E21" s="14">
        <v>1</v>
      </c>
      <c r="F21" s="14">
        <v>1</v>
      </c>
      <c r="G21" s="14">
        <v>1</v>
      </c>
      <c r="H21" s="14">
        <v>1</v>
      </c>
      <c r="I21" s="14">
        <v>3</v>
      </c>
      <c r="J21" s="22">
        <f t="shared" si="0"/>
        <v>1.0141150152164342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v>0</v>
      </c>
      <c r="D22" s="13" t="s">
        <v>21</v>
      </c>
      <c r="E22" s="14">
        <v>1</v>
      </c>
      <c r="F22" s="14">
        <v>1</v>
      </c>
      <c r="G22" s="14">
        <v>1</v>
      </c>
      <c r="H22" s="14">
        <v>1</v>
      </c>
      <c r="I22" s="14">
        <v>3</v>
      </c>
      <c r="J22" s="22">
        <f t="shared" si="0"/>
        <v>1.0141150152164342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v>0</v>
      </c>
      <c r="D23" s="13" t="s">
        <v>21</v>
      </c>
      <c r="E23" s="14">
        <v>1</v>
      </c>
      <c r="F23" s="14">
        <v>1</v>
      </c>
      <c r="G23" s="14">
        <v>1</v>
      </c>
      <c r="H23" s="14">
        <v>1</v>
      </c>
      <c r="I23" s="14">
        <v>3</v>
      </c>
      <c r="J23" s="22">
        <f t="shared" si="0"/>
        <v>1.0141150152164342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v>0</v>
      </c>
      <c r="D24" s="13" t="s">
        <v>21</v>
      </c>
      <c r="E24" s="14">
        <v>1</v>
      </c>
      <c r="F24" s="14">
        <v>1</v>
      </c>
      <c r="G24" s="14">
        <v>1</v>
      </c>
      <c r="H24" s="14">
        <v>1</v>
      </c>
      <c r="I24" s="14">
        <v>3</v>
      </c>
      <c r="J24" s="22">
        <f t="shared" si="0"/>
        <v>1.0141150152164342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v>0</v>
      </c>
      <c r="D25" s="13" t="s">
        <v>21</v>
      </c>
      <c r="E25" s="14">
        <v>1</v>
      </c>
      <c r="F25" s="14">
        <v>1</v>
      </c>
      <c r="G25" s="14">
        <v>1</v>
      </c>
      <c r="H25" s="14">
        <v>1</v>
      </c>
      <c r="I25" s="14">
        <v>3</v>
      </c>
      <c r="J25" s="22">
        <f t="shared" si="0"/>
        <v>1.0141150152164342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v>0</v>
      </c>
      <c r="D26" s="13" t="s">
        <v>21</v>
      </c>
      <c r="E26" s="14">
        <v>1</v>
      </c>
      <c r="F26" s="14">
        <v>1</v>
      </c>
      <c r="G26" s="14">
        <v>1</v>
      </c>
      <c r="H26" s="14">
        <v>1</v>
      </c>
      <c r="I26" s="14">
        <v>3</v>
      </c>
      <c r="J26" s="22">
        <f t="shared" si="0"/>
        <v>1.0141150152164342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v>0</v>
      </c>
      <c r="D27" s="13" t="s">
        <v>21</v>
      </c>
      <c r="E27" s="14">
        <v>1</v>
      </c>
      <c r="F27" s="14">
        <v>1</v>
      </c>
      <c r="G27" s="14">
        <v>1</v>
      </c>
      <c r="H27" s="14">
        <v>1</v>
      </c>
      <c r="I27" s="14">
        <v>3</v>
      </c>
      <c r="J27" s="22">
        <f t="shared" si="0"/>
        <v>1.0141150152164342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v>0</v>
      </c>
      <c r="D28" s="13" t="s">
        <v>21</v>
      </c>
      <c r="E28" s="14">
        <v>1</v>
      </c>
      <c r="F28" s="14">
        <v>1</v>
      </c>
      <c r="G28" s="14">
        <v>1</v>
      </c>
      <c r="H28" s="14">
        <v>1</v>
      </c>
      <c r="I28" s="14">
        <v>3</v>
      </c>
      <c r="J28" s="22">
        <f t="shared" si="0"/>
        <v>1.0141150152164342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v>0</v>
      </c>
      <c r="D29" s="13" t="s">
        <v>21</v>
      </c>
      <c r="E29" s="14">
        <v>1</v>
      </c>
      <c r="F29" s="14">
        <v>1</v>
      </c>
      <c r="G29" s="14">
        <v>1</v>
      </c>
      <c r="H29" s="14">
        <v>1</v>
      </c>
      <c r="I29" s="14">
        <v>3</v>
      </c>
      <c r="J29" s="22">
        <f t="shared" si="0"/>
        <v>1.0141150152164342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v>0</v>
      </c>
      <c r="D30" s="13" t="s">
        <v>21</v>
      </c>
      <c r="E30" s="14">
        <v>1</v>
      </c>
      <c r="F30" s="14">
        <v>1</v>
      </c>
      <c r="G30" s="14">
        <v>1</v>
      </c>
      <c r="H30" s="14">
        <v>1</v>
      </c>
      <c r="I30" s="14">
        <v>3</v>
      </c>
      <c r="J30" s="22">
        <f t="shared" si="0"/>
        <v>1.0141150152164342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v>0</v>
      </c>
      <c r="D31" s="13" t="s">
        <v>21</v>
      </c>
      <c r="E31" s="14">
        <v>1</v>
      </c>
      <c r="F31" s="14">
        <v>1</v>
      </c>
      <c r="G31" s="14">
        <v>1</v>
      </c>
      <c r="H31" s="14">
        <v>1</v>
      </c>
      <c r="I31" s="14">
        <v>3</v>
      </c>
      <c r="J31" s="22">
        <f t="shared" si="0"/>
        <v>1.0141150152164342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v>0</v>
      </c>
      <c r="D32" s="13" t="s">
        <v>21</v>
      </c>
      <c r="E32" s="14">
        <v>1</v>
      </c>
      <c r="F32" s="14">
        <v>1</v>
      </c>
      <c r="G32" s="14">
        <v>1</v>
      </c>
      <c r="H32" s="14">
        <v>1</v>
      </c>
      <c r="I32" s="14">
        <v>3</v>
      </c>
      <c r="J32" s="22">
        <f t="shared" si="0"/>
        <v>1.0141150152164342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v>0</v>
      </c>
      <c r="D33" s="13" t="s">
        <v>21</v>
      </c>
      <c r="E33" s="14">
        <v>1</v>
      </c>
      <c r="F33" s="14">
        <v>1</v>
      </c>
      <c r="G33" s="14">
        <v>1</v>
      </c>
      <c r="H33" s="14">
        <v>1</v>
      </c>
      <c r="I33" s="14">
        <v>3</v>
      </c>
      <c r="J33" s="22">
        <f t="shared" si="0"/>
        <v>1.0141150152164342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v>0</v>
      </c>
      <c r="D34" s="13" t="s">
        <v>21</v>
      </c>
      <c r="E34" s="14">
        <v>1</v>
      </c>
      <c r="F34" s="14">
        <v>1</v>
      </c>
      <c r="G34" s="14">
        <v>1</v>
      </c>
      <c r="H34" s="14">
        <v>1</v>
      </c>
      <c r="I34" s="14">
        <v>3</v>
      </c>
      <c r="J34" s="22">
        <f t="shared" si="0"/>
        <v>1.0141150152164342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v>0</v>
      </c>
      <c r="D35" s="13" t="s">
        <v>21</v>
      </c>
      <c r="E35" s="14">
        <v>1</v>
      </c>
      <c r="F35" s="14">
        <v>1</v>
      </c>
      <c r="G35" s="14">
        <v>1</v>
      </c>
      <c r="H35" s="14">
        <v>1</v>
      </c>
      <c r="I35" s="14">
        <v>3</v>
      </c>
      <c r="J35" s="22">
        <f t="shared" si="0"/>
        <v>1.0141150152164342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v>0</v>
      </c>
      <c r="D36" s="13" t="s">
        <v>21</v>
      </c>
      <c r="E36" s="14">
        <v>1</v>
      </c>
      <c r="F36" s="14">
        <v>1</v>
      </c>
      <c r="G36" s="14">
        <v>1</v>
      </c>
      <c r="H36" s="14">
        <v>1</v>
      </c>
      <c r="I36" s="14">
        <v>3</v>
      </c>
      <c r="J36" s="22">
        <f t="shared" si="0"/>
        <v>1.0141150152164342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v>0</v>
      </c>
      <c r="D37" s="13" t="s">
        <v>21</v>
      </c>
      <c r="E37" s="14">
        <v>1</v>
      </c>
      <c r="F37" s="14">
        <v>1</v>
      </c>
      <c r="G37" s="14">
        <v>1</v>
      </c>
      <c r="H37" s="14">
        <v>1</v>
      </c>
      <c r="I37" s="14">
        <v>3</v>
      </c>
      <c r="J37" s="22">
        <f t="shared" si="0"/>
        <v>1.0141150152164342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v>0</v>
      </c>
      <c r="D38" s="13" t="s">
        <v>21</v>
      </c>
      <c r="E38" s="14">
        <v>1</v>
      </c>
      <c r="F38" s="14">
        <v>1</v>
      </c>
      <c r="G38" s="14">
        <v>1</v>
      </c>
      <c r="H38" s="14">
        <v>1</v>
      </c>
      <c r="I38" s="14">
        <v>3</v>
      </c>
      <c r="J38" s="22">
        <f t="shared" si="0"/>
        <v>1.0141150152164342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v>0</v>
      </c>
      <c r="D39" s="13" t="s">
        <v>21</v>
      </c>
      <c r="E39" s="14">
        <v>1</v>
      </c>
      <c r="F39" s="14">
        <v>1</v>
      </c>
      <c r="G39" s="14">
        <v>1</v>
      </c>
      <c r="H39" s="14">
        <v>1</v>
      </c>
      <c r="I39" s="14">
        <v>3</v>
      </c>
      <c r="J39" s="22">
        <f t="shared" si="0"/>
        <v>1.0141150152164342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v>0</v>
      </c>
      <c r="D40" s="13" t="s">
        <v>21</v>
      </c>
      <c r="E40" s="14">
        <v>1</v>
      </c>
      <c r="F40" s="14">
        <v>1</v>
      </c>
      <c r="G40" s="14">
        <v>1</v>
      </c>
      <c r="H40" s="14">
        <v>1</v>
      </c>
      <c r="I40" s="14">
        <v>3</v>
      </c>
      <c r="J40" s="22">
        <f t="shared" si="0"/>
        <v>1.0141150152164342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v>0</v>
      </c>
      <c r="D41" s="13" t="s">
        <v>21</v>
      </c>
      <c r="E41" s="14">
        <v>1</v>
      </c>
      <c r="F41" s="14">
        <v>1</v>
      </c>
      <c r="G41" s="14">
        <v>1</v>
      </c>
      <c r="H41" s="14">
        <v>1</v>
      </c>
      <c r="I41" s="14">
        <v>3</v>
      </c>
      <c r="J41" s="22">
        <f t="shared" si="0"/>
        <v>1.0141150152164342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v>0</v>
      </c>
      <c r="D42" s="13" t="s">
        <v>21</v>
      </c>
      <c r="E42" s="14">
        <v>1</v>
      </c>
      <c r="F42" s="14">
        <v>1</v>
      </c>
      <c r="G42" s="14">
        <v>1</v>
      </c>
      <c r="H42" s="14">
        <v>1</v>
      </c>
      <c r="I42" s="14">
        <v>3</v>
      </c>
      <c r="J42" s="22">
        <f t="shared" si="0"/>
        <v>1.0141150152164342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v>0</v>
      </c>
      <c r="D43" s="13" t="s">
        <v>21</v>
      </c>
      <c r="E43" s="14">
        <v>1</v>
      </c>
      <c r="F43" s="14">
        <v>1</v>
      </c>
      <c r="G43" s="14">
        <v>1</v>
      </c>
      <c r="H43" s="14">
        <v>1</v>
      </c>
      <c r="I43" s="14">
        <v>3</v>
      </c>
      <c r="J43" s="22">
        <f t="shared" si="0"/>
        <v>1.0141150152164342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v>0</v>
      </c>
      <c r="D44" s="13" t="s">
        <v>21</v>
      </c>
      <c r="E44" s="14">
        <v>1</v>
      </c>
      <c r="F44" s="14">
        <v>1</v>
      </c>
      <c r="G44" s="14">
        <v>1</v>
      </c>
      <c r="H44" s="14">
        <v>1</v>
      </c>
      <c r="I44" s="14">
        <v>3</v>
      </c>
      <c r="J44" s="22">
        <f t="shared" si="0"/>
        <v>1.0141150152164342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 t="shared" ref="C45:C64" si="10">C46-(C$65/20)</f>
        <v>2.7755575615628914E-17</v>
      </c>
      <c r="D45" s="13" t="s">
        <v>22</v>
      </c>
      <c r="E45" s="14">
        <v>1</v>
      </c>
      <c r="F45" s="14">
        <v>1</v>
      </c>
      <c r="G45" s="14">
        <v>3</v>
      </c>
      <c r="H45" s="14">
        <v>1</v>
      </c>
      <c r="I45" s="14">
        <v>3</v>
      </c>
      <c r="J45" s="22">
        <f t="shared" si="0"/>
        <v>1.0673825127299523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 t="shared" si="10"/>
        <v>1.6130000000000026E-2</v>
      </c>
      <c r="D46" s="13" t="s">
        <v>22</v>
      </c>
      <c r="E46" s="14">
        <v>1</v>
      </c>
      <c r="F46" s="14">
        <v>1</v>
      </c>
      <c r="G46" s="14">
        <v>3</v>
      </c>
      <c r="H46" s="14">
        <v>1</v>
      </c>
      <c r="I46" s="14">
        <v>3</v>
      </c>
      <c r="J46" s="22">
        <f t="shared" si="0"/>
        <v>1.0673825127299523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 t="shared" si="10"/>
        <v>3.2260000000000025E-2</v>
      </c>
      <c r="D47" s="13" t="s">
        <v>22</v>
      </c>
      <c r="E47" s="14">
        <v>1</v>
      </c>
      <c r="F47" s="14">
        <v>1</v>
      </c>
      <c r="G47" s="14">
        <v>3</v>
      </c>
      <c r="H47" s="14">
        <v>1</v>
      </c>
      <c r="I47" s="14">
        <v>3</v>
      </c>
      <c r="J47" s="22">
        <f t="shared" si="0"/>
        <v>1.0673825127299523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 t="shared" si="10"/>
        <v>4.8390000000000023E-2</v>
      </c>
      <c r="D48" s="13" t="s">
        <v>22</v>
      </c>
      <c r="E48" s="14">
        <v>1</v>
      </c>
      <c r="F48" s="14">
        <v>1</v>
      </c>
      <c r="G48" s="14">
        <v>3</v>
      </c>
      <c r="H48" s="14">
        <v>1</v>
      </c>
      <c r="I48" s="14">
        <v>3</v>
      </c>
      <c r="J48" s="22">
        <f t="shared" si="0"/>
        <v>1.0673825127299523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 t="shared" si="10"/>
        <v>6.4520000000000022E-2</v>
      </c>
      <c r="D49" s="13" t="s">
        <v>22</v>
      </c>
      <c r="E49" s="14">
        <v>1</v>
      </c>
      <c r="F49" s="14">
        <v>1</v>
      </c>
      <c r="G49" s="14">
        <v>3</v>
      </c>
      <c r="H49" s="14">
        <v>1</v>
      </c>
      <c r="I49" s="14">
        <v>3</v>
      </c>
      <c r="J49" s="22">
        <f t="shared" si="0"/>
        <v>1.0673825127299523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 t="shared" si="10"/>
        <v>8.0650000000000027E-2</v>
      </c>
      <c r="D50" s="13" t="s">
        <v>22</v>
      </c>
      <c r="E50" s="14">
        <v>1</v>
      </c>
      <c r="F50" s="14">
        <v>1</v>
      </c>
      <c r="G50" s="14">
        <v>3</v>
      </c>
      <c r="H50" s="14">
        <v>1</v>
      </c>
      <c r="I50" s="14">
        <v>3</v>
      </c>
      <c r="J50" s="22">
        <f t="shared" si="0"/>
        <v>1.0673825127299523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 t="shared" si="10"/>
        <v>9.6780000000000033E-2</v>
      </c>
      <c r="D51" s="13" t="s">
        <v>22</v>
      </c>
      <c r="E51" s="14">
        <v>1</v>
      </c>
      <c r="F51" s="14">
        <v>1</v>
      </c>
      <c r="G51" s="14">
        <v>3</v>
      </c>
      <c r="H51" s="14">
        <v>1</v>
      </c>
      <c r="I51" s="14">
        <v>3</v>
      </c>
      <c r="J51" s="22">
        <f t="shared" si="0"/>
        <v>1.0673825127299523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 t="shared" si="10"/>
        <v>0.11291000000000004</v>
      </c>
      <c r="D52" s="13" t="s">
        <v>22</v>
      </c>
      <c r="E52" s="14">
        <v>1</v>
      </c>
      <c r="F52" s="14">
        <v>1</v>
      </c>
      <c r="G52" s="14">
        <v>3</v>
      </c>
      <c r="H52" s="14">
        <v>1</v>
      </c>
      <c r="I52" s="14">
        <v>3</v>
      </c>
      <c r="J52" s="22">
        <f t="shared" si="0"/>
        <v>1.0673825127299523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 t="shared" si="10"/>
        <v>0.12904000000000004</v>
      </c>
      <c r="D53" s="13" t="s">
        <v>22</v>
      </c>
      <c r="E53" s="14">
        <v>1</v>
      </c>
      <c r="F53" s="14">
        <v>1</v>
      </c>
      <c r="G53" s="14">
        <v>3</v>
      </c>
      <c r="H53" s="14">
        <v>1</v>
      </c>
      <c r="I53" s="14">
        <v>3</v>
      </c>
      <c r="J53" s="22">
        <f t="shared" si="0"/>
        <v>1.0673825127299523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 t="shared" si="10"/>
        <v>0.14517000000000005</v>
      </c>
      <c r="D54" s="13" t="s">
        <v>22</v>
      </c>
      <c r="E54" s="14">
        <v>1</v>
      </c>
      <c r="F54" s="14">
        <v>1</v>
      </c>
      <c r="G54" s="14">
        <v>3</v>
      </c>
      <c r="H54" s="14">
        <v>1</v>
      </c>
      <c r="I54" s="14">
        <v>3</v>
      </c>
      <c r="J54" s="22">
        <f t="shared" si="0"/>
        <v>1.0673825127299523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 t="shared" si="10"/>
        <v>0.16130000000000005</v>
      </c>
      <c r="D55" s="13" t="s">
        <v>22</v>
      </c>
      <c r="E55" s="14">
        <v>1</v>
      </c>
      <c r="F55" s="14">
        <v>1</v>
      </c>
      <c r="G55" s="14">
        <v>3</v>
      </c>
      <c r="H55" s="14">
        <v>1</v>
      </c>
      <c r="I55" s="14">
        <v>3</v>
      </c>
      <c r="J55" s="22">
        <f t="shared" si="0"/>
        <v>1.0673825127299523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 t="shared" si="10"/>
        <v>0.17743000000000006</v>
      </c>
      <c r="D56" s="13" t="s">
        <v>22</v>
      </c>
      <c r="E56" s="14">
        <v>1</v>
      </c>
      <c r="F56" s="14">
        <v>1</v>
      </c>
      <c r="G56" s="14">
        <v>3</v>
      </c>
      <c r="H56" s="14">
        <v>1</v>
      </c>
      <c r="I56" s="14">
        <v>3</v>
      </c>
      <c r="J56" s="22">
        <f t="shared" si="0"/>
        <v>1.0673825127299523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 t="shared" si="10"/>
        <v>0.19356000000000007</v>
      </c>
      <c r="D57" s="13" t="s">
        <v>22</v>
      </c>
      <c r="E57" s="14">
        <v>1</v>
      </c>
      <c r="F57" s="14">
        <v>1</v>
      </c>
      <c r="G57" s="14">
        <v>3</v>
      </c>
      <c r="H57" s="14">
        <v>1</v>
      </c>
      <c r="I57" s="14">
        <v>3</v>
      </c>
      <c r="J57" s="22">
        <f t="shared" si="0"/>
        <v>1.0673825127299523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 t="shared" si="10"/>
        <v>0.20969000000000007</v>
      </c>
      <c r="D58" s="13" t="s">
        <v>22</v>
      </c>
      <c r="E58" s="14">
        <v>1</v>
      </c>
      <c r="F58" s="14">
        <v>1</v>
      </c>
      <c r="G58" s="14">
        <v>3</v>
      </c>
      <c r="H58" s="14">
        <v>1</v>
      </c>
      <c r="I58" s="14">
        <v>3</v>
      </c>
      <c r="J58" s="22">
        <f t="shared" si="0"/>
        <v>1.0673825127299523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 t="shared" si="10"/>
        <v>0.22582000000000008</v>
      </c>
      <c r="D59" s="13" t="s">
        <v>22</v>
      </c>
      <c r="E59" s="14">
        <v>1</v>
      </c>
      <c r="F59" s="14">
        <v>1</v>
      </c>
      <c r="G59" s="14">
        <v>3</v>
      </c>
      <c r="H59" s="14">
        <v>1</v>
      </c>
      <c r="I59" s="14">
        <v>3</v>
      </c>
      <c r="J59" s="22">
        <f t="shared" si="0"/>
        <v>1.0673825127299523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 t="shared" si="10"/>
        <v>0.24195000000000008</v>
      </c>
      <c r="D60" s="13" t="s">
        <v>22</v>
      </c>
      <c r="E60" s="14">
        <v>1</v>
      </c>
      <c r="F60" s="14">
        <v>1</v>
      </c>
      <c r="G60" s="14">
        <v>3</v>
      </c>
      <c r="H60" s="14">
        <v>1</v>
      </c>
      <c r="I60" s="14">
        <v>3</v>
      </c>
      <c r="J60" s="22">
        <f t="shared" si="0"/>
        <v>1.0673825127299523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 t="shared" si="10"/>
        <v>0.25808000000000009</v>
      </c>
      <c r="D61" s="13" t="s">
        <v>22</v>
      </c>
      <c r="E61" s="14">
        <v>1</v>
      </c>
      <c r="F61" s="14">
        <v>1</v>
      </c>
      <c r="G61" s="14">
        <v>3</v>
      </c>
      <c r="H61" s="14">
        <v>1</v>
      </c>
      <c r="I61" s="14">
        <v>3</v>
      </c>
      <c r="J61" s="22">
        <f t="shared" si="0"/>
        <v>1.0673825127299523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 t="shared" si="10"/>
        <v>0.27421000000000006</v>
      </c>
      <c r="D62" s="13" t="s">
        <v>22</v>
      </c>
      <c r="E62" s="14">
        <v>1</v>
      </c>
      <c r="F62" s="14">
        <v>1</v>
      </c>
      <c r="G62" s="14">
        <v>3</v>
      </c>
      <c r="H62" s="14">
        <v>1</v>
      </c>
      <c r="I62" s="14">
        <v>3</v>
      </c>
      <c r="J62" s="22">
        <f t="shared" si="0"/>
        <v>1.0673825127299523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 t="shared" si="10"/>
        <v>0.29034000000000004</v>
      </c>
      <c r="D63" s="13" t="s">
        <v>22</v>
      </c>
      <c r="E63" s="14">
        <v>1</v>
      </c>
      <c r="F63" s="14">
        <v>1</v>
      </c>
      <c r="G63" s="14">
        <v>3</v>
      </c>
      <c r="H63" s="14">
        <v>1</v>
      </c>
      <c r="I63" s="14">
        <v>3</v>
      </c>
      <c r="J63" s="22">
        <f t="shared" si="0"/>
        <v>1.0673825127299523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 t="shared" si="10"/>
        <v>0.30647000000000002</v>
      </c>
      <c r="D64" s="13" t="s">
        <v>22</v>
      </c>
      <c r="E64" s="14">
        <v>1</v>
      </c>
      <c r="F64" s="14">
        <v>1</v>
      </c>
      <c r="G64" s="14">
        <v>3</v>
      </c>
      <c r="H64" s="14">
        <v>1</v>
      </c>
      <c r="I64" s="14">
        <v>3</v>
      </c>
      <c r="J64" s="22">
        <f t="shared" si="0"/>
        <v>1.0673825127299523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v>0.3226</v>
      </c>
      <c r="D65" s="60" t="s">
        <v>23</v>
      </c>
      <c r="E65" s="14">
        <v>1</v>
      </c>
      <c r="F65" s="14">
        <v>1</v>
      </c>
      <c r="G65" s="14">
        <v>3</v>
      </c>
      <c r="H65" s="14">
        <v>1</v>
      </c>
      <c r="I65" s="14">
        <v>2</v>
      </c>
      <c r="J65" s="22">
        <f t="shared" si="0"/>
        <v>0.47802211380704585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v>0.3226</v>
      </c>
      <c r="D66" s="13" t="s">
        <v>24</v>
      </c>
      <c r="E66" s="14">
        <v>1</v>
      </c>
      <c r="F66" s="14">
        <v>2</v>
      </c>
      <c r="G66" s="14">
        <v>3</v>
      </c>
      <c r="H66" s="14">
        <v>1</v>
      </c>
      <c r="I66" s="14">
        <v>2</v>
      </c>
      <c r="J66" s="22">
        <f t="shared" si="0"/>
        <v>0.48935255543384243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v>0.3226</v>
      </c>
      <c r="D67" s="13" t="s">
        <v>24</v>
      </c>
      <c r="E67" s="14">
        <v>1</v>
      </c>
      <c r="F67" s="14">
        <v>2</v>
      </c>
      <c r="G67" s="14">
        <v>3</v>
      </c>
      <c r="H67" s="14">
        <v>1</v>
      </c>
      <c r="I67" s="14">
        <v>2</v>
      </c>
      <c r="J67" s="22">
        <f t="shared" si="0"/>
        <v>0.48935255543384243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v>0.3226</v>
      </c>
      <c r="D68" s="13" t="s">
        <v>24</v>
      </c>
      <c r="E68" s="14">
        <v>1</v>
      </c>
      <c r="F68" s="14">
        <v>2</v>
      </c>
      <c r="G68" s="14">
        <v>3</v>
      </c>
      <c r="H68" s="14">
        <v>1</v>
      </c>
      <c r="I68" s="14">
        <v>2</v>
      </c>
      <c r="J68" s="22">
        <f t="shared" ref="J68:J73" si="11">SQRT((1.5*EXP(1.105*I68))^2+(1.5*EXP(1.105*(E68-1)))^2+(1.5*EXP(1.105*(F68-1)))^2+(1.5*EXP(1.105*(G68-1)))^2+(1.5*EXP(1.105*(H68-1)))^2)/100*2.45</f>
        <v>0.48935255543384243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2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3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v>0.3226</v>
      </c>
      <c r="D69" s="13" t="s">
        <v>24</v>
      </c>
      <c r="E69" s="14">
        <v>1</v>
      </c>
      <c r="F69" s="14">
        <v>2</v>
      </c>
      <c r="G69" s="14">
        <v>3</v>
      </c>
      <c r="H69" s="14">
        <v>1</v>
      </c>
      <c r="I69" s="14">
        <v>2</v>
      </c>
      <c r="J69" s="22">
        <f t="shared" si="11"/>
        <v>0.48935255543384243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2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3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v>0.3226</v>
      </c>
      <c r="D70" s="13" t="s">
        <v>24</v>
      </c>
      <c r="E70" s="14">
        <v>1</v>
      </c>
      <c r="F70" s="14">
        <v>3</v>
      </c>
      <c r="G70" s="14">
        <v>3</v>
      </c>
      <c r="H70" s="14">
        <v>1</v>
      </c>
      <c r="I70" s="14">
        <v>2</v>
      </c>
      <c r="J70" s="22">
        <f t="shared" si="11"/>
        <v>0.58256442191643865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2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4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5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3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6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v>0.3226</v>
      </c>
      <c r="D71" s="13" t="s">
        <v>24</v>
      </c>
      <c r="E71" s="14">
        <v>1</v>
      </c>
      <c r="F71" s="14">
        <v>3</v>
      </c>
      <c r="G71" s="14">
        <v>3</v>
      </c>
      <c r="H71" s="14">
        <v>1</v>
      </c>
      <c r="I71" s="14">
        <v>2</v>
      </c>
      <c r="J71" s="22">
        <f t="shared" ref="J71:J72" si="17">SQRT((1.5*EXP(1.105*I71))^2+(1.5*EXP(1.105*(E71-1)))^2+(1.5*EXP(1.105*(F71-1)))^2+(1.5*EXP(1.105*(G71-1)))^2+(1.5*EXP(1.105*(H71-1)))^2)/100*2.45</f>
        <v>0.58256442191643865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8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9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20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21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2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3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4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v>0.3226</v>
      </c>
      <c r="D72" s="13" t="s">
        <v>24</v>
      </c>
      <c r="E72" s="14">
        <v>1</v>
      </c>
      <c r="F72" s="14">
        <v>3</v>
      </c>
      <c r="G72" s="14">
        <v>3</v>
      </c>
      <c r="H72" s="14">
        <v>1</v>
      </c>
      <c r="I72" s="14">
        <v>2</v>
      </c>
      <c r="J72" s="22">
        <f t="shared" si="17"/>
        <v>0.58256442191643865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8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9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20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21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2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3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4"/>
        <v>4.4081660908397297E-2</v>
      </c>
    </row>
    <row r="73" spans="1:73">
      <c r="A73" s="11">
        <v>2019</v>
      </c>
      <c r="B73" s="29" t="s">
        <v>17</v>
      </c>
      <c r="C73" s="33">
        <v>0.3226</v>
      </c>
      <c r="D73" s="13" t="s">
        <v>24</v>
      </c>
      <c r="E73" s="14">
        <v>1</v>
      </c>
      <c r="F73" s="14">
        <v>3</v>
      </c>
      <c r="G73" s="14">
        <v>3</v>
      </c>
      <c r="H73" s="14">
        <v>1</v>
      </c>
      <c r="I73" s="14">
        <v>2</v>
      </c>
      <c r="J73" s="22">
        <f t="shared" si="11"/>
        <v>0.58256442191643865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2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4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5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3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6"/>
        <v>4.4081660908397297E-2</v>
      </c>
    </row>
    <row r="74" spans="1:73" s="10" customFormat="1">
      <c r="A74" s="11">
        <v>2020</v>
      </c>
      <c r="B74" s="29" t="s">
        <v>17</v>
      </c>
      <c r="C74" s="33">
        <v>0.3226</v>
      </c>
      <c r="D74" s="13" t="s">
        <v>24</v>
      </c>
      <c r="E74" s="14">
        <v>1</v>
      </c>
      <c r="F74" s="14">
        <v>3</v>
      </c>
      <c r="G74" s="14">
        <v>3</v>
      </c>
      <c r="H74" s="14">
        <v>1</v>
      </c>
      <c r="I74" s="14">
        <v>2</v>
      </c>
      <c r="J74" s="22">
        <f t="shared" ref="J74" si="25">SQRT((1.5*EXP(1.105*I74))^2+(1.5*EXP(1.105*(E74-1)))^2+(1.5*EXP(1.105*(F74-1)))^2+(1.5*EXP(1.105*(G74-1)))^2+(1.5*EXP(1.105*(H74-1)))^2)/100*2.45</f>
        <v>0.58256442191643865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6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7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8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9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30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31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32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0.3226</v>
      </c>
      <c r="D75" s="13" t="s">
        <v>24</v>
      </c>
      <c r="E75" s="14">
        <v>1</v>
      </c>
      <c r="F75" s="14">
        <v>3</v>
      </c>
      <c r="G75" s="14">
        <v>3</v>
      </c>
      <c r="H75" s="14">
        <v>1</v>
      </c>
      <c r="I75" s="14">
        <v>2</v>
      </c>
      <c r="J75" s="22">
        <v>0.58256442191643865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0.3226</v>
      </c>
      <c r="D76" s="13" t="s">
        <v>24</v>
      </c>
      <c r="E76" s="14">
        <v>1</v>
      </c>
      <c r="F76" s="14">
        <v>3</v>
      </c>
      <c r="G76" s="14">
        <v>3</v>
      </c>
      <c r="H76" s="14">
        <v>1</v>
      </c>
      <c r="I76" s="14">
        <v>2</v>
      </c>
      <c r="J76" s="22">
        <v>0.58256442191643865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7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{8AB723AE-6AF7-464F-85D7-CD7DFB556745}</x14:id>
        </ext>
      </extLst>
    </cfRule>
  </conditionalFormatting>
  <conditionalFormatting sqref="AK4:AK70 AK73">
    <cfRule type="dataBar" priority="17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{91EFDF4A-0A9F-469D-9C80-7F1413660807}</x14:id>
        </ext>
      </extLst>
    </cfRule>
  </conditionalFormatting>
  <conditionalFormatting sqref="BU4:BU70 BU73">
    <cfRule type="dataBar" priority="16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{4B6E5E65-06B6-4758-A863-82159D907753}</x14:id>
        </ext>
      </extLst>
    </cfRule>
  </conditionalFormatting>
  <conditionalFormatting sqref="W4:W70 W73">
    <cfRule type="dataBar" priority="13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{C6EF2870-D880-4629-8651-0A50A9CA30F7}</x14:id>
        </ext>
      </extLst>
    </cfRule>
  </conditionalFormatting>
  <conditionalFormatting sqref="W4:AA70 W73:AA73">
    <cfRule type="dataBar" priority="13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{4BF9EA42-ED2C-4C1D-96B6-71411C9C324E}</x14:id>
        </ext>
      </extLst>
    </cfRule>
  </conditionalFormatting>
  <conditionalFormatting sqref="X4:AA70 X73:AA73">
    <cfRule type="dataBar" priority="13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{B98700C2-8A93-4FBF-B8F7-93E8B5D9DAA9}</x14:id>
        </ext>
      </extLst>
    </cfRule>
  </conditionalFormatting>
  <conditionalFormatting sqref="AF4:AF70 AF73">
    <cfRule type="dataBar" priority="13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{A96B8DF6-DEBD-44FD-8E31-F568BE8C2062}</x14:id>
        </ext>
      </extLst>
    </cfRule>
  </conditionalFormatting>
  <conditionalFormatting sqref="AF4:AJ70 AF73:AJ73">
    <cfRule type="dataBar" priority="13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{CFBA6355-2C5F-4861-89A6-69BCD5477353}</x14:id>
        </ext>
      </extLst>
    </cfRule>
  </conditionalFormatting>
  <conditionalFormatting sqref="AG4:AJ70 AG73:AJ73">
    <cfRule type="dataBar" priority="13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{4A52148F-2089-4009-96A4-F430EC628AFB}</x14:id>
        </ext>
      </extLst>
    </cfRule>
  </conditionalFormatting>
  <conditionalFormatting sqref="AO4:AO70 AO73">
    <cfRule type="dataBar" priority="12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{5984A779-AAE5-4342-BA4C-61D1BDE1F9E6}</x14:id>
        </ext>
      </extLst>
    </cfRule>
  </conditionalFormatting>
  <conditionalFormatting sqref="AO4:AS70 AO73:AS73">
    <cfRule type="dataBar" priority="12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{335C363B-FBD2-4DFB-820F-9913B7A4C787}</x14:id>
        </ext>
      </extLst>
    </cfRule>
  </conditionalFormatting>
  <conditionalFormatting sqref="AP4:AS70 AP73:AS73">
    <cfRule type="dataBar" priority="13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{96F81818-DE8C-4710-8E5F-20794813BBB6}</x14:id>
        </ext>
      </extLst>
    </cfRule>
  </conditionalFormatting>
  <conditionalFormatting sqref="BP4:BP70 BP73">
    <cfRule type="dataBar" priority="12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{75798E29-4CE9-45BC-9A88-01B7A7735BA4}</x14:id>
        </ext>
      </extLst>
    </cfRule>
  </conditionalFormatting>
  <conditionalFormatting sqref="BP4:BT70 BP73:BT73">
    <cfRule type="dataBar" priority="12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{062C02D4-EE00-456B-9601-1A19066CBE67}</x14:id>
        </ext>
      </extLst>
    </cfRule>
  </conditionalFormatting>
  <conditionalFormatting sqref="BQ4:BT70 BQ73:BT73">
    <cfRule type="dataBar" priority="12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{E6F8C3C9-6185-4389-BBA5-3B34E5CA74DB}</x14:id>
        </ext>
      </extLst>
    </cfRule>
  </conditionalFormatting>
  <conditionalFormatting sqref="N4:N70 N73">
    <cfRule type="dataBar" priority="12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{8CA11379-F828-4D98-B5B1-58A49354AC08}</x14:id>
        </ext>
      </extLst>
    </cfRule>
  </conditionalFormatting>
  <conditionalFormatting sqref="N4:R70 N73:R73">
    <cfRule type="dataBar" priority="12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{6BC81BB6-9701-4559-978B-4BD7B028A268}</x14:id>
        </ext>
      </extLst>
    </cfRule>
  </conditionalFormatting>
  <conditionalFormatting sqref="O4:R70 O73:R73">
    <cfRule type="dataBar" priority="12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{1E15C1D5-0BD1-4BD9-9EBF-63DD4C99298B}</x14:id>
        </ext>
      </extLst>
    </cfRule>
  </conditionalFormatting>
  <conditionalFormatting sqref="S4:S70 S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{E77FB9B3-3DCA-46B7-B227-FB4759AC5D16}</x14:id>
        </ext>
      </extLst>
    </cfRule>
  </conditionalFormatting>
  <conditionalFormatting sqref="AT4:AT70 AT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{E04B4209-7DDA-44CA-9684-D5576869FAC3}</x14:id>
        </ext>
      </extLst>
    </cfRule>
  </conditionalFormatting>
  <conditionalFormatting sqref="BL4:BL70 BL73">
    <cfRule type="dataBar" priority="1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{226A642D-087B-4F70-B3CA-E8D1E8A998C8}</x14:id>
        </ext>
      </extLst>
    </cfRule>
  </conditionalFormatting>
  <conditionalFormatting sqref="BG4:BG70 BG73">
    <cfRule type="dataBar" priority="11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{0A177CA0-3996-4B8C-B579-51EF38973A65}</x14:id>
        </ext>
      </extLst>
    </cfRule>
  </conditionalFormatting>
  <conditionalFormatting sqref="BG4:BK70 BG73:BK73">
    <cfRule type="dataBar" priority="11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{1C3B75B4-5879-4EEB-9229-ACAC1B6E4A58}</x14:id>
        </ext>
      </extLst>
    </cfRule>
  </conditionalFormatting>
  <conditionalFormatting sqref="BH4:BK70 BH73:BK73">
    <cfRule type="dataBar" priority="11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{D6BF943A-51D9-4E75-A0DC-44BD3E60217C}</x14:id>
        </ext>
      </extLst>
    </cfRule>
  </conditionalFormatting>
  <conditionalFormatting sqref="BC4:BC70 BC73">
    <cfRule type="dataBar" priority="1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{D0D157E2-3E55-40C6-B709-3289EBD511AA}</x14:id>
        </ext>
      </extLst>
    </cfRule>
  </conditionalFormatting>
  <conditionalFormatting sqref="AX4:AX70 AX73">
    <cfRule type="dataBar" priority="11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{A7F06B1C-A339-48A2-98A8-5204A8172407}</x14:id>
        </ext>
      </extLst>
    </cfRule>
  </conditionalFormatting>
  <conditionalFormatting sqref="AX4:BB70 AX73:BB73">
    <cfRule type="dataBar" priority="11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{87E4E3C3-878E-47B0-ABA6-398CAB974C59}</x14:id>
        </ext>
      </extLst>
    </cfRule>
  </conditionalFormatting>
  <conditionalFormatting sqref="AY4:BB70 AY73:BB73">
    <cfRule type="dataBar" priority="11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{2E53B5EF-5F20-4890-9C75-87B218F4EAB4}</x14:id>
        </ext>
      </extLst>
    </cfRule>
  </conditionalFormatting>
  <conditionalFormatting sqref="J4:J70 J73">
    <cfRule type="dataBar" priority="10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{41E54C64-9521-4B29-A908-6C1B51C58F64}</x14:id>
        </ext>
      </extLst>
    </cfRule>
  </conditionalFormatting>
  <conditionalFormatting sqref="E66">
    <cfRule type="dataBar" priority="10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{6190FABF-007C-43B1-9AC8-97DA1198F9DD}</x14:id>
        </ext>
      </extLst>
    </cfRule>
  </conditionalFormatting>
  <conditionalFormatting sqref="E66:I66">
    <cfRule type="dataBar" priority="10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{48EB70AF-FB6A-42EC-98F4-44FC1B312DC6}</x14:id>
        </ext>
      </extLst>
    </cfRule>
  </conditionalFormatting>
  <conditionalFormatting sqref="F66:I66">
    <cfRule type="dataBar" priority="10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{C573706D-69AE-4BFA-8D47-B9E2A4D1F6EC}</x14:id>
        </ext>
      </extLst>
    </cfRule>
  </conditionalFormatting>
  <conditionalFormatting sqref="E65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{5139D384-2AA9-474B-8BCA-84711CFA76A3}</x14:id>
        </ext>
      </extLst>
    </cfRule>
  </conditionalFormatting>
  <conditionalFormatting sqref="E65:I65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{D0B5F707-552C-46B9-8489-831501B05220}</x14:id>
        </ext>
      </extLst>
    </cfRule>
  </conditionalFormatting>
  <conditionalFormatting sqref="F65:I65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{35D1A1C5-13FE-4CCB-B136-CF726F524639}</x14:id>
        </ext>
      </extLst>
    </cfRule>
  </conditionalFormatting>
  <conditionalFormatting sqref="E4:E64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{1F5ADF36-6590-4B5B-9C9C-2058F8B99761}</x14:id>
        </ext>
      </extLst>
    </cfRule>
  </conditionalFormatting>
  <conditionalFormatting sqref="E4:I64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{F0C5C9D1-1993-450E-A199-1A3EED085593}</x14:id>
        </ext>
      </extLst>
    </cfRule>
  </conditionalFormatting>
  <conditionalFormatting sqref="F4:I64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{1A404F64-3E33-4FA9-ADF2-C5A5742C5CC2}</x14:id>
        </ext>
      </extLst>
    </cfRule>
  </conditionalFormatting>
  <conditionalFormatting sqref="E67:E70 E73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{5592F8ED-BE41-4A15-A16A-C8113B7021FE}</x14:id>
        </ext>
      </extLst>
    </cfRule>
  </conditionalFormatting>
  <conditionalFormatting sqref="E67:I70 E73:I73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{D7864BDB-D418-4EC7-B49A-380AD7CC6287}</x14:id>
        </ext>
      </extLst>
    </cfRule>
  </conditionalFormatting>
  <conditionalFormatting sqref="F67:I70 F73:I73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{7508712B-71D9-436D-A65C-F160BBF4455F}</x14:id>
        </ext>
      </extLst>
    </cfRule>
  </conditionalFormatting>
  <conditionalFormatting sqref="AB74:AB76">
    <cfRule type="dataBar" priority="9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{1E92D2DD-15A9-42CC-A201-3F164414EF10}</x14:id>
        </ext>
      </extLst>
    </cfRule>
  </conditionalFormatting>
  <conditionalFormatting sqref="AK74:AK76">
    <cfRule type="dataBar" priority="9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{977D700B-9095-4C64-BF1F-0292B790E9BA}</x14:id>
        </ext>
      </extLst>
    </cfRule>
  </conditionalFormatting>
  <conditionalFormatting sqref="BU74:BU76">
    <cfRule type="dataBar" priority="9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{26311A7D-926E-4D6A-AA0D-9644A245800F}</x14:id>
        </ext>
      </extLst>
    </cfRule>
  </conditionalFormatting>
  <conditionalFormatting sqref="W74:W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{8F372D65-7595-47DE-A439-87439AA45D00}</x14:id>
        </ext>
      </extLst>
    </cfRule>
  </conditionalFormatting>
  <conditionalFormatting sqref="W74:AA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{62159156-81BB-4115-B260-3038B087A30B}</x14:id>
        </ext>
      </extLst>
    </cfRule>
  </conditionalFormatting>
  <conditionalFormatting sqref="X74:AA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{A7B12D67-3066-43B5-A83B-558FC13697E0}</x14:id>
        </ext>
      </extLst>
    </cfRule>
  </conditionalFormatting>
  <conditionalFormatting sqref="AF74:AF76">
    <cfRule type="dataBar" priority="8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{9ADA89FB-4F4E-4DCE-B26C-8D1E093C2EC8}</x14:id>
        </ext>
      </extLst>
    </cfRule>
  </conditionalFormatting>
  <conditionalFormatting sqref="AF74:AJ76">
    <cfRule type="dataBar" priority="8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{4490C9A7-A1E7-4C80-9EAE-3E6F727F229B}</x14:id>
        </ext>
      </extLst>
    </cfRule>
  </conditionalFormatting>
  <conditionalFormatting sqref="AG74:AJ76">
    <cfRule type="dataBar" priority="9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{1EBC3A33-A0D0-4A7B-BD9A-28020F1325C7}</x14:id>
        </ext>
      </extLst>
    </cfRule>
  </conditionalFormatting>
  <conditionalFormatting sqref="AO74:AO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{80CB5E31-5978-40F7-AE0C-67FB6C25D04A}</x14:id>
        </ext>
      </extLst>
    </cfRule>
  </conditionalFormatting>
  <conditionalFormatting sqref="AO74:AS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{2B2E1DA3-C19A-4DDE-AFA9-77BD0A753DF4}</x14:id>
        </ext>
      </extLst>
    </cfRule>
  </conditionalFormatting>
  <conditionalFormatting sqref="AP74:AS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{A77335CF-5813-4D29-B5E6-3F3BD5F6E900}</x14:id>
        </ext>
      </extLst>
    </cfRule>
  </conditionalFormatting>
  <conditionalFormatting sqref="BP74:BP76">
    <cfRule type="dataBar" priority="8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{F1D4A9F0-2467-4CA4-A734-A93B3BE50EC9}</x14:id>
        </ext>
      </extLst>
    </cfRule>
  </conditionalFormatting>
  <conditionalFormatting sqref="BP74:BT76">
    <cfRule type="dataBar" priority="8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{C0EEEA6E-CF8A-4F58-9149-279F3BE99771}</x14:id>
        </ext>
      </extLst>
    </cfRule>
  </conditionalFormatting>
  <conditionalFormatting sqref="BQ74:BT76">
    <cfRule type="dataBar" priority="8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{B5AB2299-C07D-4296-8D27-EBA4BF738AF8}</x14:id>
        </ext>
      </extLst>
    </cfRule>
  </conditionalFormatting>
  <conditionalFormatting sqref="N74:N76">
    <cfRule type="dataBar" priority="8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{594AE78F-03BF-4505-8C48-1BE6A36CC4E8}</x14:id>
        </ext>
      </extLst>
    </cfRule>
  </conditionalFormatting>
  <conditionalFormatting sqref="N74:R76">
    <cfRule type="dataBar" priority="7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{DF99166B-3891-4695-9090-26B72AEC1264}</x14:id>
        </ext>
      </extLst>
    </cfRule>
  </conditionalFormatting>
  <conditionalFormatting sqref="O74:R76">
    <cfRule type="dataBar" priority="8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{E3EE70E7-FBDC-42D2-8149-2D65E610A04C}</x14:id>
        </ext>
      </extLst>
    </cfRule>
  </conditionalFormatting>
  <conditionalFormatting sqref="S74:S76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{80A43D22-DCCC-4C96-9930-5E3550ABFFC3}</x14:id>
        </ext>
      </extLst>
    </cfRule>
  </conditionalFormatting>
  <conditionalFormatting sqref="AT74:AT76">
    <cfRule type="dataBar" priority="7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{ADC620CB-5F3B-4F75-B219-4DD5A83CA9D6}</x14:id>
        </ext>
      </extLst>
    </cfRule>
  </conditionalFormatting>
  <conditionalFormatting sqref="BL74:BL76">
    <cfRule type="dataBar" priority="7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{7605261C-1FAD-43E9-AC83-765586D3F03A}</x14:id>
        </ext>
      </extLst>
    </cfRule>
  </conditionalFormatting>
  <conditionalFormatting sqref="BG74:BG76">
    <cfRule type="dataBar" priority="7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{82A67F74-0CCF-4575-9A27-242411E0A5CA}</x14:id>
        </ext>
      </extLst>
    </cfRule>
  </conditionalFormatting>
  <conditionalFormatting sqref="BG74:BK76">
    <cfRule type="dataBar" priority="7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{1227C096-2647-4ABC-BF21-5A5EBFAF8172}</x14:id>
        </ext>
      </extLst>
    </cfRule>
  </conditionalFormatting>
  <conditionalFormatting sqref="BH74:BK76">
    <cfRule type="dataBar" priority="7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{040E93DD-CBF3-4934-82C6-1A95AB252DF0}</x14:id>
        </ext>
      </extLst>
    </cfRule>
  </conditionalFormatting>
  <conditionalFormatting sqref="BC74:BC76">
    <cfRule type="dataBar" priority="7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{3AFC731A-8CC5-4702-A38D-7355C090797B}</x14:id>
        </ext>
      </extLst>
    </cfRule>
  </conditionalFormatting>
  <conditionalFormatting sqref="AX74:AX76">
    <cfRule type="dataBar" priority="7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{AAD84F12-8CF5-41F6-A923-CE8E09CBD44C}</x14:id>
        </ext>
      </extLst>
    </cfRule>
  </conditionalFormatting>
  <conditionalFormatting sqref="AX74:BB76">
    <cfRule type="dataBar" priority="6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{CD7C56AC-8D38-4757-998A-C6C8AE9BAF35}</x14:id>
        </ext>
      </extLst>
    </cfRule>
  </conditionalFormatting>
  <conditionalFormatting sqref="AY74:BB76">
    <cfRule type="dataBar" priority="7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{73628054-2B45-4DCC-AD26-1F04C2F170F3}</x14:id>
        </ext>
      </extLst>
    </cfRule>
  </conditionalFormatting>
  <conditionalFormatting sqref="J74:J76">
    <cfRule type="dataBar" priority="6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{EDB5A250-3EF8-4545-B451-9E8D2F473AA3}</x14:id>
        </ext>
      </extLst>
    </cfRule>
  </conditionalFormatting>
  <conditionalFormatting sqref="E74:E76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{E93421ED-BA9F-4790-A385-6C5C949D9337}</x14:id>
        </ext>
      </extLst>
    </cfRule>
  </conditionalFormatting>
  <conditionalFormatting sqref="E74:I76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{C51698B7-15CE-4A65-A043-3F4D200FFFC1}</x14:id>
        </ext>
      </extLst>
    </cfRule>
  </conditionalFormatting>
  <conditionalFormatting sqref="F74:I76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{09B705D1-BA1C-4EB0-A9FE-18C5B3CA57D0}</x14:id>
        </ext>
      </extLst>
    </cfRule>
  </conditionalFormatting>
  <conditionalFormatting sqref="AB71">
    <cfRule type="dataBar" priority="6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{FE6E5B1F-3345-432E-B4F0-57C41A545E72}</x14:id>
        </ext>
      </extLst>
    </cfRule>
  </conditionalFormatting>
  <conditionalFormatting sqref="AK71">
    <cfRule type="dataBar" priority="6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{878786C3-C368-4AB0-B134-9576B304C225}</x14:id>
        </ext>
      </extLst>
    </cfRule>
  </conditionalFormatting>
  <conditionalFormatting sqref="BU71">
    <cfRule type="dataBar" priority="6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{063C2F70-FECB-407B-A3FF-7EC4F8404A9F}</x14:id>
        </ext>
      </extLst>
    </cfRule>
  </conditionalFormatting>
  <conditionalFormatting sqref="W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{BC3BF3D4-41D1-41C1-974C-7537521A2F15}</x14:id>
        </ext>
      </extLst>
    </cfRule>
  </conditionalFormatting>
  <conditionalFormatting sqref="W71:AA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{DB526E0B-7BA7-4D3A-AB25-19A24A3083C6}</x14:id>
        </ext>
      </extLst>
    </cfRule>
  </conditionalFormatting>
  <conditionalFormatting sqref="X71:AA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{5A954897-6797-4489-92A3-ED016ABD82C6}</x14:id>
        </ext>
      </extLst>
    </cfRule>
  </conditionalFormatting>
  <conditionalFormatting sqref="AF71">
    <cfRule type="dataBar" priority="5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{C5A5E077-3888-4FC8-B4B4-3708B665A9EA}</x14:id>
        </ext>
      </extLst>
    </cfRule>
  </conditionalFormatting>
  <conditionalFormatting sqref="AF71:AJ71">
    <cfRule type="dataBar" priority="5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{6AD85705-EC58-443D-9081-B2D60A99AF4E}</x14:id>
        </ext>
      </extLst>
    </cfRule>
  </conditionalFormatting>
  <conditionalFormatting sqref="AG71:AJ71">
    <cfRule type="dataBar" priority="5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{35C7C3A6-DDF7-43F0-8797-9962C1F9A68B}</x14:id>
        </ext>
      </extLst>
    </cfRule>
  </conditionalFormatting>
  <conditionalFormatting sqref="AO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{0D17D89E-F76A-4F6E-89BE-032D225ECD20}</x14:id>
        </ext>
      </extLst>
    </cfRule>
  </conditionalFormatting>
  <conditionalFormatting sqref="AO71:AS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{621C63E6-0864-4146-8794-9E24A06E2828}</x14:id>
        </ext>
      </extLst>
    </cfRule>
  </conditionalFormatting>
  <conditionalFormatting sqref="AP71:AS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{C678A3EE-B8C7-4C41-81B6-97E52673353B}</x14:id>
        </ext>
      </extLst>
    </cfRule>
  </conditionalFormatting>
  <conditionalFormatting sqref="BP71">
    <cfRule type="dataBar" priority="5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{65D0D50E-AE18-48F7-A1BB-F0A3FF29B50F}</x14:id>
        </ext>
      </extLst>
    </cfRule>
  </conditionalFormatting>
  <conditionalFormatting sqref="BP71:BT71">
    <cfRule type="dataBar" priority="5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{164DB9FC-575E-41F3-AF9C-001E5CCEE227}</x14:id>
        </ext>
      </extLst>
    </cfRule>
  </conditionalFormatting>
  <conditionalFormatting sqref="BQ71:BT71">
    <cfRule type="dataBar" priority="5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{521BB53F-91FA-49D1-8684-64B8F96A7D20}</x14:id>
        </ext>
      </extLst>
    </cfRule>
  </conditionalFormatting>
  <conditionalFormatting sqref="N71">
    <cfRule type="dataBar" priority="4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{E46F0EC6-E1BA-4777-ADC6-478579B9C59B}</x14:id>
        </ext>
      </extLst>
    </cfRule>
  </conditionalFormatting>
  <conditionalFormatting sqref="N71:R71">
    <cfRule type="dataBar" priority="4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{463D41BD-84E2-4BBA-B2A0-490B7F736468}</x14:id>
        </ext>
      </extLst>
    </cfRule>
  </conditionalFormatting>
  <conditionalFormatting sqref="O71:R71">
    <cfRule type="dataBar" priority="4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{0F3AD19A-42E1-41F2-AD5B-FD3D247A0E90}</x14:id>
        </ext>
      </extLst>
    </cfRule>
  </conditionalFormatting>
  <conditionalFormatting sqref="S71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{1B6CD719-DD3C-4591-B6B4-88AB17BC1DDB}</x14:id>
        </ext>
      </extLst>
    </cfRule>
  </conditionalFormatting>
  <conditionalFormatting sqref="AT71">
    <cfRule type="dataBar" priority="4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{9CD2E47A-45C9-46C6-B322-73BBC19E877F}</x14:id>
        </ext>
      </extLst>
    </cfRule>
  </conditionalFormatting>
  <conditionalFormatting sqref="BL71">
    <cfRule type="dataBar" priority="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{8507313D-F433-40CB-B0EB-A2159021FC77}</x14:id>
        </ext>
      </extLst>
    </cfRule>
  </conditionalFormatting>
  <conditionalFormatting sqref="BG71">
    <cfRule type="dataBar" priority="4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{20C36D92-4E0C-412B-A12F-4AEB4F9BA48A}</x14:id>
        </ext>
      </extLst>
    </cfRule>
  </conditionalFormatting>
  <conditionalFormatting sqref="BG71:BK71">
    <cfRule type="dataBar" priority="4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{7E14AEA6-5DC9-468D-BA2A-FD17B531554B}</x14:id>
        </ext>
      </extLst>
    </cfRule>
  </conditionalFormatting>
  <conditionalFormatting sqref="BH71:BK71">
    <cfRule type="dataBar" priority="4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{B888326E-425C-486C-9ED1-9BB48E1BF9CE}</x14:id>
        </ext>
      </extLst>
    </cfRule>
  </conditionalFormatting>
  <conditionalFormatting sqref="BC71">
    <cfRule type="dataBar" priority="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{0ED5FCD7-D72A-4741-A2B1-63C28039E83F}</x14:id>
        </ext>
      </extLst>
    </cfRule>
  </conditionalFormatting>
  <conditionalFormatting sqref="AX71">
    <cfRule type="dataBar" priority="3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{FA169979-B08B-44AD-A97A-4D4B315A1E9A}</x14:id>
        </ext>
      </extLst>
    </cfRule>
  </conditionalFormatting>
  <conditionalFormatting sqref="AX71:BB71">
    <cfRule type="dataBar" priority="3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{FD358506-3F06-4651-BD50-4013BB16A3D5}</x14:id>
        </ext>
      </extLst>
    </cfRule>
  </conditionalFormatting>
  <conditionalFormatting sqref="AY71:BB71">
    <cfRule type="dataBar" priority="3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{E34AC661-35FC-43A1-8CF3-6D33B7F30345}</x14:id>
        </ext>
      </extLst>
    </cfRule>
  </conditionalFormatting>
  <conditionalFormatting sqref="J71">
    <cfRule type="dataBar" priority="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{9B2AD174-AEC6-4B41-83CA-21FDC742A149}</x14:id>
        </ext>
      </extLst>
    </cfRule>
  </conditionalFormatting>
  <conditionalFormatting sqref="E71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{54CD1C9C-00BD-4A15-BDB7-02843E1E1BC0}</x14:id>
        </ext>
      </extLst>
    </cfRule>
  </conditionalFormatting>
  <conditionalFormatting sqref="E71:I71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{C5811BDC-3D5C-4363-BFC5-1383A8987F62}</x14:id>
        </ext>
      </extLst>
    </cfRule>
  </conditionalFormatting>
  <conditionalFormatting sqref="F71:I71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{5DDFFD2F-0A91-4A3A-ABD4-8CFCE7CE2EE5}</x14:id>
        </ext>
      </extLst>
    </cfRule>
  </conditionalFormatting>
  <conditionalFormatting sqref="AB72">
    <cfRule type="dataBar" priority="3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{8E76279C-D092-44B0-9CCC-1705F23AA580}</x14:id>
        </ext>
      </extLst>
    </cfRule>
  </conditionalFormatting>
  <conditionalFormatting sqref="AK72">
    <cfRule type="dataBar" priority="3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{9A1F1672-3A1D-41FF-AC7B-2A71B6A95B2A}</x14:id>
        </ext>
      </extLst>
    </cfRule>
  </conditionalFormatting>
  <conditionalFormatting sqref="BU72">
    <cfRule type="dataBar" priority="3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{89814B2C-1FC2-4F02-96BD-B55D50F8F703}</x14:id>
        </ext>
      </extLst>
    </cfRule>
  </conditionalFormatting>
  <conditionalFormatting sqref="W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{70D4F022-5348-4918-A06F-1CBE43988346}</x14:id>
        </ext>
      </extLst>
    </cfRule>
  </conditionalFormatting>
  <conditionalFormatting sqref="W72:AA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{3AA5A9BD-11BC-4FFF-B05E-51829DAC76C8}</x14:id>
        </ext>
      </extLst>
    </cfRule>
  </conditionalFormatting>
  <conditionalFormatting sqref="X72:AA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{3CE389B9-26AB-4B7A-B4BF-175832B76F77}</x14:id>
        </ext>
      </extLst>
    </cfRule>
  </conditionalFormatting>
  <conditionalFormatting sqref="AF72">
    <cfRule type="dataBar" priority="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{22765134-14FA-438A-8FDE-D92176C0EA27}</x14:id>
        </ext>
      </extLst>
    </cfRule>
  </conditionalFormatting>
  <conditionalFormatting sqref="AF72:AJ72">
    <cfRule type="dataBar" priority="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{C6FE8237-4992-4E86-ACD1-5800E3032C5A}</x14:id>
        </ext>
      </extLst>
    </cfRule>
  </conditionalFormatting>
  <conditionalFormatting sqref="AG72:AJ72">
    <cfRule type="dataBar" priority="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{293D2B87-3995-4735-B376-3193D0839372}</x14:id>
        </ext>
      </extLst>
    </cfRule>
  </conditionalFormatting>
  <conditionalFormatting sqref="AO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{2336011B-AC3A-4062-A326-31CB58E6DA1E}</x14:id>
        </ext>
      </extLst>
    </cfRule>
  </conditionalFormatting>
  <conditionalFormatting sqref="AO72:AS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{C73A39E8-B536-4C20-88E8-A49D1219935E}</x14:id>
        </ext>
      </extLst>
    </cfRule>
  </conditionalFormatting>
  <conditionalFormatting sqref="AP72:AS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{80429ED8-C045-4A4C-84CC-9A027CAECE54}</x14:id>
        </ext>
      </extLst>
    </cfRule>
  </conditionalFormatting>
  <conditionalFormatting sqref="BP72">
    <cfRule type="dataBar" priority="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{4523D18D-6B98-47D6-B0FC-689875FEEBD6}</x14:id>
        </ext>
      </extLst>
    </cfRule>
  </conditionalFormatting>
  <conditionalFormatting sqref="BP72:BT72">
    <cfRule type="dataBar" priority="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{6E84B519-2181-468D-98CD-3CEDB4F2DDE2}</x14:id>
        </ext>
      </extLst>
    </cfRule>
  </conditionalFormatting>
  <conditionalFormatting sqref="BQ72:BT72">
    <cfRule type="dataBar" priority="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{93941549-15B8-4FB5-935C-12CF980AF987}</x14:id>
        </ext>
      </extLst>
    </cfRule>
  </conditionalFormatting>
  <conditionalFormatting sqref="N72">
    <cfRule type="dataBar" priority="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{2680CD1E-6A29-413F-A9C2-0D6723274E94}</x14:id>
        </ext>
      </extLst>
    </cfRule>
  </conditionalFormatting>
  <conditionalFormatting sqref="N72:R72">
    <cfRule type="dataBar" priority="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{01BF2AEB-971B-4700-847A-01BB383940DD}</x14:id>
        </ext>
      </extLst>
    </cfRule>
  </conditionalFormatting>
  <conditionalFormatting sqref="O72:R72">
    <cfRule type="dataBar" priority="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{4BBD3569-F926-47F8-B9E3-B046FC32BCC5}</x14:id>
        </ext>
      </extLst>
    </cfRule>
  </conditionalFormatting>
  <conditionalFormatting sqref="S72">
    <cfRule type="dataBar" priority="1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{52A3AA35-5460-4440-B5ED-4D37D4036D9B}</x14:id>
        </ext>
      </extLst>
    </cfRule>
  </conditionalFormatting>
  <conditionalFormatting sqref="AT72">
    <cfRule type="dataBar" priority="1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{952DDE0C-6F10-4E71-93C2-608275FFBC8C}</x14:id>
        </ext>
      </extLst>
    </cfRule>
  </conditionalFormatting>
  <conditionalFormatting sqref="BL72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{332CA2F6-6AD8-4FDD-A338-87CAA1F5DB0B}</x14:id>
        </ext>
      </extLst>
    </cfRule>
  </conditionalFormatting>
  <conditionalFormatting sqref="BG72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{62A06BCF-34EB-4CB8-9CE1-DE4700ECA38C}</x14:id>
        </ext>
      </extLst>
    </cfRule>
  </conditionalFormatting>
  <conditionalFormatting sqref="BG72:BK72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{658D89EE-3A10-414A-A508-E3029CE5C25A}</x14:id>
        </ext>
      </extLst>
    </cfRule>
  </conditionalFormatting>
  <conditionalFormatting sqref="BH72:BK72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{58C0B389-5662-48A7-8DE9-FCADA8A55274}</x14:id>
        </ext>
      </extLst>
    </cfRule>
  </conditionalFormatting>
  <conditionalFormatting sqref="BC72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{7DEFD82C-3484-478F-8960-54901D11E51A}</x14:id>
        </ext>
      </extLst>
    </cfRule>
  </conditionalFormatting>
  <conditionalFormatting sqref="AX72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{E7F12AFA-8A2E-4012-AEDA-113C7240C909}</x14:id>
        </ext>
      </extLst>
    </cfRule>
  </conditionalFormatting>
  <conditionalFormatting sqref="AX72:BB72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{7D4BBC87-8C0F-41A3-BF28-3A090A67DB68}</x14:id>
        </ext>
      </extLst>
    </cfRule>
  </conditionalFormatting>
  <conditionalFormatting sqref="AY72:BB72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{709BC94A-7203-4E99-8429-DE3F59BB8EAC}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{01CBCDDF-93A0-472A-B176-E523ED81CCEB}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{C217E7BA-A637-4B59-8376-EE0932F1C1DA}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{EE43EEBB-B9CD-435F-82C9-AF70C3CE29BB}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{CB09757E-FAEE-4306-AB4F-41F3B8D0D4CA}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AB723AE-6AF7-464F-85D7-CD7DFB5567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91EFDF4A-0A9F-469D-9C80-7F14136608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4B6E5E65-06B6-4758-A863-82159D90775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C6EF2870-D880-4629-8651-0A50A9CA30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4BF9EA42-ED2C-4C1D-96B6-71411C9C3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B98700C2-8A93-4FBF-B8F7-93E8B5D9DAA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A96B8DF6-DEBD-44FD-8E31-F568BE8C20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CFBA6355-2C5F-4861-89A6-69BCD54773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4A52148F-2089-4009-96A4-F430EC628A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5984A779-AAE5-4342-BA4C-61D1BDE1F9E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335C363B-FBD2-4DFB-820F-9913B7A4C7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6F81818-DE8C-4710-8E5F-20794813BB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75798E29-4CE9-45BC-9A88-01B7A7735B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062C02D4-EE00-456B-9601-1A19066CBE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6F8C3C9-6185-4389-BBA5-3B34E5CA74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8CA11379-F828-4D98-B5B1-58A49354AC0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6BC81BB6-9701-4559-978B-4BD7B028A2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1E15C1D5-0BD1-4BD9-9EBF-63DD4C9929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E77FB9B3-3DCA-46B7-B227-FB4759AC5D1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E04B4209-7DDA-44CA-9684-D5576869FA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226A642D-087B-4F70-B3CA-E8D1E8A998C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0A177CA0-3996-4B8C-B579-51EF38973A6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1C3B75B4-5879-4EEB-9229-ACAC1B6E4A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D6BF943A-51D9-4E75-A0DC-44BD3E60217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D0D157E2-3E55-40C6-B709-3289EBD511A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A7F06B1C-A339-48A2-98A8-5204A817240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7E4E3C3-878E-47B0-ABA6-398CAB974C5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2E53B5EF-5F20-4890-9C75-87B218F4EAB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41E54C64-9521-4B29-A908-6C1B51C58F6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6190FABF-007C-43B1-9AC8-97DA1198F9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</xm:sqref>
        </x14:conditionalFormatting>
        <x14:conditionalFormatting xmlns:xm="http://schemas.microsoft.com/office/excel/2006/main">
          <x14:cfRule type="dataBar" id="{48EB70AF-FB6A-42EC-98F4-44FC1B312D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E66:I66</xm:sqref>
        </x14:conditionalFormatting>
        <x14:conditionalFormatting xmlns:xm="http://schemas.microsoft.com/office/excel/2006/main">
          <x14:cfRule type="dataBar" id="{C573706D-69AE-4BFA-8D47-B9E2A4D1F6E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F66:I66</xm:sqref>
        </x14:conditionalFormatting>
        <x14:conditionalFormatting xmlns:xm="http://schemas.microsoft.com/office/excel/2006/main">
          <x14:cfRule type="dataBar" id="{5139D384-2AA9-474B-8BCA-84711CFA76A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</xm:sqref>
        </x14:conditionalFormatting>
        <x14:conditionalFormatting xmlns:xm="http://schemas.microsoft.com/office/excel/2006/main">
          <x14:cfRule type="dataBar" id="{D0B5F707-552C-46B9-8489-831501B052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E65:I65</xm:sqref>
        </x14:conditionalFormatting>
        <x14:conditionalFormatting xmlns:xm="http://schemas.microsoft.com/office/excel/2006/main">
          <x14:cfRule type="dataBar" id="{35D1A1C5-13FE-4CCB-B136-CF726F5246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F65:I65</xm:sqref>
        </x14:conditionalFormatting>
        <x14:conditionalFormatting xmlns:xm="http://schemas.microsoft.com/office/excel/2006/main">
          <x14:cfRule type="dataBar" id="{1F5ADF36-6590-4B5B-9C9C-2058F8B997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E4:E64</xm:sqref>
        </x14:conditionalFormatting>
        <x14:conditionalFormatting xmlns:xm="http://schemas.microsoft.com/office/excel/2006/main">
          <x14:cfRule type="dataBar" id="{F0C5C9D1-1993-450E-A199-1A3EED08559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E4:I64</xm:sqref>
        </x14:conditionalFormatting>
        <x14:conditionalFormatting xmlns:xm="http://schemas.microsoft.com/office/excel/2006/main">
          <x14:cfRule type="dataBar" id="{1A404F64-3E33-4FA9-ADF2-C5A5742C5CC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F4:I64</xm:sqref>
        </x14:conditionalFormatting>
        <x14:conditionalFormatting xmlns:xm="http://schemas.microsoft.com/office/excel/2006/main">
          <x14:cfRule type="dataBar" id="{5592F8ED-BE41-4A15-A16A-C8113B7021F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E67:E70 E73</xm:sqref>
        </x14:conditionalFormatting>
        <x14:conditionalFormatting xmlns:xm="http://schemas.microsoft.com/office/excel/2006/main">
          <x14:cfRule type="dataBar" id="{D7864BDB-D418-4EC7-B49A-380AD7CC628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E67:I70 E73:I73</xm:sqref>
        </x14:conditionalFormatting>
        <x14:conditionalFormatting xmlns:xm="http://schemas.microsoft.com/office/excel/2006/main">
          <x14:cfRule type="dataBar" id="{7508712B-71D9-436D-A65C-F160BBF4455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F67:I70 F73:I73</xm:sqref>
        </x14:conditionalFormatting>
        <x14:conditionalFormatting xmlns:xm="http://schemas.microsoft.com/office/excel/2006/main">
          <x14:cfRule type="dataBar" id="{1E92D2DD-15A9-42CC-A201-3F164414EF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977D700B-9095-4C64-BF1F-0292B790E9B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26311A7D-926E-4D6A-AA0D-9644A245800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8F372D65-7595-47DE-A439-87439AA45D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62159156-81BB-4115-B260-3038B087A3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A7B12D67-3066-43B5-A83B-558FC13697E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9ADA89FB-4F4E-4DCE-B26C-8D1E093C2E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4490C9A7-A1E7-4C80-9EAE-3E6F727F22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1EBC3A33-A0D0-4A7B-BD9A-28020F1325C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80CB5E31-5978-40F7-AE0C-67FB6C25D04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2B2E1DA3-C19A-4DDE-AFA9-77BD0A753D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A77335CF-5813-4D29-B5E6-3F3BD5F6E90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F1D4A9F0-2467-4CA4-A734-A93B3BE50EC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C0EEEA6E-CF8A-4F58-9149-279F3BE9977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B5AB2299-C07D-4296-8D27-EBA4BF738AF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594AE78F-03BF-4505-8C48-1BE6A36CC4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DF99166B-3891-4695-9090-26B72AEC126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E3EE70E7-FBDC-42D2-8149-2D65E610A04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80A43D22-DCCC-4C96-9930-5E3550ABFFC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ADC620CB-5F3B-4F75-B219-4DD5A83CA9D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7605261C-1FAD-43E9-AC83-765586D3F0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82A67F74-0CCF-4575-9A27-242411E0A5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227C096-2647-4ABC-BF21-5A5EBFAF817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040E93DD-CBF3-4934-82C6-1A95AB252DF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3AFC731A-8CC5-4702-A38D-7355C090797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AD84F12-8CF5-41F6-A923-CE8E09CBD4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CD7C56AC-8D38-4757-998A-C6C8AE9BAF3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73628054-2B45-4DCC-AD26-1F04C2F17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EDB5A250-3EF8-4545-B451-9E8D2F473AA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E93421ED-BA9F-4790-A385-6C5C949D93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51698B7-15CE-4A65-A043-3F4D200FFFC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09B705D1-BA1C-4EB0-A9FE-18C5B3CA57D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FE6E5B1F-3345-432E-B4F0-57C41A545E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878786C3-C368-4AB0-B134-9576B304C2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063C2F70-FECB-407B-A3FF-7EC4F8404A9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BC3BF3D4-41D1-41C1-974C-7537521A2F1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DB526E0B-7BA7-4D3A-AB25-19A24A3083C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5A954897-6797-4489-92A3-ED016ABD82C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C5A5E077-3888-4FC8-B4B4-3708B665A9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6AD85705-EC58-443D-9081-B2D60A99AF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5C7C3A6-DDF7-43F0-8797-9962C1F9A68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0D17D89E-F76A-4F6E-89BE-032D225ECD2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621C63E6-0864-4146-8794-9E24A06E28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C678A3EE-B8C7-4C41-81B6-97E52673353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65D0D50E-AE18-48F7-A1BB-F0A3FF29B50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64DB9FC-575E-41F3-AF9C-001E5CCEE2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521BB53F-91FA-49D1-8684-64B8F96A7D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E46F0EC6-E1BA-4777-ADC6-478579B9C59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463D41BD-84E2-4BBA-B2A0-490B7F7364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0F3AD19A-42E1-41F2-AD5B-FD3D247A0E9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1B6CD719-DD3C-4591-B6B4-88AB17BC1DD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9CD2E47A-45C9-46C6-B322-73BBC19E877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8507313D-F433-40CB-B0EB-A2159021FC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20C36D92-4E0C-412B-A12F-4AEB4F9BA48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7E14AEA6-5DC9-468D-BA2A-FD17B531554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B888326E-425C-486C-9ED1-9BB48E1BF9C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0ED5FCD7-D72A-4741-A2B1-63C28039E83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FA169979-B08B-44AD-A97A-4D4B315A1E9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FD358506-3F06-4651-BD50-4013BB16A3D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E34AC661-35FC-43A1-8CF3-6D33B7F3034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9B2AD174-AEC6-4B41-83CA-21FDC742A1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54CD1C9C-00BD-4A15-BDB7-02843E1E1BC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C5811BDC-3D5C-4363-BFC5-1383A8987F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5DDFFD2F-0A91-4A3A-ABD4-8CFCE7CE2E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8E76279C-D092-44B0-9CCC-1705F23AA58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9A1F1672-3A1D-41FF-AC7B-2A71B6A95B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89814B2C-1FC2-4F02-96BD-B55D50F8F70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70D4F022-5348-4918-A06F-1CBE4398834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3AA5A9BD-11BC-4FFF-B05E-51829DAC76C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3CE389B9-26AB-4B7A-B4BF-175832B76F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22765134-14FA-438A-8FDE-D92176C0EA2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6FE8237-4992-4E86-ACD1-5800E3032C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293D2B87-3995-4735-B376-3193D08393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336011B-AC3A-4062-A326-31CB58E6DA1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C73A39E8-B536-4C20-88E8-A49D1219935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80429ED8-C045-4A4C-84CC-9A027CAECE5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4523D18D-6B98-47D6-B0FC-689875FEEB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6E84B519-2181-468D-98CD-3CEDB4F2DD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93941549-15B8-4FB5-935C-12CF980AF98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2680CD1E-6A29-413F-A9C2-0D6723274E9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01BF2AEB-971B-4700-847A-01BB383940D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4BBD3569-F926-47F8-B9E3-B046FC32BCC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52A3AA35-5460-4440-B5ED-4D37D4036D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952DDE0C-6F10-4E71-93C2-608275FFBC8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332CA2F6-6AD8-4FDD-A338-87CAA1F5DB0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62A06BCF-34EB-4CB8-9CE1-DE4700ECA38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658D89EE-3A10-414A-A508-E3029CE5C25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58C0B389-5662-48A7-8DE9-FCADA8A552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7DEFD82C-3484-478F-8960-54901D11E5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E7F12AFA-8A2E-4012-AEDA-113C7240C90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7D4BBC87-8C0F-41A3-BF28-3A090A67DB6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09BC94A-7203-4E99-8429-DE3F59BB8EA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01CBCDDF-93A0-472A-B176-E523ED81CCE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C217E7BA-A637-4B59-8376-EE0932F1C1D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EE43EEBB-B9CD-435F-82C9-AF70C3CE29B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CB09757E-FAEE-4306-AB4F-41F3B8D0D4C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tabColor theme="4" tint="0.39997558519241921"/>
  </sheetPr>
  <dimension ref="A1:EF76"/>
  <sheetViews>
    <sheetView tabSelected="1" zoomScale="85" zoomScaleNormal="85" workbookViewId="0">
      <pane xSplit="1" ySplit="3" topLeftCell="B4" activePane="bottomRight" state="frozen"/>
      <selection pane="topRight"/>
      <selection pane="bottomLeft"/>
      <selection pane="bottomRight" activeCell="D4" sqref="D4:J74"/>
    </sheetView>
  </sheetViews>
  <sheetFormatPr defaultColWidth="0" defaultRowHeight="15" zeroHeight="1"/>
  <cols>
    <col min="1" max="1" width="9.75" style="23" bestFit="1" customWidth="1"/>
    <col min="2" max="2" width="6.625" style="24" bestFit="1" customWidth="1"/>
    <col min="3" max="3" width="10.375" style="28" customWidth="1"/>
    <col min="4" max="4" width="4.5" style="25" customWidth="1"/>
    <col min="5" max="9" width="4.75" style="26" customWidth="1"/>
    <col min="10" max="10" width="6.625" style="27" customWidth="1"/>
    <col min="11" max="11" width="6.625" style="24" bestFit="1" customWidth="1"/>
    <col min="12" max="12" width="10.375" style="28" customWidth="1"/>
    <col min="13" max="13" width="4.5" style="25" customWidth="1"/>
    <col min="14" max="18" width="4.75" style="26" customWidth="1"/>
    <col min="19" max="19" width="6.625" style="27" customWidth="1"/>
    <col min="20" max="20" width="6.625" style="24" bestFit="1" customWidth="1"/>
    <col min="21" max="21" width="10.375" style="28" customWidth="1"/>
    <col min="22" max="22" width="4.5" style="25" customWidth="1"/>
    <col min="23" max="27" width="4.75" style="26" customWidth="1"/>
    <col min="28" max="28" width="6.625" style="27" customWidth="1"/>
    <col min="29" max="29" width="6.625" style="24" bestFit="1" customWidth="1"/>
    <col min="30" max="30" width="10.375" style="28" customWidth="1"/>
    <col min="31" max="31" width="4.5" style="25" customWidth="1"/>
    <col min="32" max="36" width="4.75" style="26" customWidth="1"/>
    <col min="37" max="37" width="6.625" style="27" customWidth="1"/>
    <col min="38" max="38" width="6.625" style="24" bestFit="1" customWidth="1"/>
    <col min="39" max="39" width="10.375" style="28" customWidth="1"/>
    <col min="40" max="40" width="4.5" style="25" customWidth="1"/>
    <col min="41" max="45" width="4.75" style="26" customWidth="1"/>
    <col min="46" max="46" width="6.625" style="27" customWidth="1"/>
    <col min="47" max="47" width="6.625" style="24" bestFit="1" customWidth="1"/>
    <col min="48" max="48" width="10.375" style="28" customWidth="1"/>
    <col min="49" max="49" width="4.5" style="25" customWidth="1"/>
    <col min="50" max="54" width="4.75" style="26" customWidth="1"/>
    <col min="55" max="55" width="6.625" style="27" customWidth="1"/>
    <col min="56" max="56" width="6.625" style="24" bestFit="1" customWidth="1"/>
    <col min="57" max="57" width="10.375" style="28" customWidth="1"/>
    <col min="58" max="58" width="4.5" style="25" customWidth="1"/>
    <col min="59" max="63" width="4.75" style="26" customWidth="1"/>
    <col min="64" max="64" width="6.625" style="27" customWidth="1"/>
    <col min="65" max="65" width="6.625" style="24" bestFit="1" customWidth="1"/>
    <col min="66" max="66" width="10.375" style="28" customWidth="1"/>
    <col min="67" max="67" width="4.5" style="25" customWidth="1"/>
    <col min="68" max="72" width="4.75" style="26" customWidth="1"/>
    <col min="73" max="73" width="6.625" style="27" customWidth="1"/>
    <col min="74" max="136" width="0" style="10" hidden="1" customWidth="1"/>
    <col min="137" max="16384" width="10" style="10" hidden="1"/>
  </cols>
  <sheetData>
    <row r="1" spans="1:73" s="30" customFormat="1" ht="20.25">
      <c r="A1" s="30" t="s">
        <v>26</v>
      </c>
    </row>
    <row r="2" spans="1:73" s="32" customFormat="1" ht="14.25">
      <c r="A2" s="1" t="s">
        <v>6</v>
      </c>
      <c r="B2" s="31"/>
      <c r="C2" s="31"/>
      <c r="D2" s="2"/>
      <c r="E2" s="2"/>
      <c r="F2" s="2"/>
      <c r="G2" s="2"/>
      <c r="H2" s="2"/>
      <c r="I2" s="2"/>
      <c r="J2" s="3"/>
      <c r="K2" s="31"/>
      <c r="L2" s="31"/>
      <c r="M2" s="2"/>
      <c r="N2" s="2"/>
      <c r="O2" s="2"/>
      <c r="P2" s="2"/>
      <c r="Q2" s="2"/>
      <c r="R2" s="2"/>
      <c r="S2" s="3"/>
      <c r="T2" s="4"/>
      <c r="U2" s="31"/>
      <c r="V2" s="2"/>
      <c r="W2" s="2"/>
      <c r="X2" s="2"/>
      <c r="Y2" s="2"/>
      <c r="Z2" s="2"/>
      <c r="AA2" s="2"/>
      <c r="AB2" s="3"/>
      <c r="AC2" s="4"/>
      <c r="AD2" s="31"/>
      <c r="AE2" s="2"/>
      <c r="AF2" s="2"/>
      <c r="AG2" s="2"/>
      <c r="AH2" s="2"/>
      <c r="AI2" s="2"/>
      <c r="AJ2" s="2"/>
      <c r="AK2" s="3"/>
      <c r="AL2" s="4"/>
      <c r="AM2" s="31"/>
      <c r="AN2" s="2"/>
      <c r="AO2" s="2"/>
      <c r="AP2" s="2"/>
      <c r="AQ2" s="2"/>
      <c r="AR2" s="2"/>
      <c r="AS2" s="2"/>
      <c r="AT2" s="3"/>
      <c r="AU2" s="4"/>
      <c r="AV2" s="31"/>
      <c r="AW2" s="2"/>
      <c r="AX2" s="2"/>
      <c r="AY2" s="2"/>
      <c r="AZ2" s="2"/>
      <c r="BA2" s="2"/>
      <c r="BB2" s="2"/>
      <c r="BC2" s="3"/>
      <c r="BD2" s="4"/>
      <c r="BE2" s="31"/>
      <c r="BF2" s="2"/>
      <c r="BG2" s="2"/>
      <c r="BH2" s="2"/>
      <c r="BI2" s="2"/>
      <c r="BJ2" s="2"/>
      <c r="BK2" s="2"/>
      <c r="BL2" s="3"/>
      <c r="BM2" s="4"/>
      <c r="BN2" s="31"/>
      <c r="BO2" s="2"/>
      <c r="BP2" s="2"/>
      <c r="BQ2" s="2"/>
      <c r="BR2" s="2"/>
      <c r="BS2" s="2"/>
      <c r="BT2" s="2"/>
      <c r="BU2" s="3"/>
    </row>
    <row r="3" spans="1:73" ht="26.25" thickBot="1">
      <c r="A3" s="5" t="s">
        <v>7</v>
      </c>
      <c r="B3" s="6" t="s">
        <v>8</v>
      </c>
      <c r="C3" s="6" t="s">
        <v>18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9" t="s">
        <v>5</v>
      </c>
      <c r="K3" s="6" t="s">
        <v>8</v>
      </c>
      <c r="L3" s="6" t="s">
        <v>18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9" t="s">
        <v>5</v>
      </c>
      <c r="T3" s="6" t="s">
        <v>8</v>
      </c>
      <c r="U3" s="6" t="s">
        <v>18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9" t="s">
        <v>5</v>
      </c>
      <c r="AC3" s="6" t="s">
        <v>8</v>
      </c>
      <c r="AD3" s="6" t="s">
        <v>18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9" t="s">
        <v>5</v>
      </c>
      <c r="AL3" s="6" t="s">
        <v>8</v>
      </c>
      <c r="AM3" s="6" t="s">
        <v>18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9" t="s">
        <v>5</v>
      </c>
      <c r="AU3" s="6" t="s">
        <v>8</v>
      </c>
      <c r="AV3" s="6" t="s">
        <v>18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9" t="s">
        <v>5</v>
      </c>
      <c r="BD3" s="6" t="s">
        <v>8</v>
      </c>
      <c r="BE3" s="6" t="s">
        <v>18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9" t="s">
        <v>5</v>
      </c>
      <c r="BM3" s="6" t="s">
        <v>8</v>
      </c>
      <c r="BN3" s="6" t="s">
        <v>18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9" t="s">
        <v>5</v>
      </c>
    </row>
    <row r="4" spans="1:73" ht="15.75" thickTop="1">
      <c r="A4" s="11">
        <v>1950</v>
      </c>
      <c r="B4" s="29" t="s">
        <v>17</v>
      </c>
      <c r="C4" s="33">
        <f>1-'NCBags-PackColl'!C4-0.0147-0.00027</f>
        <v>0.98502999999999996</v>
      </c>
      <c r="D4" s="66" t="s">
        <v>30</v>
      </c>
      <c r="E4" s="14">
        <v>0</v>
      </c>
      <c r="F4" s="14">
        <v>0</v>
      </c>
      <c r="G4" s="14">
        <v>0</v>
      </c>
      <c r="H4" s="14">
        <v>0</v>
      </c>
      <c r="I4" s="14">
        <v>0</v>
      </c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12" t="s">
        <v>10</v>
      </c>
      <c r="L4" s="33"/>
      <c r="M4" s="13"/>
      <c r="N4" s="14"/>
      <c r="O4" s="14"/>
      <c r="P4" s="14"/>
      <c r="Q4" s="14"/>
      <c r="R4" s="14"/>
      <c r="S4" s="15">
        <f t="shared" ref="S4:S67" si="1">SQRT((1.5*EXP(1.105*R4))^2+(1.5*EXP(1.105*(N4-1)))^2+(1.5*EXP(1.105*(O4-1)))^2+(1.5*EXP(1.105*(P4-1)))^2+(1.5*EXP(1.105*(Q4-1)))^2)/100*2.45</f>
        <v>4.4081660908397297E-2</v>
      </c>
      <c r="T4" s="16" t="s">
        <v>11</v>
      </c>
      <c r="U4" s="33"/>
      <c r="V4" s="13"/>
      <c r="W4" s="14"/>
      <c r="X4" s="14"/>
      <c r="Y4" s="14"/>
      <c r="Z4" s="14"/>
      <c r="AA4" s="14"/>
      <c r="AB4" s="15">
        <f>SQRT((1.5*EXP(1.105*AA4))^2+(1.5*EXP(1.105*(W4-1)))^2+(1.5*EXP(1.105*(X4-1)))^2+(1.5*EXP(1.105*(Y4-1)))^2+(1.5*EXP(1.105*(Z4-1)))^2)/100*2.45</f>
        <v>4.4081660908397297E-2</v>
      </c>
      <c r="AC4" s="17" t="s">
        <v>12</v>
      </c>
      <c r="AD4" s="33"/>
      <c r="AE4" s="13"/>
      <c r="AF4" s="14"/>
      <c r="AG4" s="14"/>
      <c r="AH4" s="14"/>
      <c r="AI4" s="14"/>
      <c r="AJ4" s="14"/>
      <c r="AK4" s="15">
        <f>SQRT((1.5*EXP(1.105*AJ4))^2+(1.5*EXP(1.105*(AF4-1)))^2+(1.5*EXP(1.105*(AG4-1)))^2+(1.5*EXP(1.105*(AH4-1)))^2+(1.5*EXP(1.105*(AI4-1)))^2)/100*2.45</f>
        <v>4.4081660908397297E-2</v>
      </c>
      <c r="AL4" s="18" t="s">
        <v>13</v>
      </c>
      <c r="AM4" s="33"/>
      <c r="AN4" s="13"/>
      <c r="AO4" s="14"/>
      <c r="AP4" s="14"/>
      <c r="AQ4" s="14"/>
      <c r="AR4" s="14"/>
      <c r="AS4" s="14"/>
      <c r="AT4" s="15">
        <f t="shared" ref="AT4:AT67" si="2">SQRT((1.5*EXP(1.105*AS4))^2+(1.5*EXP(1.105*(AO4-1)))^2+(1.5*EXP(1.105*(AP4-1)))^2+(1.5*EXP(1.105*(AQ4-1)))^2+(1.5*EXP(1.105*(AR4-1)))^2)/100*2.45</f>
        <v>4.4081660908397297E-2</v>
      </c>
      <c r="AU4" s="19" t="s">
        <v>14</v>
      </c>
      <c r="AV4" s="33"/>
      <c r="AW4" s="13"/>
      <c r="AX4" s="14"/>
      <c r="AY4" s="14"/>
      <c r="AZ4" s="14"/>
      <c r="BA4" s="14"/>
      <c r="BB4" s="14"/>
      <c r="BC4" s="15">
        <f>SQRT((1.5*EXP(1.105*BB4))^2+(1.5*EXP(1.105*(AX4-1)))^2+(1.5*EXP(1.105*(AY4-1)))^2+(1.5*EXP(1.105*(AZ4-1)))^2+(1.5*EXP(1.105*(BA4-1)))^2)/100*2.45</f>
        <v>4.4081660908397297E-2</v>
      </c>
      <c r="BD4" s="20" t="s">
        <v>15</v>
      </c>
      <c r="BE4" s="33"/>
      <c r="BF4" s="13"/>
      <c r="BG4" s="14"/>
      <c r="BH4" s="14"/>
      <c r="BI4" s="14"/>
      <c r="BJ4" s="14"/>
      <c r="BK4" s="14"/>
      <c r="BL4" s="15">
        <f>SQRT((1.5*EXP(1.105*BK4))^2+(1.5*EXP(1.105*(BG4-1)))^2+(1.5*EXP(1.105*(BH4-1)))^2+(1.5*EXP(1.105*(BI4-1)))^2+(1.5*EXP(1.105*(BJ4-1)))^2)/100*2.45</f>
        <v>4.4081660908397297E-2</v>
      </c>
      <c r="BM4" s="21" t="s">
        <v>16</v>
      </c>
      <c r="BN4" s="33"/>
      <c r="BO4" s="13"/>
      <c r="BP4" s="14"/>
      <c r="BQ4" s="14"/>
      <c r="BR4" s="14"/>
      <c r="BS4" s="14"/>
      <c r="BT4" s="14"/>
      <c r="BU4" s="15">
        <f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29" t="s">
        <v>17</v>
      </c>
      <c r="C5" s="33">
        <f>1-'NCBags-PackColl'!C5-0.0147-0.00027</f>
        <v>0.98502999999999996</v>
      </c>
      <c r="D5" s="66" t="s">
        <v>30</v>
      </c>
      <c r="E5" s="14">
        <v>0</v>
      </c>
      <c r="F5" s="14">
        <v>0</v>
      </c>
      <c r="G5" s="14">
        <v>0</v>
      </c>
      <c r="H5" s="14">
        <v>0</v>
      </c>
      <c r="I5" s="14">
        <v>0</v>
      </c>
      <c r="J5" s="54">
        <f t="shared" si="0"/>
        <v>4.4081660908397297E-2</v>
      </c>
      <c r="K5" s="12" t="s">
        <v>10</v>
      </c>
      <c r="L5" s="33"/>
      <c r="M5" s="13"/>
      <c r="N5" s="14"/>
      <c r="O5" s="14"/>
      <c r="P5" s="14"/>
      <c r="Q5" s="14"/>
      <c r="R5" s="14"/>
      <c r="S5" s="22">
        <f t="shared" si="1"/>
        <v>4.4081660908397297E-2</v>
      </c>
      <c r="T5" s="16" t="s">
        <v>11</v>
      </c>
      <c r="U5" s="33"/>
      <c r="V5" s="13"/>
      <c r="W5" s="14"/>
      <c r="X5" s="14"/>
      <c r="Y5" s="14"/>
      <c r="Z5" s="14"/>
      <c r="AA5" s="14"/>
      <c r="AB5" s="22">
        <f>SQRT((1.5*EXP(1.105*AA5))^2+(1.5*EXP(1.105*(W5-1)))^2+(1.5*EXP(1.105*(X5-1)))^2+(1.5*EXP(1.105*(Y5-1)))^2+(1.5*EXP(1.105*(Z5-1)))^2)/100*2.45</f>
        <v>4.4081660908397297E-2</v>
      </c>
      <c r="AC5" s="17" t="s">
        <v>12</v>
      </c>
      <c r="AD5" s="33"/>
      <c r="AE5" s="13"/>
      <c r="AF5" s="14"/>
      <c r="AG5" s="14"/>
      <c r="AH5" s="14"/>
      <c r="AI5" s="14"/>
      <c r="AJ5" s="14"/>
      <c r="AK5" s="22">
        <f>SQRT((1.5*EXP(1.105*AJ5))^2+(1.5*EXP(1.105*(AF5-1)))^2+(1.5*EXP(1.105*(AG5-1)))^2+(1.5*EXP(1.105*(AH5-1)))^2+(1.5*EXP(1.105*(AI5-1)))^2)/100*2.45</f>
        <v>4.4081660908397297E-2</v>
      </c>
      <c r="AL5" s="18" t="s">
        <v>13</v>
      </c>
      <c r="AM5" s="33"/>
      <c r="AN5" s="13"/>
      <c r="AO5" s="14"/>
      <c r="AP5" s="14"/>
      <c r="AQ5" s="14"/>
      <c r="AR5" s="14"/>
      <c r="AS5" s="14"/>
      <c r="AT5" s="22">
        <f t="shared" si="2"/>
        <v>4.4081660908397297E-2</v>
      </c>
      <c r="AU5" s="19" t="s">
        <v>14</v>
      </c>
      <c r="AV5" s="33"/>
      <c r="AW5" s="13"/>
      <c r="AX5" s="14"/>
      <c r="AY5" s="14"/>
      <c r="AZ5" s="14"/>
      <c r="BA5" s="14"/>
      <c r="BB5" s="14"/>
      <c r="BC5" s="22">
        <f>SQRT((1.5*EXP(1.105*BB5))^2+(1.5*EXP(1.105*(AX5-1)))^2+(1.5*EXP(1.105*(AY5-1)))^2+(1.5*EXP(1.105*(AZ5-1)))^2+(1.5*EXP(1.105*(BA5-1)))^2)/100*2.45</f>
        <v>4.4081660908397297E-2</v>
      </c>
      <c r="BD5" s="20" t="s">
        <v>15</v>
      </c>
      <c r="BE5" s="33"/>
      <c r="BF5" s="13"/>
      <c r="BG5" s="14"/>
      <c r="BH5" s="14"/>
      <c r="BI5" s="14"/>
      <c r="BJ5" s="14"/>
      <c r="BK5" s="14"/>
      <c r="BL5" s="22">
        <f>SQRT((1.5*EXP(1.105*BK5))^2+(1.5*EXP(1.105*(BG5-1)))^2+(1.5*EXP(1.105*(BH5-1)))^2+(1.5*EXP(1.105*(BI5-1)))^2+(1.5*EXP(1.105*(BJ5-1)))^2)/100*2.45</f>
        <v>4.4081660908397297E-2</v>
      </c>
      <c r="BM5" s="21" t="s">
        <v>16</v>
      </c>
      <c r="BN5" s="33"/>
      <c r="BO5" s="13"/>
      <c r="BP5" s="14"/>
      <c r="BQ5" s="14"/>
      <c r="BR5" s="14"/>
      <c r="BS5" s="14"/>
      <c r="BT5" s="14"/>
      <c r="BU5" s="22">
        <f>SQRT((1.5*EXP(1.105*BT5))^2+(1.5*EXP(1.105*(BP5-1)))^2+(1.5*EXP(1.105*(BQ5-1)))^2+(1.5*EXP(1.105*(BR5-1)))^2+(1.5*EXP(1.105*(BS5-1)))^2)/100*2.45</f>
        <v>4.4081660908397297E-2</v>
      </c>
    </row>
    <row r="6" spans="1:73">
      <c r="A6" s="11">
        <v>1952</v>
      </c>
      <c r="B6" s="29" t="s">
        <v>17</v>
      </c>
      <c r="C6" s="33">
        <f>1-'NCBags-PackColl'!C6-0.0147-0.00027</f>
        <v>0.98502999999999996</v>
      </c>
      <c r="D6" s="66" t="s">
        <v>30</v>
      </c>
      <c r="E6" s="14">
        <v>0</v>
      </c>
      <c r="F6" s="14">
        <v>0</v>
      </c>
      <c r="G6" s="14">
        <v>0</v>
      </c>
      <c r="H6" s="14">
        <v>0</v>
      </c>
      <c r="I6" s="14">
        <v>0</v>
      </c>
      <c r="J6" s="54">
        <f t="shared" si="0"/>
        <v>4.4081660908397297E-2</v>
      </c>
      <c r="K6" s="12" t="s">
        <v>10</v>
      </c>
      <c r="L6" s="33"/>
      <c r="M6" s="13"/>
      <c r="N6" s="14"/>
      <c r="O6" s="14"/>
      <c r="P6" s="14"/>
      <c r="Q6" s="14"/>
      <c r="R6" s="14"/>
      <c r="S6" s="22">
        <f t="shared" si="1"/>
        <v>4.4081660908397297E-2</v>
      </c>
      <c r="T6" s="16" t="s">
        <v>11</v>
      </c>
      <c r="U6" s="33"/>
      <c r="V6" s="13"/>
      <c r="W6" s="14"/>
      <c r="X6" s="14"/>
      <c r="Y6" s="14"/>
      <c r="Z6" s="14"/>
      <c r="AA6" s="14"/>
      <c r="AB6" s="22">
        <f t="shared" ref="AB6:AB69" si="3">SQRT((1.5*EXP(1.105*AA6))^2+(1.5*EXP(1.105*(W6-1)))^2+(1.5*EXP(1.105*(X6-1)))^2+(1.5*EXP(1.105*(Y6-1)))^2+(1.5*EXP(1.105*(Z6-1)))^2)/100*2.45</f>
        <v>4.4081660908397297E-2</v>
      </c>
      <c r="AC6" s="17" t="s">
        <v>12</v>
      </c>
      <c r="AD6" s="33"/>
      <c r="AE6" s="13"/>
      <c r="AF6" s="14"/>
      <c r="AG6" s="14"/>
      <c r="AH6" s="14"/>
      <c r="AI6" s="14"/>
      <c r="AJ6" s="14"/>
      <c r="AK6" s="22">
        <f t="shared" ref="AK6:AK69" si="4">SQRT((1.5*EXP(1.105*AJ6))^2+(1.5*EXP(1.105*(AF6-1)))^2+(1.5*EXP(1.105*(AG6-1)))^2+(1.5*EXP(1.105*(AH6-1)))^2+(1.5*EXP(1.105*(AI6-1)))^2)/100*2.45</f>
        <v>4.4081660908397297E-2</v>
      </c>
      <c r="AL6" s="18" t="s">
        <v>13</v>
      </c>
      <c r="AM6" s="33"/>
      <c r="AN6" s="13"/>
      <c r="AO6" s="14"/>
      <c r="AP6" s="14"/>
      <c r="AQ6" s="14"/>
      <c r="AR6" s="14"/>
      <c r="AS6" s="14"/>
      <c r="AT6" s="22">
        <f t="shared" si="2"/>
        <v>4.4081660908397297E-2</v>
      </c>
      <c r="AU6" s="19" t="s">
        <v>14</v>
      </c>
      <c r="AV6" s="33"/>
      <c r="AW6" s="13"/>
      <c r="AX6" s="14"/>
      <c r="AY6" s="14"/>
      <c r="AZ6" s="14"/>
      <c r="BA6" s="14"/>
      <c r="BB6" s="14"/>
      <c r="BC6" s="22">
        <f t="shared" ref="BC6:BC10" si="5">SQRT((1.5*EXP(1.105*BB6))^2+(1.5*EXP(1.105*(AX6-1)))^2+(1.5*EXP(1.105*(AY6-1)))^2+(1.5*EXP(1.105*(AZ6-1)))^2+(1.5*EXP(1.105*(BA6-1)))^2)/100*2.45</f>
        <v>4.4081660908397297E-2</v>
      </c>
      <c r="BD6" s="20" t="s">
        <v>15</v>
      </c>
      <c r="BE6" s="33"/>
      <c r="BF6" s="13"/>
      <c r="BG6" s="14"/>
      <c r="BH6" s="14"/>
      <c r="BI6" s="14"/>
      <c r="BJ6" s="14"/>
      <c r="BK6" s="14"/>
      <c r="BL6" s="22">
        <f t="shared" ref="BL6:BL10" si="6">SQRT((1.5*EXP(1.105*BK6))^2+(1.5*EXP(1.105*(BG6-1)))^2+(1.5*EXP(1.105*(BH6-1)))^2+(1.5*EXP(1.105*(BI6-1)))^2+(1.5*EXP(1.105*(BJ6-1)))^2)/100*2.45</f>
        <v>4.4081660908397297E-2</v>
      </c>
      <c r="BM6" s="21" t="s">
        <v>16</v>
      </c>
      <c r="BN6" s="33"/>
      <c r="BO6" s="13"/>
      <c r="BP6" s="14"/>
      <c r="BQ6" s="14"/>
      <c r="BR6" s="14"/>
      <c r="BS6" s="14"/>
      <c r="BT6" s="14"/>
      <c r="BU6" s="22">
        <f t="shared" ref="BU6:BU69" si="7">SQRT((1.5*EXP(1.105*BT6))^2+(1.5*EXP(1.105*(BP6-1)))^2+(1.5*EXP(1.105*(BQ6-1)))^2+(1.5*EXP(1.105*(BR6-1)))^2+(1.5*EXP(1.105*(BS6-1)))^2)/100*2.45</f>
        <v>4.4081660908397297E-2</v>
      </c>
    </row>
    <row r="7" spans="1:73">
      <c r="A7" s="11">
        <v>1953</v>
      </c>
      <c r="B7" s="29" t="s">
        <v>17</v>
      </c>
      <c r="C7" s="33">
        <f>1-'NCBags-PackColl'!C7-0.0147-0.00027</f>
        <v>0.98502999999999996</v>
      </c>
      <c r="D7" s="66" t="s">
        <v>30</v>
      </c>
      <c r="E7" s="14">
        <v>0</v>
      </c>
      <c r="F7" s="14">
        <v>0</v>
      </c>
      <c r="G7" s="14">
        <v>0</v>
      </c>
      <c r="H7" s="14">
        <v>0</v>
      </c>
      <c r="I7" s="14">
        <v>0</v>
      </c>
      <c r="J7" s="54">
        <f t="shared" si="0"/>
        <v>4.4081660908397297E-2</v>
      </c>
      <c r="K7" s="12" t="s">
        <v>10</v>
      </c>
      <c r="L7" s="33"/>
      <c r="M7" s="13"/>
      <c r="N7" s="14"/>
      <c r="O7" s="14"/>
      <c r="P7" s="14"/>
      <c r="Q7" s="14"/>
      <c r="R7" s="14"/>
      <c r="S7" s="22">
        <f t="shared" si="1"/>
        <v>4.4081660908397297E-2</v>
      </c>
      <c r="T7" s="16" t="s">
        <v>11</v>
      </c>
      <c r="U7" s="33"/>
      <c r="V7" s="13"/>
      <c r="W7" s="14"/>
      <c r="X7" s="14"/>
      <c r="Y7" s="14"/>
      <c r="Z7" s="14"/>
      <c r="AA7" s="14"/>
      <c r="AB7" s="22">
        <f t="shared" si="3"/>
        <v>4.4081660908397297E-2</v>
      </c>
      <c r="AC7" s="17" t="s">
        <v>12</v>
      </c>
      <c r="AD7" s="33"/>
      <c r="AE7" s="13"/>
      <c r="AF7" s="14"/>
      <c r="AG7" s="14"/>
      <c r="AH7" s="14"/>
      <c r="AI7" s="14"/>
      <c r="AJ7" s="14"/>
      <c r="AK7" s="22">
        <f t="shared" si="4"/>
        <v>4.4081660908397297E-2</v>
      </c>
      <c r="AL7" s="18" t="s">
        <v>13</v>
      </c>
      <c r="AM7" s="33"/>
      <c r="AN7" s="13"/>
      <c r="AO7" s="14"/>
      <c r="AP7" s="14"/>
      <c r="AQ7" s="14"/>
      <c r="AR7" s="14"/>
      <c r="AS7" s="14"/>
      <c r="AT7" s="22">
        <f t="shared" si="2"/>
        <v>4.4081660908397297E-2</v>
      </c>
      <c r="AU7" s="19" t="s">
        <v>14</v>
      </c>
      <c r="AV7" s="33"/>
      <c r="AW7" s="13"/>
      <c r="AX7" s="14"/>
      <c r="AY7" s="14"/>
      <c r="AZ7" s="14"/>
      <c r="BA7" s="14"/>
      <c r="BB7" s="14"/>
      <c r="BC7" s="22">
        <f t="shared" si="5"/>
        <v>4.4081660908397297E-2</v>
      </c>
      <c r="BD7" s="20" t="s">
        <v>15</v>
      </c>
      <c r="BE7" s="33"/>
      <c r="BF7" s="13"/>
      <c r="BG7" s="14"/>
      <c r="BH7" s="14"/>
      <c r="BI7" s="14"/>
      <c r="BJ7" s="14"/>
      <c r="BK7" s="14"/>
      <c r="BL7" s="22">
        <f t="shared" si="6"/>
        <v>4.4081660908397297E-2</v>
      </c>
      <c r="BM7" s="21" t="s">
        <v>16</v>
      </c>
      <c r="BN7" s="33"/>
      <c r="BO7" s="13"/>
      <c r="BP7" s="14"/>
      <c r="BQ7" s="14"/>
      <c r="BR7" s="14"/>
      <c r="BS7" s="14"/>
      <c r="BT7" s="14"/>
      <c r="BU7" s="22">
        <f t="shared" si="7"/>
        <v>4.4081660908397297E-2</v>
      </c>
    </row>
    <row r="8" spans="1:73">
      <c r="A8" s="11">
        <v>1954</v>
      </c>
      <c r="B8" s="29" t="s">
        <v>17</v>
      </c>
      <c r="C8" s="33">
        <f>1-'NCBags-PackColl'!C8-0.0147-0.00027</f>
        <v>0.98502999999999996</v>
      </c>
      <c r="D8" s="66" t="s">
        <v>30</v>
      </c>
      <c r="E8" s="14">
        <v>0</v>
      </c>
      <c r="F8" s="14">
        <v>0</v>
      </c>
      <c r="G8" s="14">
        <v>0</v>
      </c>
      <c r="H8" s="14">
        <v>0</v>
      </c>
      <c r="I8" s="14">
        <v>0</v>
      </c>
      <c r="J8" s="54">
        <f t="shared" si="0"/>
        <v>4.4081660908397297E-2</v>
      </c>
      <c r="K8" s="12" t="s">
        <v>10</v>
      </c>
      <c r="L8" s="33"/>
      <c r="M8" s="13"/>
      <c r="N8" s="14"/>
      <c r="O8" s="14"/>
      <c r="P8" s="14"/>
      <c r="Q8" s="14"/>
      <c r="R8" s="14"/>
      <c r="S8" s="22">
        <f t="shared" si="1"/>
        <v>4.4081660908397297E-2</v>
      </c>
      <c r="T8" s="16" t="s">
        <v>11</v>
      </c>
      <c r="U8" s="33"/>
      <c r="V8" s="13"/>
      <c r="W8" s="14"/>
      <c r="X8" s="14"/>
      <c r="Y8" s="14"/>
      <c r="Z8" s="14"/>
      <c r="AA8" s="14"/>
      <c r="AB8" s="22">
        <f t="shared" si="3"/>
        <v>4.4081660908397297E-2</v>
      </c>
      <c r="AC8" s="17" t="s">
        <v>12</v>
      </c>
      <c r="AD8" s="33"/>
      <c r="AE8" s="13"/>
      <c r="AF8" s="14"/>
      <c r="AG8" s="14"/>
      <c r="AH8" s="14"/>
      <c r="AI8" s="14"/>
      <c r="AJ8" s="14"/>
      <c r="AK8" s="22">
        <f t="shared" si="4"/>
        <v>4.4081660908397297E-2</v>
      </c>
      <c r="AL8" s="18" t="s">
        <v>13</v>
      </c>
      <c r="AM8" s="33"/>
      <c r="AN8" s="13"/>
      <c r="AO8" s="14"/>
      <c r="AP8" s="14"/>
      <c r="AQ8" s="14"/>
      <c r="AR8" s="14"/>
      <c r="AS8" s="14"/>
      <c r="AT8" s="22">
        <f t="shared" si="2"/>
        <v>4.4081660908397297E-2</v>
      </c>
      <c r="AU8" s="19" t="s">
        <v>14</v>
      </c>
      <c r="AV8" s="33"/>
      <c r="AW8" s="13"/>
      <c r="AX8" s="14"/>
      <c r="AY8" s="14"/>
      <c r="AZ8" s="14"/>
      <c r="BA8" s="14"/>
      <c r="BB8" s="14"/>
      <c r="BC8" s="22">
        <f t="shared" si="5"/>
        <v>4.4081660908397297E-2</v>
      </c>
      <c r="BD8" s="20" t="s">
        <v>15</v>
      </c>
      <c r="BE8" s="33"/>
      <c r="BF8" s="13"/>
      <c r="BG8" s="14"/>
      <c r="BH8" s="14"/>
      <c r="BI8" s="14"/>
      <c r="BJ8" s="14"/>
      <c r="BK8" s="14"/>
      <c r="BL8" s="22">
        <f t="shared" si="6"/>
        <v>4.4081660908397297E-2</v>
      </c>
      <c r="BM8" s="21" t="s">
        <v>16</v>
      </c>
      <c r="BN8" s="33"/>
      <c r="BO8" s="13"/>
      <c r="BP8" s="14"/>
      <c r="BQ8" s="14"/>
      <c r="BR8" s="14"/>
      <c r="BS8" s="14"/>
      <c r="BT8" s="14"/>
      <c r="BU8" s="22">
        <f t="shared" si="7"/>
        <v>4.4081660908397297E-2</v>
      </c>
    </row>
    <row r="9" spans="1:73">
      <c r="A9" s="11">
        <v>1955</v>
      </c>
      <c r="B9" s="29" t="s">
        <v>17</v>
      </c>
      <c r="C9" s="33">
        <f>1-'NCBags-PackColl'!C9-0.0147-0.00027</f>
        <v>0.98502999999999996</v>
      </c>
      <c r="D9" s="66" t="s">
        <v>30</v>
      </c>
      <c r="E9" s="14">
        <v>0</v>
      </c>
      <c r="F9" s="14">
        <v>0</v>
      </c>
      <c r="G9" s="14">
        <v>0</v>
      </c>
      <c r="H9" s="14">
        <v>0</v>
      </c>
      <c r="I9" s="14">
        <v>0</v>
      </c>
      <c r="J9" s="54">
        <f t="shared" si="0"/>
        <v>4.4081660908397297E-2</v>
      </c>
      <c r="K9" s="12" t="s">
        <v>10</v>
      </c>
      <c r="L9" s="33"/>
      <c r="M9" s="13"/>
      <c r="N9" s="14"/>
      <c r="O9" s="14"/>
      <c r="P9" s="14"/>
      <c r="Q9" s="14"/>
      <c r="R9" s="14"/>
      <c r="S9" s="22">
        <f t="shared" si="1"/>
        <v>4.4081660908397297E-2</v>
      </c>
      <c r="T9" s="16" t="s">
        <v>11</v>
      </c>
      <c r="U9" s="33"/>
      <c r="V9" s="13"/>
      <c r="W9" s="14"/>
      <c r="X9" s="14"/>
      <c r="Y9" s="14"/>
      <c r="Z9" s="14"/>
      <c r="AA9" s="14"/>
      <c r="AB9" s="22">
        <f t="shared" si="3"/>
        <v>4.4081660908397297E-2</v>
      </c>
      <c r="AC9" s="17" t="s">
        <v>12</v>
      </c>
      <c r="AD9" s="33"/>
      <c r="AE9" s="13"/>
      <c r="AF9" s="14"/>
      <c r="AG9" s="14"/>
      <c r="AH9" s="14"/>
      <c r="AI9" s="14"/>
      <c r="AJ9" s="14"/>
      <c r="AK9" s="22">
        <f t="shared" si="4"/>
        <v>4.4081660908397297E-2</v>
      </c>
      <c r="AL9" s="18" t="s">
        <v>13</v>
      </c>
      <c r="AM9" s="33"/>
      <c r="AN9" s="13"/>
      <c r="AO9" s="14"/>
      <c r="AP9" s="14"/>
      <c r="AQ9" s="14"/>
      <c r="AR9" s="14"/>
      <c r="AS9" s="14"/>
      <c r="AT9" s="22">
        <f t="shared" si="2"/>
        <v>4.4081660908397297E-2</v>
      </c>
      <c r="AU9" s="19" t="s">
        <v>14</v>
      </c>
      <c r="AV9" s="33"/>
      <c r="AW9" s="13"/>
      <c r="AX9" s="14"/>
      <c r="AY9" s="14"/>
      <c r="AZ9" s="14"/>
      <c r="BA9" s="14"/>
      <c r="BB9" s="14"/>
      <c r="BC9" s="22">
        <f t="shared" si="5"/>
        <v>4.4081660908397297E-2</v>
      </c>
      <c r="BD9" s="20" t="s">
        <v>15</v>
      </c>
      <c r="BE9" s="33"/>
      <c r="BF9" s="13"/>
      <c r="BG9" s="14"/>
      <c r="BH9" s="14"/>
      <c r="BI9" s="14"/>
      <c r="BJ9" s="14"/>
      <c r="BK9" s="14"/>
      <c r="BL9" s="22">
        <f t="shared" si="6"/>
        <v>4.4081660908397297E-2</v>
      </c>
      <c r="BM9" s="21" t="s">
        <v>16</v>
      </c>
      <c r="BN9" s="33"/>
      <c r="BO9" s="13"/>
      <c r="BP9" s="14"/>
      <c r="BQ9" s="14"/>
      <c r="BR9" s="14"/>
      <c r="BS9" s="14"/>
      <c r="BT9" s="14"/>
      <c r="BU9" s="22">
        <f t="shared" si="7"/>
        <v>4.4081660908397297E-2</v>
      </c>
    </row>
    <row r="10" spans="1:73">
      <c r="A10" s="11">
        <v>1956</v>
      </c>
      <c r="B10" s="29" t="s">
        <v>17</v>
      </c>
      <c r="C10" s="33">
        <f>1-'NCBags-PackColl'!C10-0.0147-0.00027</f>
        <v>0.98502999999999996</v>
      </c>
      <c r="D10" s="66" t="s">
        <v>30</v>
      </c>
      <c r="E10" s="14">
        <v>0</v>
      </c>
      <c r="F10" s="14">
        <v>0</v>
      </c>
      <c r="G10" s="14">
        <v>0</v>
      </c>
      <c r="H10" s="14">
        <v>0</v>
      </c>
      <c r="I10" s="14">
        <v>0</v>
      </c>
      <c r="J10" s="54">
        <f t="shared" si="0"/>
        <v>4.4081660908397297E-2</v>
      </c>
      <c r="K10" s="12" t="s">
        <v>10</v>
      </c>
      <c r="L10" s="33"/>
      <c r="M10" s="13"/>
      <c r="N10" s="14"/>
      <c r="O10" s="14"/>
      <c r="P10" s="14"/>
      <c r="Q10" s="14"/>
      <c r="R10" s="14"/>
      <c r="S10" s="22">
        <f t="shared" si="1"/>
        <v>4.4081660908397297E-2</v>
      </c>
      <c r="T10" s="16" t="s">
        <v>11</v>
      </c>
      <c r="U10" s="33"/>
      <c r="V10" s="13"/>
      <c r="W10" s="14"/>
      <c r="X10" s="14"/>
      <c r="Y10" s="14"/>
      <c r="Z10" s="14"/>
      <c r="AA10" s="14"/>
      <c r="AB10" s="22">
        <f t="shared" si="3"/>
        <v>4.4081660908397297E-2</v>
      </c>
      <c r="AC10" s="17" t="s">
        <v>12</v>
      </c>
      <c r="AD10" s="33"/>
      <c r="AE10" s="13"/>
      <c r="AF10" s="14"/>
      <c r="AG10" s="14"/>
      <c r="AH10" s="14"/>
      <c r="AI10" s="14"/>
      <c r="AJ10" s="14"/>
      <c r="AK10" s="22">
        <f t="shared" si="4"/>
        <v>4.4081660908397297E-2</v>
      </c>
      <c r="AL10" s="18" t="s">
        <v>13</v>
      </c>
      <c r="AM10" s="33"/>
      <c r="AN10" s="13"/>
      <c r="AO10" s="14"/>
      <c r="AP10" s="14"/>
      <c r="AQ10" s="14"/>
      <c r="AR10" s="14"/>
      <c r="AS10" s="14"/>
      <c r="AT10" s="22">
        <f t="shared" si="2"/>
        <v>4.4081660908397297E-2</v>
      </c>
      <c r="AU10" s="19" t="s">
        <v>14</v>
      </c>
      <c r="AV10" s="33"/>
      <c r="AW10" s="13"/>
      <c r="AX10" s="14"/>
      <c r="AY10" s="14"/>
      <c r="AZ10" s="14"/>
      <c r="BA10" s="14"/>
      <c r="BB10" s="14"/>
      <c r="BC10" s="22">
        <f t="shared" si="5"/>
        <v>4.4081660908397297E-2</v>
      </c>
      <c r="BD10" s="20" t="s">
        <v>15</v>
      </c>
      <c r="BE10" s="33"/>
      <c r="BF10" s="13"/>
      <c r="BG10" s="14"/>
      <c r="BH10" s="14"/>
      <c r="BI10" s="14"/>
      <c r="BJ10" s="14"/>
      <c r="BK10" s="14"/>
      <c r="BL10" s="22">
        <f t="shared" si="6"/>
        <v>4.4081660908397297E-2</v>
      </c>
      <c r="BM10" s="21" t="s">
        <v>16</v>
      </c>
      <c r="BN10" s="33"/>
      <c r="BO10" s="13"/>
      <c r="BP10" s="14"/>
      <c r="BQ10" s="14"/>
      <c r="BR10" s="14"/>
      <c r="BS10" s="14"/>
      <c r="BT10" s="14"/>
      <c r="BU10" s="22">
        <f t="shared" si="7"/>
        <v>4.4081660908397297E-2</v>
      </c>
    </row>
    <row r="11" spans="1:73">
      <c r="A11" s="11">
        <v>1957</v>
      </c>
      <c r="B11" s="29" t="s">
        <v>17</v>
      </c>
      <c r="C11" s="33">
        <f>1-'NCBags-PackColl'!C11-0.0147-0.00027</f>
        <v>0.98502999999999996</v>
      </c>
      <c r="D11" s="66" t="s">
        <v>30</v>
      </c>
      <c r="E11" s="14">
        <v>0</v>
      </c>
      <c r="F11" s="14">
        <v>0</v>
      </c>
      <c r="G11" s="14">
        <v>0</v>
      </c>
      <c r="H11" s="14">
        <v>0</v>
      </c>
      <c r="I11" s="14">
        <v>0</v>
      </c>
      <c r="J11" s="54">
        <f t="shared" si="0"/>
        <v>4.4081660908397297E-2</v>
      </c>
      <c r="K11" s="12" t="s">
        <v>10</v>
      </c>
      <c r="L11" s="33"/>
      <c r="M11" s="13"/>
      <c r="N11" s="14"/>
      <c r="O11" s="14"/>
      <c r="P11" s="14"/>
      <c r="Q11" s="14"/>
      <c r="R11" s="14"/>
      <c r="S11" s="22">
        <f t="shared" si="1"/>
        <v>4.4081660908397297E-2</v>
      </c>
      <c r="T11" s="16" t="s">
        <v>11</v>
      </c>
      <c r="U11" s="33"/>
      <c r="V11" s="13"/>
      <c r="W11" s="14"/>
      <c r="X11" s="14"/>
      <c r="Y11" s="14"/>
      <c r="Z11" s="14"/>
      <c r="AA11" s="14"/>
      <c r="AB11" s="22">
        <f t="shared" si="3"/>
        <v>4.4081660908397297E-2</v>
      </c>
      <c r="AC11" s="17" t="s">
        <v>12</v>
      </c>
      <c r="AD11" s="33"/>
      <c r="AE11" s="13"/>
      <c r="AF11" s="14"/>
      <c r="AG11" s="14"/>
      <c r="AH11" s="14"/>
      <c r="AI11" s="14"/>
      <c r="AJ11" s="14"/>
      <c r="AK11" s="22">
        <f t="shared" si="4"/>
        <v>4.4081660908397297E-2</v>
      </c>
      <c r="AL11" s="18" t="s">
        <v>13</v>
      </c>
      <c r="AM11" s="33"/>
      <c r="AN11" s="13"/>
      <c r="AO11" s="14"/>
      <c r="AP11" s="14"/>
      <c r="AQ11" s="14"/>
      <c r="AR11" s="14"/>
      <c r="AS11" s="14"/>
      <c r="AT11" s="22">
        <f t="shared" si="2"/>
        <v>4.4081660908397297E-2</v>
      </c>
      <c r="AU11" s="19" t="s">
        <v>14</v>
      </c>
      <c r="AV11" s="33"/>
      <c r="AW11" s="13"/>
      <c r="AX11" s="14"/>
      <c r="AY11" s="14"/>
      <c r="AZ11" s="14"/>
      <c r="BA11" s="14"/>
      <c r="BB11" s="14"/>
      <c r="BC11" s="22">
        <f>SQRT((1.5*EXP(1.105*BB11))^2+(1.5*EXP(1.105*(AX11-1)))^2+(1.5*EXP(1.105*(AY11-1)))^2+(1.5*EXP(1.105*(AZ11-1)))^2+(1.5*EXP(1.105*(BA11-1)))^2)/100*2.45</f>
        <v>4.4081660908397297E-2</v>
      </c>
      <c r="BD11" s="20" t="s">
        <v>15</v>
      </c>
      <c r="BE11" s="33"/>
      <c r="BF11" s="13"/>
      <c r="BG11" s="14"/>
      <c r="BH11" s="14"/>
      <c r="BI11" s="14"/>
      <c r="BJ11" s="14"/>
      <c r="BK11" s="14"/>
      <c r="BL11" s="22">
        <f>SQRT((1.5*EXP(1.105*BK11))^2+(1.5*EXP(1.105*(BG11-1)))^2+(1.5*EXP(1.105*(BH11-1)))^2+(1.5*EXP(1.105*(BI11-1)))^2+(1.5*EXP(1.105*(BJ11-1)))^2)/100*2.45</f>
        <v>4.4081660908397297E-2</v>
      </c>
      <c r="BM11" s="21" t="s">
        <v>16</v>
      </c>
      <c r="BN11" s="33"/>
      <c r="BO11" s="13"/>
      <c r="BP11" s="14"/>
      <c r="BQ11" s="14"/>
      <c r="BR11" s="14"/>
      <c r="BS11" s="14"/>
      <c r="BT11" s="14"/>
      <c r="BU11" s="22">
        <f>SQRT((1.5*EXP(1.105*BT11))^2+(1.5*EXP(1.105*(BP11-1)))^2+(1.5*EXP(1.105*(BQ11-1)))^2+(1.5*EXP(1.105*(BR11-1)))^2+(1.5*EXP(1.105*(BS11-1)))^2)/100*2.45</f>
        <v>4.4081660908397297E-2</v>
      </c>
    </row>
    <row r="12" spans="1:73">
      <c r="A12" s="11">
        <v>1958</v>
      </c>
      <c r="B12" s="29" t="s">
        <v>17</v>
      </c>
      <c r="C12" s="33">
        <f>1-'NCBags-PackColl'!C12-0.0147-0.00027</f>
        <v>0.98502999999999996</v>
      </c>
      <c r="D12" s="66" t="s">
        <v>30</v>
      </c>
      <c r="E12" s="14">
        <v>0</v>
      </c>
      <c r="F12" s="14">
        <v>0</v>
      </c>
      <c r="G12" s="14">
        <v>0</v>
      </c>
      <c r="H12" s="14">
        <v>0</v>
      </c>
      <c r="I12" s="14">
        <v>0</v>
      </c>
      <c r="J12" s="54">
        <f t="shared" si="0"/>
        <v>4.4081660908397297E-2</v>
      </c>
      <c r="K12" s="12" t="s">
        <v>10</v>
      </c>
      <c r="L12" s="33"/>
      <c r="M12" s="13"/>
      <c r="N12" s="14"/>
      <c r="O12" s="14"/>
      <c r="P12" s="14"/>
      <c r="Q12" s="14"/>
      <c r="R12" s="14"/>
      <c r="S12" s="22">
        <f t="shared" si="1"/>
        <v>4.4081660908397297E-2</v>
      </c>
      <c r="T12" s="16" t="s">
        <v>11</v>
      </c>
      <c r="U12" s="33"/>
      <c r="V12" s="13"/>
      <c r="W12" s="14"/>
      <c r="X12" s="14"/>
      <c r="Y12" s="14"/>
      <c r="Z12" s="14"/>
      <c r="AA12" s="14"/>
      <c r="AB12" s="22">
        <f t="shared" si="3"/>
        <v>4.4081660908397297E-2</v>
      </c>
      <c r="AC12" s="17" t="s">
        <v>12</v>
      </c>
      <c r="AD12" s="33"/>
      <c r="AE12" s="13"/>
      <c r="AF12" s="14"/>
      <c r="AG12" s="14"/>
      <c r="AH12" s="14"/>
      <c r="AI12" s="14"/>
      <c r="AJ12" s="14"/>
      <c r="AK12" s="22">
        <f t="shared" si="4"/>
        <v>4.4081660908397297E-2</v>
      </c>
      <c r="AL12" s="18" t="s">
        <v>13</v>
      </c>
      <c r="AM12" s="33"/>
      <c r="AN12" s="13"/>
      <c r="AO12" s="14"/>
      <c r="AP12" s="14"/>
      <c r="AQ12" s="14"/>
      <c r="AR12" s="14"/>
      <c r="AS12" s="14"/>
      <c r="AT12" s="22">
        <f t="shared" si="2"/>
        <v>4.4081660908397297E-2</v>
      </c>
      <c r="AU12" s="19" t="s">
        <v>14</v>
      </c>
      <c r="AV12" s="33"/>
      <c r="AW12" s="13"/>
      <c r="AX12" s="14"/>
      <c r="AY12" s="14"/>
      <c r="AZ12" s="14"/>
      <c r="BA12" s="14"/>
      <c r="BB12" s="14"/>
      <c r="BC12" s="22">
        <f t="shared" ref="BC12:BC73" si="8">SQRT((1.5*EXP(1.105*BB12))^2+(1.5*EXP(1.105*(AX12-1)))^2+(1.5*EXP(1.105*(AY12-1)))^2+(1.5*EXP(1.105*(AZ12-1)))^2+(1.5*EXP(1.105*(BA12-1)))^2)/100*2.45</f>
        <v>4.4081660908397297E-2</v>
      </c>
      <c r="BD12" s="20" t="s">
        <v>15</v>
      </c>
      <c r="BE12" s="33"/>
      <c r="BF12" s="13"/>
      <c r="BG12" s="14"/>
      <c r="BH12" s="14"/>
      <c r="BI12" s="14"/>
      <c r="BJ12" s="14"/>
      <c r="BK12" s="14"/>
      <c r="BL12" s="22">
        <f t="shared" ref="BL12:BL73" si="9">SQRT((1.5*EXP(1.105*BK12))^2+(1.5*EXP(1.105*(BG12-1)))^2+(1.5*EXP(1.105*(BH12-1)))^2+(1.5*EXP(1.105*(BI12-1)))^2+(1.5*EXP(1.105*(BJ12-1)))^2)/100*2.45</f>
        <v>4.4081660908397297E-2</v>
      </c>
      <c r="BM12" s="21" t="s">
        <v>16</v>
      </c>
      <c r="BN12" s="33"/>
      <c r="BO12" s="13"/>
      <c r="BP12" s="14"/>
      <c r="BQ12" s="14"/>
      <c r="BR12" s="14"/>
      <c r="BS12" s="14"/>
      <c r="BT12" s="14"/>
      <c r="BU12" s="22">
        <f t="shared" si="7"/>
        <v>4.4081660908397297E-2</v>
      </c>
    </row>
    <row r="13" spans="1:73">
      <c r="A13" s="11">
        <v>1959</v>
      </c>
      <c r="B13" s="29" t="s">
        <v>17</v>
      </c>
      <c r="C13" s="33">
        <f>1-'NCBags-PackColl'!C13-0.0147-0.00027</f>
        <v>0.98502999999999996</v>
      </c>
      <c r="D13" s="66" t="s">
        <v>30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54">
        <f t="shared" si="0"/>
        <v>4.4081660908397297E-2</v>
      </c>
      <c r="K13" s="12" t="s">
        <v>10</v>
      </c>
      <c r="L13" s="33"/>
      <c r="M13" s="13"/>
      <c r="N13" s="14"/>
      <c r="O13" s="14"/>
      <c r="P13" s="14"/>
      <c r="Q13" s="14"/>
      <c r="R13" s="14"/>
      <c r="S13" s="22">
        <f t="shared" si="1"/>
        <v>4.4081660908397297E-2</v>
      </c>
      <c r="T13" s="16" t="s">
        <v>11</v>
      </c>
      <c r="U13" s="33"/>
      <c r="V13" s="13"/>
      <c r="W13" s="14"/>
      <c r="X13" s="14"/>
      <c r="Y13" s="14"/>
      <c r="Z13" s="14"/>
      <c r="AA13" s="14"/>
      <c r="AB13" s="22">
        <f t="shared" si="3"/>
        <v>4.4081660908397297E-2</v>
      </c>
      <c r="AC13" s="17" t="s">
        <v>12</v>
      </c>
      <c r="AD13" s="33"/>
      <c r="AE13" s="13"/>
      <c r="AF13" s="14"/>
      <c r="AG13" s="14"/>
      <c r="AH13" s="14"/>
      <c r="AI13" s="14"/>
      <c r="AJ13" s="14"/>
      <c r="AK13" s="22">
        <f t="shared" si="4"/>
        <v>4.4081660908397297E-2</v>
      </c>
      <c r="AL13" s="18" t="s">
        <v>13</v>
      </c>
      <c r="AM13" s="33"/>
      <c r="AN13" s="13"/>
      <c r="AO13" s="14"/>
      <c r="AP13" s="14"/>
      <c r="AQ13" s="14"/>
      <c r="AR13" s="14"/>
      <c r="AS13" s="14"/>
      <c r="AT13" s="22">
        <f t="shared" si="2"/>
        <v>4.4081660908397297E-2</v>
      </c>
      <c r="AU13" s="19" t="s">
        <v>14</v>
      </c>
      <c r="AV13" s="33"/>
      <c r="AW13" s="13"/>
      <c r="AX13" s="14"/>
      <c r="AY13" s="14"/>
      <c r="AZ13" s="14"/>
      <c r="BA13" s="14"/>
      <c r="BB13" s="14"/>
      <c r="BC13" s="22">
        <f t="shared" si="8"/>
        <v>4.4081660908397297E-2</v>
      </c>
      <c r="BD13" s="20" t="s">
        <v>15</v>
      </c>
      <c r="BE13" s="33"/>
      <c r="BF13" s="13"/>
      <c r="BG13" s="14"/>
      <c r="BH13" s="14"/>
      <c r="BI13" s="14"/>
      <c r="BJ13" s="14"/>
      <c r="BK13" s="14"/>
      <c r="BL13" s="22">
        <f t="shared" si="9"/>
        <v>4.4081660908397297E-2</v>
      </c>
      <c r="BM13" s="21" t="s">
        <v>16</v>
      </c>
      <c r="BN13" s="33"/>
      <c r="BO13" s="13"/>
      <c r="BP13" s="14"/>
      <c r="BQ13" s="14"/>
      <c r="BR13" s="14"/>
      <c r="BS13" s="14"/>
      <c r="BT13" s="14"/>
      <c r="BU13" s="22">
        <f t="shared" si="7"/>
        <v>4.4081660908397297E-2</v>
      </c>
    </row>
    <row r="14" spans="1:73">
      <c r="A14" s="11">
        <v>1960</v>
      </c>
      <c r="B14" s="29" t="s">
        <v>17</v>
      </c>
      <c r="C14" s="33">
        <f>1-'NCBags-PackColl'!C14-0.0147-0.00027</f>
        <v>0.98502999999999996</v>
      </c>
      <c r="D14" s="66" t="s">
        <v>30</v>
      </c>
      <c r="E14" s="14">
        <v>0</v>
      </c>
      <c r="F14" s="14">
        <v>0</v>
      </c>
      <c r="G14" s="14">
        <v>0</v>
      </c>
      <c r="H14" s="14">
        <v>0</v>
      </c>
      <c r="I14" s="14">
        <v>0</v>
      </c>
      <c r="J14" s="54">
        <f t="shared" si="0"/>
        <v>4.4081660908397297E-2</v>
      </c>
      <c r="K14" s="12" t="s">
        <v>10</v>
      </c>
      <c r="L14" s="33"/>
      <c r="M14" s="13"/>
      <c r="N14" s="14"/>
      <c r="O14" s="14"/>
      <c r="P14" s="14"/>
      <c r="Q14" s="14"/>
      <c r="R14" s="14"/>
      <c r="S14" s="22">
        <f t="shared" si="1"/>
        <v>4.4081660908397297E-2</v>
      </c>
      <c r="T14" s="16" t="s">
        <v>11</v>
      </c>
      <c r="U14" s="33"/>
      <c r="V14" s="13"/>
      <c r="W14" s="14"/>
      <c r="X14" s="14"/>
      <c r="Y14" s="14"/>
      <c r="Z14" s="14"/>
      <c r="AA14" s="14"/>
      <c r="AB14" s="22">
        <f t="shared" si="3"/>
        <v>4.4081660908397297E-2</v>
      </c>
      <c r="AC14" s="17" t="s">
        <v>12</v>
      </c>
      <c r="AD14" s="33"/>
      <c r="AE14" s="13"/>
      <c r="AF14" s="14"/>
      <c r="AG14" s="14"/>
      <c r="AH14" s="14"/>
      <c r="AI14" s="14"/>
      <c r="AJ14" s="14"/>
      <c r="AK14" s="22">
        <f t="shared" si="4"/>
        <v>4.4081660908397297E-2</v>
      </c>
      <c r="AL14" s="18" t="s">
        <v>13</v>
      </c>
      <c r="AM14" s="33"/>
      <c r="AN14" s="13"/>
      <c r="AO14" s="14"/>
      <c r="AP14" s="14"/>
      <c r="AQ14" s="14"/>
      <c r="AR14" s="14"/>
      <c r="AS14" s="14"/>
      <c r="AT14" s="22">
        <f t="shared" si="2"/>
        <v>4.4081660908397297E-2</v>
      </c>
      <c r="AU14" s="19" t="s">
        <v>14</v>
      </c>
      <c r="AV14" s="33"/>
      <c r="AW14" s="13"/>
      <c r="AX14" s="14"/>
      <c r="AY14" s="14"/>
      <c r="AZ14" s="14"/>
      <c r="BA14" s="14"/>
      <c r="BB14" s="14"/>
      <c r="BC14" s="22">
        <f t="shared" si="8"/>
        <v>4.4081660908397297E-2</v>
      </c>
      <c r="BD14" s="20" t="s">
        <v>15</v>
      </c>
      <c r="BE14" s="33"/>
      <c r="BF14" s="13"/>
      <c r="BG14" s="14"/>
      <c r="BH14" s="14"/>
      <c r="BI14" s="14"/>
      <c r="BJ14" s="14"/>
      <c r="BK14" s="14"/>
      <c r="BL14" s="22">
        <f t="shared" si="9"/>
        <v>4.4081660908397297E-2</v>
      </c>
      <c r="BM14" s="21" t="s">
        <v>16</v>
      </c>
      <c r="BN14" s="33"/>
      <c r="BO14" s="13"/>
      <c r="BP14" s="14"/>
      <c r="BQ14" s="14"/>
      <c r="BR14" s="14"/>
      <c r="BS14" s="14"/>
      <c r="BT14" s="14"/>
      <c r="BU14" s="22">
        <f t="shared" si="7"/>
        <v>4.4081660908397297E-2</v>
      </c>
    </row>
    <row r="15" spans="1:73">
      <c r="A15" s="11">
        <v>1961</v>
      </c>
      <c r="B15" s="29" t="s">
        <v>17</v>
      </c>
      <c r="C15" s="33">
        <f>1-'NCBags-PackColl'!C15-0.0147-0.00027</f>
        <v>0.98502999999999996</v>
      </c>
      <c r="D15" s="66" t="s">
        <v>30</v>
      </c>
      <c r="E15" s="14">
        <v>0</v>
      </c>
      <c r="F15" s="14">
        <v>0</v>
      </c>
      <c r="G15" s="14">
        <v>0</v>
      </c>
      <c r="H15" s="14">
        <v>0</v>
      </c>
      <c r="I15" s="14">
        <v>0</v>
      </c>
      <c r="J15" s="54">
        <f t="shared" si="0"/>
        <v>4.4081660908397297E-2</v>
      </c>
      <c r="K15" s="12" t="s">
        <v>10</v>
      </c>
      <c r="L15" s="33"/>
      <c r="M15" s="13"/>
      <c r="N15" s="14"/>
      <c r="O15" s="14"/>
      <c r="P15" s="14"/>
      <c r="Q15" s="14"/>
      <c r="R15" s="14"/>
      <c r="S15" s="22">
        <f t="shared" si="1"/>
        <v>4.4081660908397297E-2</v>
      </c>
      <c r="T15" s="16" t="s">
        <v>11</v>
      </c>
      <c r="U15" s="33"/>
      <c r="V15" s="13"/>
      <c r="W15" s="14"/>
      <c r="X15" s="14"/>
      <c r="Y15" s="14"/>
      <c r="Z15" s="14"/>
      <c r="AA15" s="14"/>
      <c r="AB15" s="22">
        <f t="shared" si="3"/>
        <v>4.4081660908397297E-2</v>
      </c>
      <c r="AC15" s="17" t="s">
        <v>12</v>
      </c>
      <c r="AD15" s="33"/>
      <c r="AE15" s="13"/>
      <c r="AF15" s="14"/>
      <c r="AG15" s="14"/>
      <c r="AH15" s="14"/>
      <c r="AI15" s="14"/>
      <c r="AJ15" s="14"/>
      <c r="AK15" s="22">
        <f t="shared" si="4"/>
        <v>4.4081660908397297E-2</v>
      </c>
      <c r="AL15" s="18" t="s">
        <v>13</v>
      </c>
      <c r="AM15" s="33"/>
      <c r="AN15" s="13"/>
      <c r="AO15" s="14"/>
      <c r="AP15" s="14"/>
      <c r="AQ15" s="14"/>
      <c r="AR15" s="14"/>
      <c r="AS15" s="14"/>
      <c r="AT15" s="22">
        <f t="shared" si="2"/>
        <v>4.4081660908397297E-2</v>
      </c>
      <c r="AU15" s="19" t="s">
        <v>14</v>
      </c>
      <c r="AV15" s="33"/>
      <c r="AW15" s="13"/>
      <c r="AX15" s="14"/>
      <c r="AY15" s="14"/>
      <c r="AZ15" s="14"/>
      <c r="BA15" s="14"/>
      <c r="BB15" s="14"/>
      <c r="BC15" s="22">
        <f t="shared" si="8"/>
        <v>4.4081660908397297E-2</v>
      </c>
      <c r="BD15" s="20" t="s">
        <v>15</v>
      </c>
      <c r="BE15" s="33"/>
      <c r="BF15" s="13"/>
      <c r="BG15" s="14"/>
      <c r="BH15" s="14"/>
      <c r="BI15" s="14"/>
      <c r="BJ15" s="14"/>
      <c r="BK15" s="14"/>
      <c r="BL15" s="22">
        <f t="shared" si="9"/>
        <v>4.4081660908397297E-2</v>
      </c>
      <c r="BM15" s="21" t="s">
        <v>16</v>
      </c>
      <c r="BN15" s="33"/>
      <c r="BO15" s="13"/>
      <c r="BP15" s="14"/>
      <c r="BQ15" s="14"/>
      <c r="BR15" s="14"/>
      <c r="BS15" s="14"/>
      <c r="BT15" s="14"/>
      <c r="BU15" s="22">
        <f t="shared" si="7"/>
        <v>4.4081660908397297E-2</v>
      </c>
    </row>
    <row r="16" spans="1:73">
      <c r="A16" s="11">
        <v>1962</v>
      </c>
      <c r="B16" s="29" t="s">
        <v>17</v>
      </c>
      <c r="C16" s="33">
        <f>1-'NCBags-PackColl'!C16-0.0147-0.00027</f>
        <v>0.98502999999999996</v>
      </c>
      <c r="D16" s="66" t="s">
        <v>30</v>
      </c>
      <c r="E16" s="14">
        <v>0</v>
      </c>
      <c r="F16" s="14">
        <v>0</v>
      </c>
      <c r="G16" s="14">
        <v>0</v>
      </c>
      <c r="H16" s="14">
        <v>0</v>
      </c>
      <c r="I16" s="14">
        <v>0</v>
      </c>
      <c r="J16" s="54">
        <f t="shared" si="0"/>
        <v>4.4081660908397297E-2</v>
      </c>
      <c r="K16" s="12" t="s">
        <v>10</v>
      </c>
      <c r="L16" s="33"/>
      <c r="M16" s="13"/>
      <c r="N16" s="14"/>
      <c r="O16" s="14"/>
      <c r="P16" s="14"/>
      <c r="Q16" s="14"/>
      <c r="R16" s="14"/>
      <c r="S16" s="22">
        <f t="shared" si="1"/>
        <v>4.4081660908397297E-2</v>
      </c>
      <c r="T16" s="16" t="s">
        <v>11</v>
      </c>
      <c r="U16" s="33"/>
      <c r="V16" s="13"/>
      <c r="W16" s="14"/>
      <c r="X16" s="14"/>
      <c r="Y16" s="14"/>
      <c r="Z16" s="14"/>
      <c r="AA16" s="14"/>
      <c r="AB16" s="22">
        <f t="shared" si="3"/>
        <v>4.4081660908397297E-2</v>
      </c>
      <c r="AC16" s="17" t="s">
        <v>12</v>
      </c>
      <c r="AD16" s="33"/>
      <c r="AE16" s="13"/>
      <c r="AF16" s="14"/>
      <c r="AG16" s="14"/>
      <c r="AH16" s="14"/>
      <c r="AI16" s="14"/>
      <c r="AJ16" s="14"/>
      <c r="AK16" s="22">
        <f t="shared" si="4"/>
        <v>4.4081660908397297E-2</v>
      </c>
      <c r="AL16" s="18" t="s">
        <v>13</v>
      </c>
      <c r="AM16" s="33"/>
      <c r="AN16" s="13"/>
      <c r="AO16" s="14"/>
      <c r="AP16" s="14"/>
      <c r="AQ16" s="14"/>
      <c r="AR16" s="14"/>
      <c r="AS16" s="14"/>
      <c r="AT16" s="22">
        <f t="shared" si="2"/>
        <v>4.4081660908397297E-2</v>
      </c>
      <c r="AU16" s="19" t="s">
        <v>14</v>
      </c>
      <c r="AV16" s="33"/>
      <c r="AW16" s="13"/>
      <c r="AX16" s="14"/>
      <c r="AY16" s="14"/>
      <c r="AZ16" s="14"/>
      <c r="BA16" s="14"/>
      <c r="BB16" s="14"/>
      <c r="BC16" s="22">
        <f t="shared" si="8"/>
        <v>4.4081660908397297E-2</v>
      </c>
      <c r="BD16" s="20" t="s">
        <v>15</v>
      </c>
      <c r="BE16" s="33"/>
      <c r="BF16" s="13"/>
      <c r="BG16" s="14"/>
      <c r="BH16" s="14"/>
      <c r="BI16" s="14"/>
      <c r="BJ16" s="14"/>
      <c r="BK16" s="14"/>
      <c r="BL16" s="22">
        <f t="shared" si="9"/>
        <v>4.4081660908397297E-2</v>
      </c>
      <c r="BM16" s="21" t="s">
        <v>16</v>
      </c>
      <c r="BN16" s="33"/>
      <c r="BO16" s="13"/>
      <c r="BP16" s="14"/>
      <c r="BQ16" s="14"/>
      <c r="BR16" s="14"/>
      <c r="BS16" s="14"/>
      <c r="BT16" s="14"/>
      <c r="BU16" s="22">
        <f t="shared" si="7"/>
        <v>4.4081660908397297E-2</v>
      </c>
    </row>
    <row r="17" spans="1:73">
      <c r="A17" s="11">
        <v>1963</v>
      </c>
      <c r="B17" s="29" t="s">
        <v>17</v>
      </c>
      <c r="C17" s="33">
        <f>1-'NCBags-PackColl'!C17-0.0147-0.00027</f>
        <v>0.98502999999999996</v>
      </c>
      <c r="D17" s="66" t="s">
        <v>30</v>
      </c>
      <c r="E17" s="14">
        <v>0</v>
      </c>
      <c r="F17" s="14">
        <v>0</v>
      </c>
      <c r="G17" s="14">
        <v>0</v>
      </c>
      <c r="H17" s="14">
        <v>0</v>
      </c>
      <c r="I17" s="14">
        <v>0</v>
      </c>
      <c r="J17" s="54">
        <f t="shared" si="0"/>
        <v>4.4081660908397297E-2</v>
      </c>
      <c r="K17" s="12" t="s">
        <v>10</v>
      </c>
      <c r="L17" s="33"/>
      <c r="M17" s="13"/>
      <c r="N17" s="14"/>
      <c r="O17" s="14"/>
      <c r="P17" s="14"/>
      <c r="Q17" s="14"/>
      <c r="R17" s="14"/>
      <c r="S17" s="22">
        <f t="shared" si="1"/>
        <v>4.4081660908397297E-2</v>
      </c>
      <c r="T17" s="16" t="s">
        <v>11</v>
      </c>
      <c r="U17" s="33"/>
      <c r="V17" s="13"/>
      <c r="W17" s="14"/>
      <c r="X17" s="14"/>
      <c r="Y17" s="14"/>
      <c r="Z17" s="14"/>
      <c r="AA17" s="14"/>
      <c r="AB17" s="22">
        <f t="shared" si="3"/>
        <v>4.4081660908397297E-2</v>
      </c>
      <c r="AC17" s="17" t="s">
        <v>12</v>
      </c>
      <c r="AD17" s="33"/>
      <c r="AE17" s="13"/>
      <c r="AF17" s="14"/>
      <c r="AG17" s="14"/>
      <c r="AH17" s="14"/>
      <c r="AI17" s="14"/>
      <c r="AJ17" s="14"/>
      <c r="AK17" s="22">
        <f t="shared" si="4"/>
        <v>4.4081660908397297E-2</v>
      </c>
      <c r="AL17" s="18" t="s">
        <v>13</v>
      </c>
      <c r="AM17" s="33"/>
      <c r="AN17" s="13"/>
      <c r="AO17" s="14"/>
      <c r="AP17" s="14"/>
      <c r="AQ17" s="14"/>
      <c r="AR17" s="14"/>
      <c r="AS17" s="14"/>
      <c r="AT17" s="22">
        <f t="shared" si="2"/>
        <v>4.4081660908397297E-2</v>
      </c>
      <c r="AU17" s="19" t="s">
        <v>14</v>
      </c>
      <c r="AV17" s="33"/>
      <c r="AW17" s="13"/>
      <c r="AX17" s="14"/>
      <c r="AY17" s="14"/>
      <c r="AZ17" s="14"/>
      <c r="BA17" s="14"/>
      <c r="BB17" s="14"/>
      <c r="BC17" s="22">
        <f t="shared" si="8"/>
        <v>4.4081660908397297E-2</v>
      </c>
      <c r="BD17" s="20" t="s">
        <v>15</v>
      </c>
      <c r="BE17" s="33"/>
      <c r="BF17" s="13"/>
      <c r="BG17" s="14"/>
      <c r="BH17" s="14"/>
      <c r="BI17" s="14"/>
      <c r="BJ17" s="14"/>
      <c r="BK17" s="14"/>
      <c r="BL17" s="22">
        <f t="shared" si="9"/>
        <v>4.4081660908397297E-2</v>
      </c>
      <c r="BM17" s="21" t="s">
        <v>16</v>
      </c>
      <c r="BN17" s="33"/>
      <c r="BO17" s="13"/>
      <c r="BP17" s="14"/>
      <c r="BQ17" s="14"/>
      <c r="BR17" s="14"/>
      <c r="BS17" s="14"/>
      <c r="BT17" s="14"/>
      <c r="BU17" s="22">
        <f t="shared" si="7"/>
        <v>4.4081660908397297E-2</v>
      </c>
    </row>
    <row r="18" spans="1:73">
      <c r="A18" s="11">
        <v>1964</v>
      </c>
      <c r="B18" s="29" t="s">
        <v>17</v>
      </c>
      <c r="C18" s="33">
        <f>1-'NCBags-PackColl'!C18-0.0147-0.00027</f>
        <v>0.98502999999999996</v>
      </c>
      <c r="D18" s="66" t="s">
        <v>30</v>
      </c>
      <c r="E18" s="14">
        <v>0</v>
      </c>
      <c r="F18" s="14">
        <v>0</v>
      </c>
      <c r="G18" s="14">
        <v>0</v>
      </c>
      <c r="H18" s="14">
        <v>0</v>
      </c>
      <c r="I18" s="14">
        <v>0</v>
      </c>
      <c r="J18" s="54">
        <f t="shared" si="0"/>
        <v>4.4081660908397297E-2</v>
      </c>
      <c r="K18" s="12" t="s">
        <v>10</v>
      </c>
      <c r="L18" s="33"/>
      <c r="M18" s="13"/>
      <c r="N18" s="14"/>
      <c r="O18" s="14"/>
      <c r="P18" s="14"/>
      <c r="Q18" s="14"/>
      <c r="R18" s="14"/>
      <c r="S18" s="22">
        <f t="shared" si="1"/>
        <v>4.4081660908397297E-2</v>
      </c>
      <c r="T18" s="16" t="s">
        <v>11</v>
      </c>
      <c r="U18" s="33"/>
      <c r="V18" s="13"/>
      <c r="W18" s="14"/>
      <c r="X18" s="14"/>
      <c r="Y18" s="14"/>
      <c r="Z18" s="14"/>
      <c r="AA18" s="14"/>
      <c r="AB18" s="22">
        <f t="shared" si="3"/>
        <v>4.4081660908397297E-2</v>
      </c>
      <c r="AC18" s="17" t="s">
        <v>12</v>
      </c>
      <c r="AD18" s="33"/>
      <c r="AE18" s="13"/>
      <c r="AF18" s="14"/>
      <c r="AG18" s="14"/>
      <c r="AH18" s="14"/>
      <c r="AI18" s="14"/>
      <c r="AJ18" s="14"/>
      <c r="AK18" s="22">
        <f t="shared" si="4"/>
        <v>4.4081660908397297E-2</v>
      </c>
      <c r="AL18" s="18" t="s">
        <v>13</v>
      </c>
      <c r="AM18" s="33"/>
      <c r="AN18" s="13"/>
      <c r="AO18" s="14"/>
      <c r="AP18" s="14"/>
      <c r="AQ18" s="14"/>
      <c r="AR18" s="14"/>
      <c r="AS18" s="14"/>
      <c r="AT18" s="22">
        <f t="shared" si="2"/>
        <v>4.4081660908397297E-2</v>
      </c>
      <c r="AU18" s="19" t="s">
        <v>14</v>
      </c>
      <c r="AV18" s="33"/>
      <c r="AW18" s="13"/>
      <c r="AX18" s="14"/>
      <c r="AY18" s="14"/>
      <c r="AZ18" s="14"/>
      <c r="BA18" s="14"/>
      <c r="BB18" s="14"/>
      <c r="BC18" s="22">
        <f t="shared" si="8"/>
        <v>4.4081660908397297E-2</v>
      </c>
      <c r="BD18" s="20" t="s">
        <v>15</v>
      </c>
      <c r="BE18" s="33"/>
      <c r="BF18" s="13"/>
      <c r="BG18" s="14"/>
      <c r="BH18" s="14"/>
      <c r="BI18" s="14"/>
      <c r="BJ18" s="14"/>
      <c r="BK18" s="14"/>
      <c r="BL18" s="22">
        <f t="shared" si="9"/>
        <v>4.4081660908397297E-2</v>
      </c>
      <c r="BM18" s="21" t="s">
        <v>16</v>
      </c>
      <c r="BN18" s="33"/>
      <c r="BO18" s="13"/>
      <c r="BP18" s="14"/>
      <c r="BQ18" s="14"/>
      <c r="BR18" s="14"/>
      <c r="BS18" s="14"/>
      <c r="BT18" s="14"/>
      <c r="BU18" s="22">
        <f t="shared" si="7"/>
        <v>4.4081660908397297E-2</v>
      </c>
    </row>
    <row r="19" spans="1:73">
      <c r="A19" s="11">
        <v>1965</v>
      </c>
      <c r="B19" s="29" t="s">
        <v>17</v>
      </c>
      <c r="C19" s="33">
        <f>1-'NCBags-PackColl'!C19-0.0147-0.00027</f>
        <v>0.98502999999999996</v>
      </c>
      <c r="D19" s="66" t="s">
        <v>30</v>
      </c>
      <c r="E19" s="14">
        <v>0</v>
      </c>
      <c r="F19" s="14">
        <v>0</v>
      </c>
      <c r="G19" s="14">
        <v>0</v>
      </c>
      <c r="H19" s="14">
        <v>0</v>
      </c>
      <c r="I19" s="14">
        <v>0</v>
      </c>
      <c r="J19" s="54">
        <f t="shared" si="0"/>
        <v>4.4081660908397297E-2</v>
      </c>
      <c r="K19" s="12" t="s">
        <v>10</v>
      </c>
      <c r="L19" s="33"/>
      <c r="M19" s="13"/>
      <c r="N19" s="14"/>
      <c r="O19" s="14"/>
      <c r="P19" s="14"/>
      <c r="Q19" s="14"/>
      <c r="R19" s="14"/>
      <c r="S19" s="22">
        <f t="shared" si="1"/>
        <v>4.4081660908397297E-2</v>
      </c>
      <c r="T19" s="16" t="s">
        <v>11</v>
      </c>
      <c r="U19" s="33"/>
      <c r="V19" s="13"/>
      <c r="W19" s="14"/>
      <c r="X19" s="14"/>
      <c r="Y19" s="14"/>
      <c r="Z19" s="14"/>
      <c r="AA19" s="14"/>
      <c r="AB19" s="22">
        <f t="shared" si="3"/>
        <v>4.4081660908397297E-2</v>
      </c>
      <c r="AC19" s="17" t="s">
        <v>12</v>
      </c>
      <c r="AD19" s="33"/>
      <c r="AE19" s="13"/>
      <c r="AF19" s="14"/>
      <c r="AG19" s="14"/>
      <c r="AH19" s="14"/>
      <c r="AI19" s="14"/>
      <c r="AJ19" s="14"/>
      <c r="AK19" s="22">
        <f t="shared" si="4"/>
        <v>4.4081660908397297E-2</v>
      </c>
      <c r="AL19" s="18" t="s">
        <v>13</v>
      </c>
      <c r="AM19" s="33"/>
      <c r="AN19" s="13"/>
      <c r="AO19" s="14"/>
      <c r="AP19" s="14"/>
      <c r="AQ19" s="14"/>
      <c r="AR19" s="14"/>
      <c r="AS19" s="14"/>
      <c r="AT19" s="22">
        <f t="shared" si="2"/>
        <v>4.4081660908397297E-2</v>
      </c>
      <c r="AU19" s="19" t="s">
        <v>14</v>
      </c>
      <c r="AV19" s="33"/>
      <c r="AW19" s="13"/>
      <c r="AX19" s="14"/>
      <c r="AY19" s="14"/>
      <c r="AZ19" s="14"/>
      <c r="BA19" s="14"/>
      <c r="BB19" s="14"/>
      <c r="BC19" s="22">
        <f t="shared" si="8"/>
        <v>4.4081660908397297E-2</v>
      </c>
      <c r="BD19" s="20" t="s">
        <v>15</v>
      </c>
      <c r="BE19" s="33"/>
      <c r="BF19" s="13"/>
      <c r="BG19" s="14"/>
      <c r="BH19" s="14"/>
      <c r="BI19" s="14"/>
      <c r="BJ19" s="14"/>
      <c r="BK19" s="14"/>
      <c r="BL19" s="22">
        <f t="shared" si="9"/>
        <v>4.4081660908397297E-2</v>
      </c>
      <c r="BM19" s="21" t="s">
        <v>16</v>
      </c>
      <c r="BN19" s="33"/>
      <c r="BO19" s="13"/>
      <c r="BP19" s="14"/>
      <c r="BQ19" s="14"/>
      <c r="BR19" s="14"/>
      <c r="BS19" s="14"/>
      <c r="BT19" s="14"/>
      <c r="BU19" s="22">
        <f t="shared" si="7"/>
        <v>4.4081660908397297E-2</v>
      </c>
    </row>
    <row r="20" spans="1:73">
      <c r="A20" s="11">
        <v>1966</v>
      </c>
      <c r="B20" s="29" t="s">
        <v>17</v>
      </c>
      <c r="C20" s="33">
        <f>1-'NCBags-PackColl'!C20-0.0147-0.00027</f>
        <v>0.98502999999999996</v>
      </c>
      <c r="D20" s="66" t="s">
        <v>30</v>
      </c>
      <c r="E20" s="14">
        <v>0</v>
      </c>
      <c r="F20" s="14">
        <v>0</v>
      </c>
      <c r="G20" s="14">
        <v>0</v>
      </c>
      <c r="H20" s="14">
        <v>0</v>
      </c>
      <c r="I20" s="14">
        <v>0</v>
      </c>
      <c r="J20" s="54">
        <f t="shared" si="0"/>
        <v>4.4081660908397297E-2</v>
      </c>
      <c r="K20" s="12" t="s">
        <v>10</v>
      </c>
      <c r="L20" s="33"/>
      <c r="M20" s="13"/>
      <c r="N20" s="14"/>
      <c r="O20" s="14"/>
      <c r="P20" s="14"/>
      <c r="Q20" s="14"/>
      <c r="R20" s="14"/>
      <c r="S20" s="22">
        <f t="shared" si="1"/>
        <v>4.4081660908397297E-2</v>
      </c>
      <c r="T20" s="16" t="s">
        <v>11</v>
      </c>
      <c r="U20" s="33"/>
      <c r="V20" s="13"/>
      <c r="W20" s="14"/>
      <c r="X20" s="14"/>
      <c r="Y20" s="14"/>
      <c r="Z20" s="14"/>
      <c r="AA20" s="14"/>
      <c r="AB20" s="22">
        <f t="shared" si="3"/>
        <v>4.4081660908397297E-2</v>
      </c>
      <c r="AC20" s="17" t="s">
        <v>12</v>
      </c>
      <c r="AD20" s="33"/>
      <c r="AE20" s="13"/>
      <c r="AF20" s="14"/>
      <c r="AG20" s="14"/>
      <c r="AH20" s="14"/>
      <c r="AI20" s="14"/>
      <c r="AJ20" s="14"/>
      <c r="AK20" s="22">
        <f t="shared" si="4"/>
        <v>4.4081660908397297E-2</v>
      </c>
      <c r="AL20" s="18" t="s">
        <v>13</v>
      </c>
      <c r="AM20" s="33"/>
      <c r="AN20" s="13"/>
      <c r="AO20" s="14"/>
      <c r="AP20" s="14"/>
      <c r="AQ20" s="14"/>
      <c r="AR20" s="14"/>
      <c r="AS20" s="14"/>
      <c r="AT20" s="22">
        <f t="shared" si="2"/>
        <v>4.4081660908397297E-2</v>
      </c>
      <c r="AU20" s="19" t="s">
        <v>14</v>
      </c>
      <c r="AV20" s="33"/>
      <c r="AW20" s="13"/>
      <c r="AX20" s="14"/>
      <c r="AY20" s="14"/>
      <c r="AZ20" s="14"/>
      <c r="BA20" s="14"/>
      <c r="BB20" s="14"/>
      <c r="BC20" s="22">
        <f t="shared" si="8"/>
        <v>4.4081660908397297E-2</v>
      </c>
      <c r="BD20" s="20" t="s">
        <v>15</v>
      </c>
      <c r="BE20" s="33"/>
      <c r="BF20" s="13"/>
      <c r="BG20" s="14"/>
      <c r="BH20" s="14"/>
      <c r="BI20" s="14"/>
      <c r="BJ20" s="14"/>
      <c r="BK20" s="14"/>
      <c r="BL20" s="22">
        <f t="shared" si="9"/>
        <v>4.4081660908397297E-2</v>
      </c>
      <c r="BM20" s="21" t="s">
        <v>16</v>
      </c>
      <c r="BN20" s="33"/>
      <c r="BO20" s="13"/>
      <c r="BP20" s="14"/>
      <c r="BQ20" s="14"/>
      <c r="BR20" s="14"/>
      <c r="BS20" s="14"/>
      <c r="BT20" s="14"/>
      <c r="BU20" s="22">
        <f t="shared" si="7"/>
        <v>4.4081660908397297E-2</v>
      </c>
    </row>
    <row r="21" spans="1:73">
      <c r="A21" s="11">
        <v>1967</v>
      </c>
      <c r="B21" s="29" t="s">
        <v>17</v>
      </c>
      <c r="C21" s="33">
        <f>1-'NCBags-PackColl'!C21-0.0147-0.00027</f>
        <v>0.98502999999999996</v>
      </c>
      <c r="D21" s="66" t="s">
        <v>30</v>
      </c>
      <c r="E21" s="14">
        <v>0</v>
      </c>
      <c r="F21" s="14">
        <v>0</v>
      </c>
      <c r="G21" s="14">
        <v>0</v>
      </c>
      <c r="H21" s="14">
        <v>0</v>
      </c>
      <c r="I21" s="14">
        <v>0</v>
      </c>
      <c r="J21" s="54">
        <f t="shared" si="0"/>
        <v>4.4081660908397297E-2</v>
      </c>
      <c r="K21" s="12" t="s">
        <v>10</v>
      </c>
      <c r="L21" s="33"/>
      <c r="M21" s="13"/>
      <c r="N21" s="14"/>
      <c r="O21" s="14"/>
      <c r="P21" s="14"/>
      <c r="Q21" s="14"/>
      <c r="R21" s="14"/>
      <c r="S21" s="22">
        <f t="shared" si="1"/>
        <v>4.4081660908397297E-2</v>
      </c>
      <c r="T21" s="16" t="s">
        <v>11</v>
      </c>
      <c r="U21" s="33"/>
      <c r="V21" s="13"/>
      <c r="W21" s="14"/>
      <c r="X21" s="14"/>
      <c r="Y21" s="14"/>
      <c r="Z21" s="14"/>
      <c r="AA21" s="14"/>
      <c r="AB21" s="22">
        <f t="shared" si="3"/>
        <v>4.4081660908397297E-2</v>
      </c>
      <c r="AC21" s="17" t="s">
        <v>12</v>
      </c>
      <c r="AD21" s="33"/>
      <c r="AE21" s="13"/>
      <c r="AF21" s="14"/>
      <c r="AG21" s="14"/>
      <c r="AH21" s="14"/>
      <c r="AI21" s="14"/>
      <c r="AJ21" s="14"/>
      <c r="AK21" s="22">
        <f t="shared" si="4"/>
        <v>4.4081660908397297E-2</v>
      </c>
      <c r="AL21" s="18" t="s">
        <v>13</v>
      </c>
      <c r="AM21" s="33"/>
      <c r="AN21" s="13"/>
      <c r="AO21" s="14"/>
      <c r="AP21" s="14"/>
      <c r="AQ21" s="14"/>
      <c r="AR21" s="14"/>
      <c r="AS21" s="14"/>
      <c r="AT21" s="22">
        <f t="shared" si="2"/>
        <v>4.4081660908397297E-2</v>
      </c>
      <c r="AU21" s="19" t="s">
        <v>14</v>
      </c>
      <c r="AV21" s="33"/>
      <c r="AW21" s="13"/>
      <c r="AX21" s="14"/>
      <c r="AY21" s="14"/>
      <c r="AZ21" s="14"/>
      <c r="BA21" s="14"/>
      <c r="BB21" s="14"/>
      <c r="BC21" s="22">
        <f t="shared" si="8"/>
        <v>4.4081660908397297E-2</v>
      </c>
      <c r="BD21" s="20" t="s">
        <v>15</v>
      </c>
      <c r="BE21" s="33"/>
      <c r="BF21" s="13"/>
      <c r="BG21" s="14"/>
      <c r="BH21" s="14"/>
      <c r="BI21" s="14"/>
      <c r="BJ21" s="14"/>
      <c r="BK21" s="14"/>
      <c r="BL21" s="22">
        <f t="shared" si="9"/>
        <v>4.4081660908397297E-2</v>
      </c>
      <c r="BM21" s="21" t="s">
        <v>16</v>
      </c>
      <c r="BN21" s="33"/>
      <c r="BO21" s="13"/>
      <c r="BP21" s="14"/>
      <c r="BQ21" s="14"/>
      <c r="BR21" s="14"/>
      <c r="BS21" s="14"/>
      <c r="BT21" s="14"/>
      <c r="BU21" s="22">
        <f t="shared" si="7"/>
        <v>4.4081660908397297E-2</v>
      </c>
    </row>
    <row r="22" spans="1:73">
      <c r="A22" s="11">
        <v>1968</v>
      </c>
      <c r="B22" s="29" t="s">
        <v>17</v>
      </c>
      <c r="C22" s="33">
        <f>1-'NCBags-PackColl'!C22-0.0147-0.00027</f>
        <v>0.98502999999999996</v>
      </c>
      <c r="D22" s="66" t="s">
        <v>30</v>
      </c>
      <c r="E22" s="14">
        <v>0</v>
      </c>
      <c r="F22" s="14">
        <v>0</v>
      </c>
      <c r="G22" s="14">
        <v>0</v>
      </c>
      <c r="H22" s="14">
        <v>0</v>
      </c>
      <c r="I22" s="14">
        <v>0</v>
      </c>
      <c r="J22" s="54">
        <f t="shared" si="0"/>
        <v>4.4081660908397297E-2</v>
      </c>
      <c r="K22" s="12" t="s">
        <v>10</v>
      </c>
      <c r="L22" s="33"/>
      <c r="M22" s="13"/>
      <c r="N22" s="14"/>
      <c r="O22" s="14"/>
      <c r="P22" s="14"/>
      <c r="Q22" s="14"/>
      <c r="R22" s="14"/>
      <c r="S22" s="22">
        <f t="shared" si="1"/>
        <v>4.4081660908397297E-2</v>
      </c>
      <c r="T22" s="16" t="s">
        <v>11</v>
      </c>
      <c r="U22" s="33"/>
      <c r="V22" s="13"/>
      <c r="W22" s="14"/>
      <c r="X22" s="14"/>
      <c r="Y22" s="14"/>
      <c r="Z22" s="14"/>
      <c r="AA22" s="14"/>
      <c r="AB22" s="22">
        <f t="shared" si="3"/>
        <v>4.4081660908397297E-2</v>
      </c>
      <c r="AC22" s="17" t="s">
        <v>12</v>
      </c>
      <c r="AD22" s="33"/>
      <c r="AE22" s="13"/>
      <c r="AF22" s="14"/>
      <c r="AG22" s="14"/>
      <c r="AH22" s="14"/>
      <c r="AI22" s="14"/>
      <c r="AJ22" s="14"/>
      <c r="AK22" s="22">
        <f t="shared" si="4"/>
        <v>4.4081660908397297E-2</v>
      </c>
      <c r="AL22" s="18" t="s">
        <v>13</v>
      </c>
      <c r="AM22" s="33"/>
      <c r="AN22" s="13"/>
      <c r="AO22" s="14"/>
      <c r="AP22" s="14"/>
      <c r="AQ22" s="14"/>
      <c r="AR22" s="14"/>
      <c r="AS22" s="14"/>
      <c r="AT22" s="22">
        <f t="shared" si="2"/>
        <v>4.4081660908397297E-2</v>
      </c>
      <c r="AU22" s="19" t="s">
        <v>14</v>
      </c>
      <c r="AV22" s="33"/>
      <c r="AW22" s="13"/>
      <c r="AX22" s="14"/>
      <c r="AY22" s="14"/>
      <c r="AZ22" s="14"/>
      <c r="BA22" s="14"/>
      <c r="BB22" s="14"/>
      <c r="BC22" s="22">
        <f t="shared" si="8"/>
        <v>4.4081660908397297E-2</v>
      </c>
      <c r="BD22" s="20" t="s">
        <v>15</v>
      </c>
      <c r="BE22" s="33"/>
      <c r="BF22" s="13"/>
      <c r="BG22" s="14"/>
      <c r="BH22" s="14"/>
      <c r="BI22" s="14"/>
      <c r="BJ22" s="14"/>
      <c r="BK22" s="14"/>
      <c r="BL22" s="22">
        <f t="shared" si="9"/>
        <v>4.4081660908397297E-2</v>
      </c>
      <c r="BM22" s="21" t="s">
        <v>16</v>
      </c>
      <c r="BN22" s="33"/>
      <c r="BO22" s="13"/>
      <c r="BP22" s="14"/>
      <c r="BQ22" s="14"/>
      <c r="BR22" s="14"/>
      <c r="BS22" s="14"/>
      <c r="BT22" s="14"/>
      <c r="BU22" s="22">
        <f t="shared" si="7"/>
        <v>4.4081660908397297E-2</v>
      </c>
    </row>
    <row r="23" spans="1:73">
      <c r="A23" s="11">
        <v>1969</v>
      </c>
      <c r="B23" s="29" t="s">
        <v>17</v>
      </c>
      <c r="C23" s="33">
        <f>1-'NCBags-PackColl'!C23-0.0147-0.00027</f>
        <v>0.98502999999999996</v>
      </c>
      <c r="D23" s="66" t="s">
        <v>30</v>
      </c>
      <c r="E23" s="14">
        <v>0</v>
      </c>
      <c r="F23" s="14">
        <v>0</v>
      </c>
      <c r="G23" s="14">
        <v>0</v>
      </c>
      <c r="H23" s="14">
        <v>0</v>
      </c>
      <c r="I23" s="14">
        <v>0</v>
      </c>
      <c r="J23" s="54">
        <f t="shared" si="0"/>
        <v>4.4081660908397297E-2</v>
      </c>
      <c r="K23" s="12" t="s">
        <v>10</v>
      </c>
      <c r="L23" s="33"/>
      <c r="M23" s="13"/>
      <c r="N23" s="14"/>
      <c r="O23" s="14"/>
      <c r="P23" s="14"/>
      <c r="Q23" s="14"/>
      <c r="R23" s="14"/>
      <c r="S23" s="22">
        <f t="shared" si="1"/>
        <v>4.4081660908397297E-2</v>
      </c>
      <c r="T23" s="16" t="s">
        <v>11</v>
      </c>
      <c r="U23" s="33"/>
      <c r="V23" s="13"/>
      <c r="W23" s="14"/>
      <c r="X23" s="14"/>
      <c r="Y23" s="14"/>
      <c r="Z23" s="14"/>
      <c r="AA23" s="14"/>
      <c r="AB23" s="22">
        <f t="shared" si="3"/>
        <v>4.4081660908397297E-2</v>
      </c>
      <c r="AC23" s="17" t="s">
        <v>12</v>
      </c>
      <c r="AD23" s="33"/>
      <c r="AE23" s="13"/>
      <c r="AF23" s="14"/>
      <c r="AG23" s="14"/>
      <c r="AH23" s="14"/>
      <c r="AI23" s="14"/>
      <c r="AJ23" s="14"/>
      <c r="AK23" s="22">
        <f t="shared" si="4"/>
        <v>4.4081660908397297E-2</v>
      </c>
      <c r="AL23" s="18" t="s">
        <v>13</v>
      </c>
      <c r="AM23" s="33"/>
      <c r="AN23" s="13"/>
      <c r="AO23" s="14"/>
      <c r="AP23" s="14"/>
      <c r="AQ23" s="14"/>
      <c r="AR23" s="14"/>
      <c r="AS23" s="14"/>
      <c r="AT23" s="22">
        <f t="shared" si="2"/>
        <v>4.4081660908397297E-2</v>
      </c>
      <c r="AU23" s="19" t="s">
        <v>14</v>
      </c>
      <c r="AV23" s="33"/>
      <c r="AW23" s="13"/>
      <c r="AX23" s="14"/>
      <c r="AY23" s="14"/>
      <c r="AZ23" s="14"/>
      <c r="BA23" s="14"/>
      <c r="BB23" s="14"/>
      <c r="BC23" s="22">
        <f t="shared" si="8"/>
        <v>4.4081660908397297E-2</v>
      </c>
      <c r="BD23" s="20" t="s">
        <v>15</v>
      </c>
      <c r="BE23" s="33"/>
      <c r="BF23" s="13"/>
      <c r="BG23" s="14"/>
      <c r="BH23" s="14"/>
      <c r="BI23" s="14"/>
      <c r="BJ23" s="14"/>
      <c r="BK23" s="14"/>
      <c r="BL23" s="22">
        <f t="shared" si="9"/>
        <v>4.4081660908397297E-2</v>
      </c>
      <c r="BM23" s="21" t="s">
        <v>16</v>
      </c>
      <c r="BN23" s="33"/>
      <c r="BO23" s="13"/>
      <c r="BP23" s="14"/>
      <c r="BQ23" s="14"/>
      <c r="BR23" s="14"/>
      <c r="BS23" s="14"/>
      <c r="BT23" s="14"/>
      <c r="BU23" s="22">
        <f t="shared" si="7"/>
        <v>4.4081660908397297E-2</v>
      </c>
    </row>
    <row r="24" spans="1:73">
      <c r="A24" s="11">
        <v>1970</v>
      </c>
      <c r="B24" s="29" t="s">
        <v>17</v>
      </c>
      <c r="C24" s="33">
        <f>1-'NCBags-PackColl'!C24-0.0147-0.00027</f>
        <v>0.98502999999999996</v>
      </c>
      <c r="D24" s="66" t="s">
        <v>30</v>
      </c>
      <c r="E24" s="14">
        <v>0</v>
      </c>
      <c r="F24" s="14">
        <v>0</v>
      </c>
      <c r="G24" s="14">
        <v>0</v>
      </c>
      <c r="H24" s="14">
        <v>0</v>
      </c>
      <c r="I24" s="14">
        <v>0</v>
      </c>
      <c r="J24" s="54">
        <f t="shared" si="0"/>
        <v>4.4081660908397297E-2</v>
      </c>
      <c r="K24" s="12" t="s">
        <v>10</v>
      </c>
      <c r="L24" s="33"/>
      <c r="M24" s="13"/>
      <c r="N24" s="14"/>
      <c r="O24" s="14"/>
      <c r="P24" s="14"/>
      <c r="Q24" s="14"/>
      <c r="R24" s="14"/>
      <c r="S24" s="22">
        <f t="shared" si="1"/>
        <v>4.4081660908397297E-2</v>
      </c>
      <c r="T24" s="16" t="s">
        <v>11</v>
      </c>
      <c r="U24" s="33"/>
      <c r="V24" s="13"/>
      <c r="W24" s="14"/>
      <c r="X24" s="14"/>
      <c r="Y24" s="14"/>
      <c r="Z24" s="14"/>
      <c r="AA24" s="14"/>
      <c r="AB24" s="22">
        <f t="shared" si="3"/>
        <v>4.4081660908397297E-2</v>
      </c>
      <c r="AC24" s="17" t="s">
        <v>12</v>
      </c>
      <c r="AD24" s="33"/>
      <c r="AE24" s="13"/>
      <c r="AF24" s="14"/>
      <c r="AG24" s="14"/>
      <c r="AH24" s="14"/>
      <c r="AI24" s="14"/>
      <c r="AJ24" s="14"/>
      <c r="AK24" s="22">
        <f t="shared" si="4"/>
        <v>4.4081660908397297E-2</v>
      </c>
      <c r="AL24" s="18" t="s">
        <v>13</v>
      </c>
      <c r="AM24" s="33"/>
      <c r="AN24" s="13"/>
      <c r="AO24" s="14"/>
      <c r="AP24" s="14"/>
      <c r="AQ24" s="14"/>
      <c r="AR24" s="14"/>
      <c r="AS24" s="14"/>
      <c r="AT24" s="22">
        <f t="shared" si="2"/>
        <v>4.4081660908397297E-2</v>
      </c>
      <c r="AU24" s="19" t="s">
        <v>14</v>
      </c>
      <c r="AV24" s="33"/>
      <c r="AW24" s="13"/>
      <c r="AX24" s="14"/>
      <c r="AY24" s="14"/>
      <c r="AZ24" s="14"/>
      <c r="BA24" s="14"/>
      <c r="BB24" s="14"/>
      <c r="BC24" s="22">
        <f t="shared" si="8"/>
        <v>4.4081660908397297E-2</v>
      </c>
      <c r="BD24" s="20" t="s">
        <v>15</v>
      </c>
      <c r="BE24" s="33"/>
      <c r="BF24" s="13"/>
      <c r="BG24" s="14"/>
      <c r="BH24" s="14"/>
      <c r="BI24" s="14"/>
      <c r="BJ24" s="14"/>
      <c r="BK24" s="14"/>
      <c r="BL24" s="22">
        <f t="shared" si="9"/>
        <v>4.4081660908397297E-2</v>
      </c>
      <c r="BM24" s="21" t="s">
        <v>16</v>
      </c>
      <c r="BN24" s="33"/>
      <c r="BO24" s="13"/>
      <c r="BP24" s="14"/>
      <c r="BQ24" s="14"/>
      <c r="BR24" s="14"/>
      <c r="BS24" s="14"/>
      <c r="BT24" s="14"/>
      <c r="BU24" s="22">
        <f t="shared" si="7"/>
        <v>4.4081660908397297E-2</v>
      </c>
    </row>
    <row r="25" spans="1:73">
      <c r="A25" s="11">
        <v>1971</v>
      </c>
      <c r="B25" s="29" t="s">
        <v>17</v>
      </c>
      <c r="C25" s="33">
        <f>1-'NCBags-PackColl'!C25-0.0147-0.00027</f>
        <v>0.98502999999999996</v>
      </c>
      <c r="D25" s="66" t="s">
        <v>30</v>
      </c>
      <c r="E25" s="14">
        <v>0</v>
      </c>
      <c r="F25" s="14">
        <v>0</v>
      </c>
      <c r="G25" s="14">
        <v>0</v>
      </c>
      <c r="H25" s="14">
        <v>0</v>
      </c>
      <c r="I25" s="14">
        <v>0</v>
      </c>
      <c r="J25" s="54">
        <f t="shared" si="0"/>
        <v>4.4081660908397297E-2</v>
      </c>
      <c r="K25" s="12" t="s">
        <v>10</v>
      </c>
      <c r="L25" s="33"/>
      <c r="M25" s="13"/>
      <c r="N25" s="14"/>
      <c r="O25" s="14"/>
      <c r="P25" s="14"/>
      <c r="Q25" s="14"/>
      <c r="R25" s="14"/>
      <c r="S25" s="22">
        <f t="shared" si="1"/>
        <v>4.4081660908397297E-2</v>
      </c>
      <c r="T25" s="16" t="s">
        <v>11</v>
      </c>
      <c r="U25" s="33"/>
      <c r="V25" s="13"/>
      <c r="W25" s="14"/>
      <c r="X25" s="14"/>
      <c r="Y25" s="14"/>
      <c r="Z25" s="14"/>
      <c r="AA25" s="14"/>
      <c r="AB25" s="22">
        <f t="shared" si="3"/>
        <v>4.4081660908397297E-2</v>
      </c>
      <c r="AC25" s="17" t="s">
        <v>12</v>
      </c>
      <c r="AD25" s="33"/>
      <c r="AE25" s="13"/>
      <c r="AF25" s="14"/>
      <c r="AG25" s="14"/>
      <c r="AH25" s="14"/>
      <c r="AI25" s="14"/>
      <c r="AJ25" s="14"/>
      <c r="AK25" s="22">
        <f t="shared" si="4"/>
        <v>4.4081660908397297E-2</v>
      </c>
      <c r="AL25" s="18" t="s">
        <v>13</v>
      </c>
      <c r="AM25" s="33"/>
      <c r="AN25" s="13"/>
      <c r="AO25" s="14"/>
      <c r="AP25" s="14"/>
      <c r="AQ25" s="14"/>
      <c r="AR25" s="14"/>
      <c r="AS25" s="14"/>
      <c r="AT25" s="22">
        <f t="shared" si="2"/>
        <v>4.4081660908397297E-2</v>
      </c>
      <c r="AU25" s="19" t="s">
        <v>14</v>
      </c>
      <c r="AV25" s="33"/>
      <c r="AW25" s="13"/>
      <c r="AX25" s="14"/>
      <c r="AY25" s="14"/>
      <c r="AZ25" s="14"/>
      <c r="BA25" s="14"/>
      <c r="BB25" s="14"/>
      <c r="BC25" s="22">
        <f t="shared" si="8"/>
        <v>4.4081660908397297E-2</v>
      </c>
      <c r="BD25" s="20" t="s">
        <v>15</v>
      </c>
      <c r="BE25" s="33"/>
      <c r="BF25" s="13"/>
      <c r="BG25" s="14"/>
      <c r="BH25" s="14"/>
      <c r="BI25" s="14"/>
      <c r="BJ25" s="14"/>
      <c r="BK25" s="14"/>
      <c r="BL25" s="22">
        <f t="shared" si="9"/>
        <v>4.4081660908397297E-2</v>
      </c>
      <c r="BM25" s="21" t="s">
        <v>16</v>
      </c>
      <c r="BN25" s="33"/>
      <c r="BO25" s="13"/>
      <c r="BP25" s="14"/>
      <c r="BQ25" s="14"/>
      <c r="BR25" s="14"/>
      <c r="BS25" s="14"/>
      <c r="BT25" s="14"/>
      <c r="BU25" s="22">
        <f t="shared" si="7"/>
        <v>4.4081660908397297E-2</v>
      </c>
    </row>
    <row r="26" spans="1:73">
      <c r="A26" s="11">
        <v>1972</v>
      </c>
      <c r="B26" s="29" t="s">
        <v>17</v>
      </c>
      <c r="C26" s="33">
        <f>1-'NCBags-PackColl'!C26-0.0147-0.00027</f>
        <v>0.98502999999999996</v>
      </c>
      <c r="D26" s="66" t="s">
        <v>30</v>
      </c>
      <c r="E26" s="14">
        <v>0</v>
      </c>
      <c r="F26" s="14">
        <v>0</v>
      </c>
      <c r="G26" s="14">
        <v>0</v>
      </c>
      <c r="H26" s="14">
        <v>0</v>
      </c>
      <c r="I26" s="14">
        <v>0</v>
      </c>
      <c r="J26" s="54">
        <f t="shared" si="0"/>
        <v>4.4081660908397297E-2</v>
      </c>
      <c r="K26" s="12" t="s">
        <v>10</v>
      </c>
      <c r="L26" s="33"/>
      <c r="M26" s="13"/>
      <c r="N26" s="14"/>
      <c r="O26" s="14"/>
      <c r="P26" s="14"/>
      <c r="Q26" s="14"/>
      <c r="R26" s="14"/>
      <c r="S26" s="22">
        <f t="shared" si="1"/>
        <v>4.4081660908397297E-2</v>
      </c>
      <c r="T26" s="16" t="s">
        <v>11</v>
      </c>
      <c r="U26" s="33"/>
      <c r="V26" s="13"/>
      <c r="W26" s="14"/>
      <c r="X26" s="14"/>
      <c r="Y26" s="14"/>
      <c r="Z26" s="14"/>
      <c r="AA26" s="14"/>
      <c r="AB26" s="22">
        <f t="shared" si="3"/>
        <v>4.4081660908397297E-2</v>
      </c>
      <c r="AC26" s="17" t="s">
        <v>12</v>
      </c>
      <c r="AD26" s="33"/>
      <c r="AE26" s="13"/>
      <c r="AF26" s="14"/>
      <c r="AG26" s="14"/>
      <c r="AH26" s="14"/>
      <c r="AI26" s="14"/>
      <c r="AJ26" s="14"/>
      <c r="AK26" s="22">
        <f t="shared" si="4"/>
        <v>4.4081660908397297E-2</v>
      </c>
      <c r="AL26" s="18" t="s">
        <v>13</v>
      </c>
      <c r="AM26" s="33"/>
      <c r="AN26" s="13"/>
      <c r="AO26" s="14"/>
      <c r="AP26" s="14"/>
      <c r="AQ26" s="14"/>
      <c r="AR26" s="14"/>
      <c r="AS26" s="14"/>
      <c r="AT26" s="22">
        <f t="shared" si="2"/>
        <v>4.4081660908397297E-2</v>
      </c>
      <c r="AU26" s="19" t="s">
        <v>14</v>
      </c>
      <c r="AV26" s="33"/>
      <c r="AW26" s="13"/>
      <c r="AX26" s="14"/>
      <c r="AY26" s="14"/>
      <c r="AZ26" s="14"/>
      <c r="BA26" s="14"/>
      <c r="BB26" s="14"/>
      <c r="BC26" s="22">
        <f t="shared" si="8"/>
        <v>4.4081660908397297E-2</v>
      </c>
      <c r="BD26" s="20" t="s">
        <v>15</v>
      </c>
      <c r="BE26" s="33"/>
      <c r="BF26" s="13"/>
      <c r="BG26" s="14"/>
      <c r="BH26" s="14"/>
      <c r="BI26" s="14"/>
      <c r="BJ26" s="14"/>
      <c r="BK26" s="14"/>
      <c r="BL26" s="22">
        <f t="shared" si="9"/>
        <v>4.4081660908397297E-2</v>
      </c>
      <c r="BM26" s="21" t="s">
        <v>16</v>
      </c>
      <c r="BN26" s="33"/>
      <c r="BO26" s="13"/>
      <c r="BP26" s="14"/>
      <c r="BQ26" s="14"/>
      <c r="BR26" s="14"/>
      <c r="BS26" s="14"/>
      <c r="BT26" s="14"/>
      <c r="BU26" s="22">
        <f t="shared" si="7"/>
        <v>4.4081660908397297E-2</v>
      </c>
    </row>
    <row r="27" spans="1:73">
      <c r="A27" s="11">
        <v>1973</v>
      </c>
      <c r="B27" s="29" t="s">
        <v>17</v>
      </c>
      <c r="C27" s="33">
        <f>1-'NCBags-PackColl'!C27-0.0147-0.00027</f>
        <v>0.98502999999999996</v>
      </c>
      <c r="D27" s="66" t="s">
        <v>30</v>
      </c>
      <c r="E27" s="14">
        <v>0</v>
      </c>
      <c r="F27" s="14">
        <v>0</v>
      </c>
      <c r="G27" s="14">
        <v>0</v>
      </c>
      <c r="H27" s="14">
        <v>0</v>
      </c>
      <c r="I27" s="14">
        <v>0</v>
      </c>
      <c r="J27" s="54">
        <f t="shared" si="0"/>
        <v>4.4081660908397297E-2</v>
      </c>
      <c r="K27" s="12" t="s">
        <v>10</v>
      </c>
      <c r="L27" s="33"/>
      <c r="M27" s="13"/>
      <c r="N27" s="14"/>
      <c r="O27" s="14"/>
      <c r="P27" s="14"/>
      <c r="Q27" s="14"/>
      <c r="R27" s="14"/>
      <c r="S27" s="22">
        <f t="shared" si="1"/>
        <v>4.4081660908397297E-2</v>
      </c>
      <c r="T27" s="16" t="s">
        <v>11</v>
      </c>
      <c r="U27" s="33"/>
      <c r="V27" s="13"/>
      <c r="W27" s="14"/>
      <c r="X27" s="14"/>
      <c r="Y27" s="14"/>
      <c r="Z27" s="14"/>
      <c r="AA27" s="14"/>
      <c r="AB27" s="22">
        <f t="shared" si="3"/>
        <v>4.4081660908397297E-2</v>
      </c>
      <c r="AC27" s="17" t="s">
        <v>12</v>
      </c>
      <c r="AD27" s="33"/>
      <c r="AE27" s="13"/>
      <c r="AF27" s="14"/>
      <c r="AG27" s="14"/>
      <c r="AH27" s="14"/>
      <c r="AI27" s="14"/>
      <c r="AJ27" s="14"/>
      <c r="AK27" s="22">
        <f t="shared" si="4"/>
        <v>4.4081660908397297E-2</v>
      </c>
      <c r="AL27" s="18" t="s">
        <v>13</v>
      </c>
      <c r="AM27" s="33"/>
      <c r="AN27" s="13"/>
      <c r="AO27" s="14"/>
      <c r="AP27" s="14"/>
      <c r="AQ27" s="14"/>
      <c r="AR27" s="14"/>
      <c r="AS27" s="14"/>
      <c r="AT27" s="22">
        <f t="shared" si="2"/>
        <v>4.4081660908397297E-2</v>
      </c>
      <c r="AU27" s="19" t="s">
        <v>14</v>
      </c>
      <c r="AV27" s="33"/>
      <c r="AW27" s="13"/>
      <c r="AX27" s="14"/>
      <c r="AY27" s="14"/>
      <c r="AZ27" s="14"/>
      <c r="BA27" s="14"/>
      <c r="BB27" s="14"/>
      <c r="BC27" s="22">
        <f t="shared" si="8"/>
        <v>4.4081660908397297E-2</v>
      </c>
      <c r="BD27" s="20" t="s">
        <v>15</v>
      </c>
      <c r="BE27" s="33"/>
      <c r="BF27" s="13"/>
      <c r="BG27" s="14"/>
      <c r="BH27" s="14"/>
      <c r="BI27" s="14"/>
      <c r="BJ27" s="14"/>
      <c r="BK27" s="14"/>
      <c r="BL27" s="22">
        <f t="shared" si="9"/>
        <v>4.4081660908397297E-2</v>
      </c>
      <c r="BM27" s="21" t="s">
        <v>16</v>
      </c>
      <c r="BN27" s="33"/>
      <c r="BO27" s="13"/>
      <c r="BP27" s="14"/>
      <c r="BQ27" s="14"/>
      <c r="BR27" s="14"/>
      <c r="BS27" s="14"/>
      <c r="BT27" s="14"/>
      <c r="BU27" s="22">
        <f t="shared" si="7"/>
        <v>4.4081660908397297E-2</v>
      </c>
    </row>
    <row r="28" spans="1:73">
      <c r="A28" s="11">
        <v>1974</v>
      </c>
      <c r="B28" s="29" t="s">
        <v>17</v>
      </c>
      <c r="C28" s="33">
        <f>1-'NCBags-PackColl'!C28-0.0147-0.00027</f>
        <v>0.98502999999999996</v>
      </c>
      <c r="D28" s="66" t="s">
        <v>30</v>
      </c>
      <c r="E28" s="14">
        <v>0</v>
      </c>
      <c r="F28" s="14">
        <v>0</v>
      </c>
      <c r="G28" s="14">
        <v>0</v>
      </c>
      <c r="H28" s="14">
        <v>0</v>
      </c>
      <c r="I28" s="14">
        <v>0</v>
      </c>
      <c r="J28" s="54">
        <f t="shared" si="0"/>
        <v>4.4081660908397297E-2</v>
      </c>
      <c r="K28" s="12" t="s">
        <v>10</v>
      </c>
      <c r="L28" s="33"/>
      <c r="M28" s="13"/>
      <c r="N28" s="14"/>
      <c r="O28" s="14"/>
      <c r="P28" s="14"/>
      <c r="Q28" s="14"/>
      <c r="R28" s="14"/>
      <c r="S28" s="22">
        <f t="shared" si="1"/>
        <v>4.4081660908397297E-2</v>
      </c>
      <c r="T28" s="16" t="s">
        <v>11</v>
      </c>
      <c r="U28" s="33"/>
      <c r="V28" s="13"/>
      <c r="W28" s="14"/>
      <c r="X28" s="14"/>
      <c r="Y28" s="14"/>
      <c r="Z28" s="14"/>
      <c r="AA28" s="14"/>
      <c r="AB28" s="22">
        <f t="shared" si="3"/>
        <v>4.4081660908397297E-2</v>
      </c>
      <c r="AC28" s="17" t="s">
        <v>12</v>
      </c>
      <c r="AD28" s="33"/>
      <c r="AE28" s="13"/>
      <c r="AF28" s="14"/>
      <c r="AG28" s="14"/>
      <c r="AH28" s="14"/>
      <c r="AI28" s="14"/>
      <c r="AJ28" s="14"/>
      <c r="AK28" s="22">
        <f t="shared" si="4"/>
        <v>4.4081660908397297E-2</v>
      </c>
      <c r="AL28" s="18" t="s">
        <v>13</v>
      </c>
      <c r="AM28" s="33"/>
      <c r="AN28" s="13"/>
      <c r="AO28" s="14"/>
      <c r="AP28" s="14"/>
      <c r="AQ28" s="14"/>
      <c r="AR28" s="14"/>
      <c r="AS28" s="14"/>
      <c r="AT28" s="22">
        <f t="shared" si="2"/>
        <v>4.4081660908397297E-2</v>
      </c>
      <c r="AU28" s="19" t="s">
        <v>14</v>
      </c>
      <c r="AV28" s="33"/>
      <c r="AW28" s="13"/>
      <c r="AX28" s="14"/>
      <c r="AY28" s="14"/>
      <c r="AZ28" s="14"/>
      <c r="BA28" s="14"/>
      <c r="BB28" s="14"/>
      <c r="BC28" s="22">
        <f t="shared" si="8"/>
        <v>4.4081660908397297E-2</v>
      </c>
      <c r="BD28" s="20" t="s">
        <v>15</v>
      </c>
      <c r="BE28" s="33"/>
      <c r="BF28" s="13"/>
      <c r="BG28" s="14"/>
      <c r="BH28" s="14"/>
      <c r="BI28" s="14"/>
      <c r="BJ28" s="14"/>
      <c r="BK28" s="14"/>
      <c r="BL28" s="22">
        <f t="shared" si="9"/>
        <v>4.4081660908397297E-2</v>
      </c>
      <c r="BM28" s="21" t="s">
        <v>16</v>
      </c>
      <c r="BN28" s="33"/>
      <c r="BO28" s="13"/>
      <c r="BP28" s="14"/>
      <c r="BQ28" s="14"/>
      <c r="BR28" s="14"/>
      <c r="BS28" s="14"/>
      <c r="BT28" s="14"/>
      <c r="BU28" s="22">
        <f t="shared" si="7"/>
        <v>4.4081660908397297E-2</v>
      </c>
    </row>
    <row r="29" spans="1:73">
      <c r="A29" s="11">
        <v>1975</v>
      </c>
      <c r="B29" s="29" t="s">
        <v>17</v>
      </c>
      <c r="C29" s="33">
        <f>1-'NCBags-PackColl'!C29-0.0147-0.00027</f>
        <v>0.98502999999999996</v>
      </c>
      <c r="D29" s="66" t="s">
        <v>30</v>
      </c>
      <c r="E29" s="14">
        <v>0</v>
      </c>
      <c r="F29" s="14">
        <v>0</v>
      </c>
      <c r="G29" s="14">
        <v>0</v>
      </c>
      <c r="H29" s="14">
        <v>0</v>
      </c>
      <c r="I29" s="14">
        <v>0</v>
      </c>
      <c r="J29" s="54">
        <f t="shared" si="0"/>
        <v>4.4081660908397297E-2</v>
      </c>
      <c r="K29" s="12" t="s">
        <v>10</v>
      </c>
      <c r="L29" s="33"/>
      <c r="M29" s="13"/>
      <c r="N29" s="14"/>
      <c r="O29" s="14"/>
      <c r="P29" s="14"/>
      <c r="Q29" s="14"/>
      <c r="R29" s="14"/>
      <c r="S29" s="22">
        <f t="shared" si="1"/>
        <v>4.4081660908397297E-2</v>
      </c>
      <c r="T29" s="16" t="s">
        <v>11</v>
      </c>
      <c r="U29" s="33"/>
      <c r="V29" s="13"/>
      <c r="W29" s="14"/>
      <c r="X29" s="14"/>
      <c r="Y29" s="14"/>
      <c r="Z29" s="14"/>
      <c r="AA29" s="14"/>
      <c r="AB29" s="22">
        <f t="shared" si="3"/>
        <v>4.4081660908397297E-2</v>
      </c>
      <c r="AC29" s="17" t="s">
        <v>12</v>
      </c>
      <c r="AD29" s="33"/>
      <c r="AE29" s="13"/>
      <c r="AF29" s="14"/>
      <c r="AG29" s="14"/>
      <c r="AH29" s="14"/>
      <c r="AI29" s="14"/>
      <c r="AJ29" s="14"/>
      <c r="AK29" s="22">
        <f t="shared" si="4"/>
        <v>4.4081660908397297E-2</v>
      </c>
      <c r="AL29" s="18" t="s">
        <v>13</v>
      </c>
      <c r="AM29" s="33"/>
      <c r="AN29" s="13"/>
      <c r="AO29" s="14"/>
      <c r="AP29" s="14"/>
      <c r="AQ29" s="14"/>
      <c r="AR29" s="14"/>
      <c r="AS29" s="14"/>
      <c r="AT29" s="22">
        <f t="shared" si="2"/>
        <v>4.4081660908397297E-2</v>
      </c>
      <c r="AU29" s="19" t="s">
        <v>14</v>
      </c>
      <c r="AV29" s="33"/>
      <c r="AW29" s="13"/>
      <c r="AX29" s="14"/>
      <c r="AY29" s="14"/>
      <c r="AZ29" s="14"/>
      <c r="BA29" s="14"/>
      <c r="BB29" s="14"/>
      <c r="BC29" s="22">
        <f t="shared" si="8"/>
        <v>4.4081660908397297E-2</v>
      </c>
      <c r="BD29" s="20" t="s">
        <v>15</v>
      </c>
      <c r="BE29" s="33"/>
      <c r="BF29" s="13"/>
      <c r="BG29" s="14"/>
      <c r="BH29" s="14"/>
      <c r="BI29" s="14"/>
      <c r="BJ29" s="14"/>
      <c r="BK29" s="14"/>
      <c r="BL29" s="22">
        <f t="shared" si="9"/>
        <v>4.4081660908397297E-2</v>
      </c>
      <c r="BM29" s="21" t="s">
        <v>16</v>
      </c>
      <c r="BN29" s="33"/>
      <c r="BO29" s="13"/>
      <c r="BP29" s="14"/>
      <c r="BQ29" s="14"/>
      <c r="BR29" s="14"/>
      <c r="BS29" s="14"/>
      <c r="BT29" s="14"/>
      <c r="BU29" s="22">
        <f t="shared" si="7"/>
        <v>4.4081660908397297E-2</v>
      </c>
    </row>
    <row r="30" spans="1:73">
      <c r="A30" s="11">
        <v>1976</v>
      </c>
      <c r="B30" s="29" t="s">
        <v>17</v>
      </c>
      <c r="C30" s="33">
        <f>1-'NCBags-PackColl'!C30-0.0147-0.00027</f>
        <v>0.98502999999999996</v>
      </c>
      <c r="D30" s="66" t="s">
        <v>30</v>
      </c>
      <c r="E30" s="14">
        <v>0</v>
      </c>
      <c r="F30" s="14">
        <v>0</v>
      </c>
      <c r="G30" s="14">
        <v>0</v>
      </c>
      <c r="H30" s="14">
        <v>0</v>
      </c>
      <c r="I30" s="14">
        <v>0</v>
      </c>
      <c r="J30" s="54">
        <f t="shared" si="0"/>
        <v>4.4081660908397297E-2</v>
      </c>
      <c r="K30" s="12" t="s">
        <v>10</v>
      </c>
      <c r="L30" s="33"/>
      <c r="M30" s="13"/>
      <c r="N30" s="14"/>
      <c r="O30" s="14"/>
      <c r="P30" s="14"/>
      <c r="Q30" s="14"/>
      <c r="R30" s="14"/>
      <c r="S30" s="22">
        <f t="shared" si="1"/>
        <v>4.4081660908397297E-2</v>
      </c>
      <c r="T30" s="16" t="s">
        <v>11</v>
      </c>
      <c r="U30" s="33"/>
      <c r="V30" s="13"/>
      <c r="W30" s="14"/>
      <c r="X30" s="14"/>
      <c r="Y30" s="14"/>
      <c r="Z30" s="14"/>
      <c r="AA30" s="14"/>
      <c r="AB30" s="22">
        <f t="shared" si="3"/>
        <v>4.4081660908397297E-2</v>
      </c>
      <c r="AC30" s="17" t="s">
        <v>12</v>
      </c>
      <c r="AD30" s="33"/>
      <c r="AE30" s="13"/>
      <c r="AF30" s="14"/>
      <c r="AG30" s="14"/>
      <c r="AH30" s="14"/>
      <c r="AI30" s="14"/>
      <c r="AJ30" s="14"/>
      <c r="AK30" s="22">
        <f t="shared" si="4"/>
        <v>4.4081660908397297E-2</v>
      </c>
      <c r="AL30" s="18" t="s">
        <v>13</v>
      </c>
      <c r="AM30" s="33"/>
      <c r="AN30" s="13"/>
      <c r="AO30" s="14"/>
      <c r="AP30" s="14"/>
      <c r="AQ30" s="14"/>
      <c r="AR30" s="14"/>
      <c r="AS30" s="14"/>
      <c r="AT30" s="22">
        <f t="shared" si="2"/>
        <v>4.4081660908397297E-2</v>
      </c>
      <c r="AU30" s="19" t="s">
        <v>14</v>
      </c>
      <c r="AV30" s="33"/>
      <c r="AW30" s="13"/>
      <c r="AX30" s="14"/>
      <c r="AY30" s="14"/>
      <c r="AZ30" s="14"/>
      <c r="BA30" s="14"/>
      <c r="BB30" s="14"/>
      <c r="BC30" s="22">
        <f t="shared" si="8"/>
        <v>4.4081660908397297E-2</v>
      </c>
      <c r="BD30" s="20" t="s">
        <v>15</v>
      </c>
      <c r="BE30" s="33"/>
      <c r="BF30" s="13"/>
      <c r="BG30" s="14"/>
      <c r="BH30" s="14"/>
      <c r="BI30" s="14"/>
      <c r="BJ30" s="14"/>
      <c r="BK30" s="14"/>
      <c r="BL30" s="22">
        <f t="shared" si="9"/>
        <v>4.4081660908397297E-2</v>
      </c>
      <c r="BM30" s="21" t="s">
        <v>16</v>
      </c>
      <c r="BN30" s="33"/>
      <c r="BO30" s="13"/>
      <c r="BP30" s="14"/>
      <c r="BQ30" s="14"/>
      <c r="BR30" s="14"/>
      <c r="BS30" s="14"/>
      <c r="BT30" s="14"/>
      <c r="BU30" s="22">
        <f t="shared" si="7"/>
        <v>4.4081660908397297E-2</v>
      </c>
    </row>
    <row r="31" spans="1:73">
      <c r="A31" s="11">
        <v>1977</v>
      </c>
      <c r="B31" s="29" t="s">
        <v>17</v>
      </c>
      <c r="C31" s="33">
        <f>1-'NCBags-PackColl'!C31-0.0147-0.00027</f>
        <v>0.98502999999999996</v>
      </c>
      <c r="D31" s="66" t="s">
        <v>30</v>
      </c>
      <c r="E31" s="14">
        <v>0</v>
      </c>
      <c r="F31" s="14">
        <v>0</v>
      </c>
      <c r="G31" s="14">
        <v>0</v>
      </c>
      <c r="H31" s="14">
        <v>0</v>
      </c>
      <c r="I31" s="14">
        <v>0</v>
      </c>
      <c r="J31" s="54">
        <f t="shared" si="0"/>
        <v>4.4081660908397297E-2</v>
      </c>
      <c r="K31" s="12" t="s">
        <v>10</v>
      </c>
      <c r="L31" s="33"/>
      <c r="M31" s="13"/>
      <c r="N31" s="14"/>
      <c r="O31" s="14"/>
      <c r="P31" s="14"/>
      <c r="Q31" s="14"/>
      <c r="R31" s="14"/>
      <c r="S31" s="22">
        <f t="shared" si="1"/>
        <v>4.4081660908397297E-2</v>
      </c>
      <c r="T31" s="16" t="s">
        <v>11</v>
      </c>
      <c r="U31" s="33"/>
      <c r="V31" s="13"/>
      <c r="W31" s="14"/>
      <c r="X31" s="14"/>
      <c r="Y31" s="14"/>
      <c r="Z31" s="14"/>
      <c r="AA31" s="14"/>
      <c r="AB31" s="22">
        <f t="shared" si="3"/>
        <v>4.4081660908397297E-2</v>
      </c>
      <c r="AC31" s="17" t="s">
        <v>12</v>
      </c>
      <c r="AD31" s="33"/>
      <c r="AE31" s="13"/>
      <c r="AF31" s="14"/>
      <c r="AG31" s="14"/>
      <c r="AH31" s="14"/>
      <c r="AI31" s="14"/>
      <c r="AJ31" s="14"/>
      <c r="AK31" s="22">
        <f t="shared" si="4"/>
        <v>4.4081660908397297E-2</v>
      </c>
      <c r="AL31" s="18" t="s">
        <v>13</v>
      </c>
      <c r="AM31" s="33"/>
      <c r="AN31" s="13"/>
      <c r="AO31" s="14"/>
      <c r="AP31" s="14"/>
      <c r="AQ31" s="14"/>
      <c r="AR31" s="14"/>
      <c r="AS31" s="14"/>
      <c r="AT31" s="22">
        <f t="shared" si="2"/>
        <v>4.4081660908397297E-2</v>
      </c>
      <c r="AU31" s="19" t="s">
        <v>14</v>
      </c>
      <c r="AV31" s="33"/>
      <c r="AW31" s="13"/>
      <c r="AX31" s="14"/>
      <c r="AY31" s="14"/>
      <c r="AZ31" s="14"/>
      <c r="BA31" s="14"/>
      <c r="BB31" s="14"/>
      <c r="BC31" s="22">
        <f t="shared" si="8"/>
        <v>4.4081660908397297E-2</v>
      </c>
      <c r="BD31" s="20" t="s">
        <v>15</v>
      </c>
      <c r="BE31" s="33"/>
      <c r="BF31" s="13"/>
      <c r="BG31" s="14"/>
      <c r="BH31" s="14"/>
      <c r="BI31" s="14"/>
      <c r="BJ31" s="14"/>
      <c r="BK31" s="14"/>
      <c r="BL31" s="22">
        <f t="shared" si="9"/>
        <v>4.4081660908397297E-2</v>
      </c>
      <c r="BM31" s="21" t="s">
        <v>16</v>
      </c>
      <c r="BN31" s="33"/>
      <c r="BO31" s="13"/>
      <c r="BP31" s="14"/>
      <c r="BQ31" s="14"/>
      <c r="BR31" s="14"/>
      <c r="BS31" s="14"/>
      <c r="BT31" s="14"/>
      <c r="BU31" s="22">
        <f t="shared" si="7"/>
        <v>4.4081660908397297E-2</v>
      </c>
    </row>
    <row r="32" spans="1:73">
      <c r="A32" s="11">
        <v>1978</v>
      </c>
      <c r="B32" s="29" t="s">
        <v>17</v>
      </c>
      <c r="C32" s="33">
        <f>1-'NCBags-PackColl'!C32-0.0147-0.00027</f>
        <v>0.98502999999999996</v>
      </c>
      <c r="D32" s="66" t="s">
        <v>30</v>
      </c>
      <c r="E32" s="14">
        <v>0</v>
      </c>
      <c r="F32" s="14">
        <v>0</v>
      </c>
      <c r="G32" s="14">
        <v>0</v>
      </c>
      <c r="H32" s="14">
        <v>0</v>
      </c>
      <c r="I32" s="14">
        <v>0</v>
      </c>
      <c r="J32" s="54">
        <f t="shared" si="0"/>
        <v>4.4081660908397297E-2</v>
      </c>
      <c r="K32" s="12" t="s">
        <v>10</v>
      </c>
      <c r="L32" s="33"/>
      <c r="M32" s="13"/>
      <c r="N32" s="14"/>
      <c r="O32" s="14"/>
      <c r="P32" s="14"/>
      <c r="Q32" s="14"/>
      <c r="R32" s="14"/>
      <c r="S32" s="22">
        <f t="shared" si="1"/>
        <v>4.4081660908397297E-2</v>
      </c>
      <c r="T32" s="16" t="s">
        <v>11</v>
      </c>
      <c r="U32" s="33"/>
      <c r="V32" s="13"/>
      <c r="W32" s="14"/>
      <c r="X32" s="14"/>
      <c r="Y32" s="14"/>
      <c r="Z32" s="14"/>
      <c r="AA32" s="14"/>
      <c r="AB32" s="22">
        <f t="shared" si="3"/>
        <v>4.4081660908397297E-2</v>
      </c>
      <c r="AC32" s="17" t="s">
        <v>12</v>
      </c>
      <c r="AD32" s="33"/>
      <c r="AE32" s="13"/>
      <c r="AF32" s="14"/>
      <c r="AG32" s="14"/>
      <c r="AH32" s="14"/>
      <c r="AI32" s="14"/>
      <c r="AJ32" s="14"/>
      <c r="AK32" s="22">
        <f t="shared" si="4"/>
        <v>4.4081660908397297E-2</v>
      </c>
      <c r="AL32" s="18" t="s">
        <v>13</v>
      </c>
      <c r="AM32" s="33"/>
      <c r="AN32" s="13"/>
      <c r="AO32" s="14"/>
      <c r="AP32" s="14"/>
      <c r="AQ32" s="14"/>
      <c r="AR32" s="14"/>
      <c r="AS32" s="14"/>
      <c r="AT32" s="22">
        <f t="shared" si="2"/>
        <v>4.4081660908397297E-2</v>
      </c>
      <c r="AU32" s="19" t="s">
        <v>14</v>
      </c>
      <c r="AV32" s="33"/>
      <c r="AW32" s="13"/>
      <c r="AX32" s="14"/>
      <c r="AY32" s="14"/>
      <c r="AZ32" s="14"/>
      <c r="BA32" s="14"/>
      <c r="BB32" s="14"/>
      <c r="BC32" s="22">
        <f t="shared" si="8"/>
        <v>4.4081660908397297E-2</v>
      </c>
      <c r="BD32" s="20" t="s">
        <v>15</v>
      </c>
      <c r="BE32" s="33"/>
      <c r="BF32" s="13"/>
      <c r="BG32" s="14"/>
      <c r="BH32" s="14"/>
      <c r="BI32" s="14"/>
      <c r="BJ32" s="14"/>
      <c r="BK32" s="14"/>
      <c r="BL32" s="22">
        <f t="shared" si="9"/>
        <v>4.4081660908397297E-2</v>
      </c>
      <c r="BM32" s="21" t="s">
        <v>16</v>
      </c>
      <c r="BN32" s="33"/>
      <c r="BO32" s="13"/>
      <c r="BP32" s="14"/>
      <c r="BQ32" s="14"/>
      <c r="BR32" s="14"/>
      <c r="BS32" s="14"/>
      <c r="BT32" s="14"/>
      <c r="BU32" s="22">
        <f t="shared" si="7"/>
        <v>4.4081660908397297E-2</v>
      </c>
    </row>
    <row r="33" spans="1:73">
      <c r="A33" s="11">
        <v>1979</v>
      </c>
      <c r="B33" s="29" t="s">
        <v>17</v>
      </c>
      <c r="C33" s="33">
        <f>1-'NCBags-PackColl'!C33-0.0147-0.00027</f>
        <v>0.98502999999999996</v>
      </c>
      <c r="D33" s="66" t="s">
        <v>30</v>
      </c>
      <c r="E33" s="14">
        <v>0</v>
      </c>
      <c r="F33" s="14">
        <v>0</v>
      </c>
      <c r="G33" s="14">
        <v>0</v>
      </c>
      <c r="H33" s="14">
        <v>0</v>
      </c>
      <c r="I33" s="14">
        <v>0</v>
      </c>
      <c r="J33" s="54">
        <f t="shared" si="0"/>
        <v>4.4081660908397297E-2</v>
      </c>
      <c r="K33" s="12" t="s">
        <v>10</v>
      </c>
      <c r="L33" s="33"/>
      <c r="M33" s="13"/>
      <c r="N33" s="14"/>
      <c r="O33" s="14"/>
      <c r="P33" s="14"/>
      <c r="Q33" s="14"/>
      <c r="R33" s="14"/>
      <c r="S33" s="22">
        <f t="shared" si="1"/>
        <v>4.4081660908397297E-2</v>
      </c>
      <c r="T33" s="16" t="s">
        <v>11</v>
      </c>
      <c r="U33" s="33"/>
      <c r="V33" s="13"/>
      <c r="W33" s="14"/>
      <c r="X33" s="14"/>
      <c r="Y33" s="14"/>
      <c r="Z33" s="14"/>
      <c r="AA33" s="14"/>
      <c r="AB33" s="22">
        <f t="shared" si="3"/>
        <v>4.4081660908397297E-2</v>
      </c>
      <c r="AC33" s="17" t="s">
        <v>12</v>
      </c>
      <c r="AD33" s="33"/>
      <c r="AE33" s="13"/>
      <c r="AF33" s="14"/>
      <c r="AG33" s="14"/>
      <c r="AH33" s="14"/>
      <c r="AI33" s="14"/>
      <c r="AJ33" s="14"/>
      <c r="AK33" s="22">
        <f t="shared" si="4"/>
        <v>4.4081660908397297E-2</v>
      </c>
      <c r="AL33" s="18" t="s">
        <v>13</v>
      </c>
      <c r="AM33" s="33"/>
      <c r="AN33" s="13"/>
      <c r="AO33" s="14"/>
      <c r="AP33" s="14"/>
      <c r="AQ33" s="14"/>
      <c r="AR33" s="14"/>
      <c r="AS33" s="14"/>
      <c r="AT33" s="22">
        <f t="shared" si="2"/>
        <v>4.4081660908397297E-2</v>
      </c>
      <c r="AU33" s="19" t="s">
        <v>14</v>
      </c>
      <c r="AV33" s="33"/>
      <c r="AW33" s="13"/>
      <c r="AX33" s="14"/>
      <c r="AY33" s="14"/>
      <c r="AZ33" s="14"/>
      <c r="BA33" s="14"/>
      <c r="BB33" s="14"/>
      <c r="BC33" s="22">
        <f t="shared" si="8"/>
        <v>4.4081660908397297E-2</v>
      </c>
      <c r="BD33" s="20" t="s">
        <v>15</v>
      </c>
      <c r="BE33" s="33"/>
      <c r="BF33" s="13"/>
      <c r="BG33" s="14"/>
      <c r="BH33" s="14"/>
      <c r="BI33" s="14"/>
      <c r="BJ33" s="14"/>
      <c r="BK33" s="14"/>
      <c r="BL33" s="22">
        <f t="shared" si="9"/>
        <v>4.4081660908397297E-2</v>
      </c>
      <c r="BM33" s="21" t="s">
        <v>16</v>
      </c>
      <c r="BN33" s="33"/>
      <c r="BO33" s="13"/>
      <c r="BP33" s="14"/>
      <c r="BQ33" s="14"/>
      <c r="BR33" s="14"/>
      <c r="BS33" s="14"/>
      <c r="BT33" s="14"/>
      <c r="BU33" s="22">
        <f t="shared" si="7"/>
        <v>4.4081660908397297E-2</v>
      </c>
    </row>
    <row r="34" spans="1:73">
      <c r="A34" s="11">
        <v>1980</v>
      </c>
      <c r="B34" s="29" t="s">
        <v>17</v>
      </c>
      <c r="C34" s="33">
        <f>1-'NCBags-PackColl'!C34-0.0147-0.00027</f>
        <v>0.98502999999999996</v>
      </c>
      <c r="D34" s="66" t="s">
        <v>30</v>
      </c>
      <c r="E34" s="14">
        <v>0</v>
      </c>
      <c r="F34" s="14">
        <v>0</v>
      </c>
      <c r="G34" s="14">
        <v>0</v>
      </c>
      <c r="H34" s="14">
        <v>0</v>
      </c>
      <c r="I34" s="14">
        <v>0</v>
      </c>
      <c r="J34" s="54">
        <f t="shared" si="0"/>
        <v>4.4081660908397297E-2</v>
      </c>
      <c r="K34" s="12" t="s">
        <v>10</v>
      </c>
      <c r="L34" s="33"/>
      <c r="M34" s="13"/>
      <c r="N34" s="14"/>
      <c r="O34" s="14"/>
      <c r="P34" s="14"/>
      <c r="Q34" s="14"/>
      <c r="R34" s="14"/>
      <c r="S34" s="22">
        <f t="shared" si="1"/>
        <v>4.4081660908397297E-2</v>
      </c>
      <c r="T34" s="16" t="s">
        <v>11</v>
      </c>
      <c r="U34" s="33"/>
      <c r="V34" s="13"/>
      <c r="W34" s="14"/>
      <c r="X34" s="14"/>
      <c r="Y34" s="14"/>
      <c r="Z34" s="14"/>
      <c r="AA34" s="14"/>
      <c r="AB34" s="22">
        <f t="shared" si="3"/>
        <v>4.4081660908397297E-2</v>
      </c>
      <c r="AC34" s="17" t="s">
        <v>12</v>
      </c>
      <c r="AD34" s="33"/>
      <c r="AE34" s="13"/>
      <c r="AF34" s="14"/>
      <c r="AG34" s="14"/>
      <c r="AH34" s="14"/>
      <c r="AI34" s="14"/>
      <c r="AJ34" s="14"/>
      <c r="AK34" s="22">
        <f t="shared" si="4"/>
        <v>4.4081660908397297E-2</v>
      </c>
      <c r="AL34" s="18" t="s">
        <v>13</v>
      </c>
      <c r="AM34" s="33"/>
      <c r="AN34" s="13"/>
      <c r="AO34" s="14"/>
      <c r="AP34" s="14"/>
      <c r="AQ34" s="14"/>
      <c r="AR34" s="14"/>
      <c r="AS34" s="14"/>
      <c r="AT34" s="22">
        <f t="shared" si="2"/>
        <v>4.4081660908397297E-2</v>
      </c>
      <c r="AU34" s="19" t="s">
        <v>14</v>
      </c>
      <c r="AV34" s="33"/>
      <c r="AW34" s="13"/>
      <c r="AX34" s="14"/>
      <c r="AY34" s="14"/>
      <c r="AZ34" s="14"/>
      <c r="BA34" s="14"/>
      <c r="BB34" s="14"/>
      <c r="BC34" s="22">
        <f t="shared" si="8"/>
        <v>4.4081660908397297E-2</v>
      </c>
      <c r="BD34" s="20" t="s">
        <v>15</v>
      </c>
      <c r="BE34" s="33"/>
      <c r="BF34" s="13"/>
      <c r="BG34" s="14"/>
      <c r="BH34" s="14"/>
      <c r="BI34" s="14"/>
      <c r="BJ34" s="14"/>
      <c r="BK34" s="14"/>
      <c r="BL34" s="22">
        <f t="shared" si="9"/>
        <v>4.4081660908397297E-2</v>
      </c>
      <c r="BM34" s="21" t="s">
        <v>16</v>
      </c>
      <c r="BN34" s="33"/>
      <c r="BO34" s="13"/>
      <c r="BP34" s="14"/>
      <c r="BQ34" s="14"/>
      <c r="BR34" s="14"/>
      <c r="BS34" s="14"/>
      <c r="BT34" s="14"/>
      <c r="BU34" s="22">
        <f t="shared" si="7"/>
        <v>4.4081660908397297E-2</v>
      </c>
    </row>
    <row r="35" spans="1:73">
      <c r="A35" s="11">
        <v>1981</v>
      </c>
      <c r="B35" s="29" t="s">
        <v>17</v>
      </c>
      <c r="C35" s="33">
        <f>1-'NCBags-PackColl'!C35-0.0147-0.00027</f>
        <v>0.98502999999999996</v>
      </c>
      <c r="D35" s="66" t="s">
        <v>30</v>
      </c>
      <c r="E35" s="14">
        <v>0</v>
      </c>
      <c r="F35" s="14">
        <v>0</v>
      </c>
      <c r="G35" s="14">
        <v>0</v>
      </c>
      <c r="H35" s="14">
        <v>0</v>
      </c>
      <c r="I35" s="14">
        <v>0</v>
      </c>
      <c r="J35" s="54">
        <f t="shared" si="0"/>
        <v>4.4081660908397297E-2</v>
      </c>
      <c r="K35" s="12" t="s">
        <v>10</v>
      </c>
      <c r="L35" s="33"/>
      <c r="M35" s="13"/>
      <c r="N35" s="14"/>
      <c r="O35" s="14"/>
      <c r="P35" s="14"/>
      <c r="Q35" s="14"/>
      <c r="R35" s="14"/>
      <c r="S35" s="22">
        <f t="shared" si="1"/>
        <v>4.4081660908397297E-2</v>
      </c>
      <c r="T35" s="16" t="s">
        <v>11</v>
      </c>
      <c r="U35" s="33"/>
      <c r="V35" s="13"/>
      <c r="W35" s="14"/>
      <c r="X35" s="14"/>
      <c r="Y35" s="14"/>
      <c r="Z35" s="14"/>
      <c r="AA35" s="14"/>
      <c r="AB35" s="22">
        <f t="shared" si="3"/>
        <v>4.4081660908397297E-2</v>
      </c>
      <c r="AC35" s="17" t="s">
        <v>12</v>
      </c>
      <c r="AD35" s="33"/>
      <c r="AE35" s="13"/>
      <c r="AF35" s="14"/>
      <c r="AG35" s="14"/>
      <c r="AH35" s="14"/>
      <c r="AI35" s="14"/>
      <c r="AJ35" s="14"/>
      <c r="AK35" s="22">
        <f t="shared" si="4"/>
        <v>4.4081660908397297E-2</v>
      </c>
      <c r="AL35" s="18" t="s">
        <v>13</v>
      </c>
      <c r="AM35" s="33"/>
      <c r="AN35" s="13"/>
      <c r="AO35" s="14"/>
      <c r="AP35" s="14"/>
      <c r="AQ35" s="14"/>
      <c r="AR35" s="14"/>
      <c r="AS35" s="14"/>
      <c r="AT35" s="22">
        <f t="shared" si="2"/>
        <v>4.4081660908397297E-2</v>
      </c>
      <c r="AU35" s="19" t="s">
        <v>14</v>
      </c>
      <c r="AV35" s="33"/>
      <c r="AW35" s="13"/>
      <c r="AX35" s="14"/>
      <c r="AY35" s="14"/>
      <c r="AZ35" s="14"/>
      <c r="BA35" s="14"/>
      <c r="BB35" s="14"/>
      <c r="BC35" s="22">
        <f t="shared" si="8"/>
        <v>4.4081660908397297E-2</v>
      </c>
      <c r="BD35" s="20" t="s">
        <v>15</v>
      </c>
      <c r="BE35" s="33"/>
      <c r="BF35" s="13"/>
      <c r="BG35" s="14"/>
      <c r="BH35" s="14"/>
      <c r="BI35" s="14"/>
      <c r="BJ35" s="14"/>
      <c r="BK35" s="14"/>
      <c r="BL35" s="22">
        <f t="shared" si="9"/>
        <v>4.4081660908397297E-2</v>
      </c>
      <c r="BM35" s="21" t="s">
        <v>16</v>
      </c>
      <c r="BN35" s="33"/>
      <c r="BO35" s="13"/>
      <c r="BP35" s="14"/>
      <c r="BQ35" s="14"/>
      <c r="BR35" s="14"/>
      <c r="BS35" s="14"/>
      <c r="BT35" s="14"/>
      <c r="BU35" s="22">
        <f t="shared" si="7"/>
        <v>4.4081660908397297E-2</v>
      </c>
    </row>
    <row r="36" spans="1:73">
      <c r="A36" s="11">
        <v>1982</v>
      </c>
      <c r="B36" s="29" t="s">
        <v>17</v>
      </c>
      <c r="C36" s="33">
        <f>1-'NCBags-PackColl'!C36-0.0147-0.00027</f>
        <v>0.98502999999999996</v>
      </c>
      <c r="D36" s="66" t="s">
        <v>30</v>
      </c>
      <c r="E36" s="14">
        <v>0</v>
      </c>
      <c r="F36" s="14">
        <v>0</v>
      </c>
      <c r="G36" s="14">
        <v>0</v>
      </c>
      <c r="H36" s="14">
        <v>0</v>
      </c>
      <c r="I36" s="14">
        <v>0</v>
      </c>
      <c r="J36" s="54">
        <f t="shared" si="0"/>
        <v>4.4081660908397297E-2</v>
      </c>
      <c r="K36" s="12" t="s">
        <v>10</v>
      </c>
      <c r="L36" s="33"/>
      <c r="M36" s="13"/>
      <c r="N36" s="14"/>
      <c r="O36" s="14"/>
      <c r="P36" s="14"/>
      <c r="Q36" s="14"/>
      <c r="R36" s="14"/>
      <c r="S36" s="22">
        <f t="shared" si="1"/>
        <v>4.4081660908397297E-2</v>
      </c>
      <c r="T36" s="16" t="s">
        <v>11</v>
      </c>
      <c r="U36" s="33"/>
      <c r="V36" s="13"/>
      <c r="W36" s="14"/>
      <c r="X36" s="14"/>
      <c r="Y36" s="14"/>
      <c r="Z36" s="14"/>
      <c r="AA36" s="14"/>
      <c r="AB36" s="22">
        <f t="shared" si="3"/>
        <v>4.4081660908397297E-2</v>
      </c>
      <c r="AC36" s="17" t="s">
        <v>12</v>
      </c>
      <c r="AD36" s="33"/>
      <c r="AE36" s="13"/>
      <c r="AF36" s="14"/>
      <c r="AG36" s="14"/>
      <c r="AH36" s="14"/>
      <c r="AI36" s="14"/>
      <c r="AJ36" s="14"/>
      <c r="AK36" s="22">
        <f t="shared" si="4"/>
        <v>4.4081660908397297E-2</v>
      </c>
      <c r="AL36" s="18" t="s">
        <v>13</v>
      </c>
      <c r="AM36" s="33"/>
      <c r="AN36" s="13"/>
      <c r="AO36" s="14"/>
      <c r="AP36" s="14"/>
      <c r="AQ36" s="14"/>
      <c r="AR36" s="14"/>
      <c r="AS36" s="14"/>
      <c r="AT36" s="22">
        <f t="shared" si="2"/>
        <v>4.4081660908397297E-2</v>
      </c>
      <c r="AU36" s="19" t="s">
        <v>14</v>
      </c>
      <c r="AV36" s="33"/>
      <c r="AW36" s="13"/>
      <c r="AX36" s="14"/>
      <c r="AY36" s="14"/>
      <c r="AZ36" s="14"/>
      <c r="BA36" s="14"/>
      <c r="BB36" s="14"/>
      <c r="BC36" s="22">
        <f t="shared" si="8"/>
        <v>4.4081660908397297E-2</v>
      </c>
      <c r="BD36" s="20" t="s">
        <v>15</v>
      </c>
      <c r="BE36" s="33"/>
      <c r="BF36" s="13"/>
      <c r="BG36" s="14"/>
      <c r="BH36" s="14"/>
      <c r="BI36" s="14"/>
      <c r="BJ36" s="14"/>
      <c r="BK36" s="14"/>
      <c r="BL36" s="22">
        <f t="shared" si="9"/>
        <v>4.4081660908397297E-2</v>
      </c>
      <c r="BM36" s="21" t="s">
        <v>16</v>
      </c>
      <c r="BN36" s="33"/>
      <c r="BO36" s="13"/>
      <c r="BP36" s="14"/>
      <c r="BQ36" s="14"/>
      <c r="BR36" s="14"/>
      <c r="BS36" s="14"/>
      <c r="BT36" s="14"/>
      <c r="BU36" s="22">
        <f t="shared" si="7"/>
        <v>4.4081660908397297E-2</v>
      </c>
    </row>
    <row r="37" spans="1:73">
      <c r="A37" s="11">
        <v>1983</v>
      </c>
      <c r="B37" s="29" t="s">
        <v>17</v>
      </c>
      <c r="C37" s="33">
        <f>1-'NCBags-PackColl'!C37-0.0147-0.00027</f>
        <v>0.98502999999999996</v>
      </c>
      <c r="D37" s="66" t="s">
        <v>30</v>
      </c>
      <c r="E37" s="14">
        <v>0</v>
      </c>
      <c r="F37" s="14">
        <v>0</v>
      </c>
      <c r="G37" s="14">
        <v>0</v>
      </c>
      <c r="H37" s="14">
        <v>0</v>
      </c>
      <c r="I37" s="14">
        <v>0</v>
      </c>
      <c r="J37" s="54">
        <f t="shared" si="0"/>
        <v>4.4081660908397297E-2</v>
      </c>
      <c r="K37" s="12" t="s">
        <v>10</v>
      </c>
      <c r="L37" s="33"/>
      <c r="M37" s="13"/>
      <c r="N37" s="14"/>
      <c r="O37" s="14"/>
      <c r="P37" s="14"/>
      <c r="Q37" s="14"/>
      <c r="R37" s="14"/>
      <c r="S37" s="22">
        <f t="shared" si="1"/>
        <v>4.4081660908397297E-2</v>
      </c>
      <c r="T37" s="16" t="s">
        <v>11</v>
      </c>
      <c r="U37" s="33"/>
      <c r="V37" s="13"/>
      <c r="W37" s="14"/>
      <c r="X37" s="14"/>
      <c r="Y37" s="14"/>
      <c r="Z37" s="14"/>
      <c r="AA37" s="14"/>
      <c r="AB37" s="22">
        <f t="shared" si="3"/>
        <v>4.4081660908397297E-2</v>
      </c>
      <c r="AC37" s="17" t="s">
        <v>12</v>
      </c>
      <c r="AD37" s="33"/>
      <c r="AE37" s="13"/>
      <c r="AF37" s="14"/>
      <c r="AG37" s="14"/>
      <c r="AH37" s="14"/>
      <c r="AI37" s="14"/>
      <c r="AJ37" s="14"/>
      <c r="AK37" s="22">
        <f t="shared" si="4"/>
        <v>4.4081660908397297E-2</v>
      </c>
      <c r="AL37" s="18" t="s">
        <v>13</v>
      </c>
      <c r="AM37" s="33"/>
      <c r="AN37" s="13"/>
      <c r="AO37" s="14"/>
      <c r="AP37" s="14"/>
      <c r="AQ37" s="14"/>
      <c r="AR37" s="14"/>
      <c r="AS37" s="14"/>
      <c r="AT37" s="22">
        <f t="shared" si="2"/>
        <v>4.4081660908397297E-2</v>
      </c>
      <c r="AU37" s="19" t="s">
        <v>14</v>
      </c>
      <c r="AV37" s="33"/>
      <c r="AW37" s="13"/>
      <c r="AX37" s="14"/>
      <c r="AY37" s="14"/>
      <c r="AZ37" s="14"/>
      <c r="BA37" s="14"/>
      <c r="BB37" s="14"/>
      <c r="BC37" s="22">
        <f t="shared" si="8"/>
        <v>4.4081660908397297E-2</v>
      </c>
      <c r="BD37" s="20" t="s">
        <v>15</v>
      </c>
      <c r="BE37" s="33"/>
      <c r="BF37" s="13"/>
      <c r="BG37" s="14"/>
      <c r="BH37" s="14"/>
      <c r="BI37" s="14"/>
      <c r="BJ37" s="14"/>
      <c r="BK37" s="14"/>
      <c r="BL37" s="22">
        <f t="shared" si="9"/>
        <v>4.4081660908397297E-2</v>
      </c>
      <c r="BM37" s="21" t="s">
        <v>16</v>
      </c>
      <c r="BN37" s="33"/>
      <c r="BO37" s="13"/>
      <c r="BP37" s="14"/>
      <c r="BQ37" s="14"/>
      <c r="BR37" s="14"/>
      <c r="BS37" s="14"/>
      <c r="BT37" s="14"/>
      <c r="BU37" s="22">
        <f t="shared" si="7"/>
        <v>4.4081660908397297E-2</v>
      </c>
    </row>
    <row r="38" spans="1:73">
      <c r="A38" s="11">
        <v>1984</v>
      </c>
      <c r="B38" s="29" t="s">
        <v>17</v>
      </c>
      <c r="C38" s="33">
        <f>1-'NCBags-PackColl'!C38-0.0147-0.00027</f>
        <v>0.98502999999999996</v>
      </c>
      <c r="D38" s="66" t="s">
        <v>30</v>
      </c>
      <c r="E38" s="14">
        <v>0</v>
      </c>
      <c r="F38" s="14">
        <v>0</v>
      </c>
      <c r="G38" s="14">
        <v>0</v>
      </c>
      <c r="H38" s="14">
        <v>0</v>
      </c>
      <c r="I38" s="14">
        <v>0</v>
      </c>
      <c r="J38" s="54">
        <f t="shared" si="0"/>
        <v>4.4081660908397297E-2</v>
      </c>
      <c r="K38" s="12" t="s">
        <v>10</v>
      </c>
      <c r="L38" s="33"/>
      <c r="M38" s="13"/>
      <c r="N38" s="14"/>
      <c r="O38" s="14"/>
      <c r="P38" s="14"/>
      <c r="Q38" s="14"/>
      <c r="R38" s="14"/>
      <c r="S38" s="22">
        <f t="shared" si="1"/>
        <v>4.4081660908397297E-2</v>
      </c>
      <c r="T38" s="16" t="s">
        <v>11</v>
      </c>
      <c r="U38" s="33"/>
      <c r="V38" s="13"/>
      <c r="W38" s="14"/>
      <c r="X38" s="14"/>
      <c r="Y38" s="14"/>
      <c r="Z38" s="14"/>
      <c r="AA38" s="14"/>
      <c r="AB38" s="22">
        <f t="shared" si="3"/>
        <v>4.4081660908397297E-2</v>
      </c>
      <c r="AC38" s="17" t="s">
        <v>12</v>
      </c>
      <c r="AD38" s="33"/>
      <c r="AE38" s="13"/>
      <c r="AF38" s="14"/>
      <c r="AG38" s="14"/>
      <c r="AH38" s="14"/>
      <c r="AI38" s="14"/>
      <c r="AJ38" s="14"/>
      <c r="AK38" s="22">
        <f t="shared" si="4"/>
        <v>4.4081660908397297E-2</v>
      </c>
      <c r="AL38" s="18" t="s">
        <v>13</v>
      </c>
      <c r="AM38" s="33"/>
      <c r="AN38" s="13"/>
      <c r="AO38" s="14"/>
      <c r="AP38" s="14"/>
      <c r="AQ38" s="14"/>
      <c r="AR38" s="14"/>
      <c r="AS38" s="14"/>
      <c r="AT38" s="22">
        <f t="shared" si="2"/>
        <v>4.4081660908397297E-2</v>
      </c>
      <c r="AU38" s="19" t="s">
        <v>14</v>
      </c>
      <c r="AV38" s="33"/>
      <c r="AW38" s="13"/>
      <c r="AX38" s="14"/>
      <c r="AY38" s="14"/>
      <c r="AZ38" s="14"/>
      <c r="BA38" s="14"/>
      <c r="BB38" s="14"/>
      <c r="BC38" s="22">
        <f t="shared" si="8"/>
        <v>4.4081660908397297E-2</v>
      </c>
      <c r="BD38" s="20" t="s">
        <v>15</v>
      </c>
      <c r="BE38" s="33"/>
      <c r="BF38" s="13"/>
      <c r="BG38" s="14"/>
      <c r="BH38" s="14"/>
      <c r="BI38" s="14"/>
      <c r="BJ38" s="14"/>
      <c r="BK38" s="14"/>
      <c r="BL38" s="22">
        <f t="shared" si="9"/>
        <v>4.4081660908397297E-2</v>
      </c>
      <c r="BM38" s="21" t="s">
        <v>16</v>
      </c>
      <c r="BN38" s="33"/>
      <c r="BO38" s="13"/>
      <c r="BP38" s="14"/>
      <c r="BQ38" s="14"/>
      <c r="BR38" s="14"/>
      <c r="BS38" s="14"/>
      <c r="BT38" s="14"/>
      <c r="BU38" s="22">
        <f t="shared" si="7"/>
        <v>4.4081660908397297E-2</v>
      </c>
    </row>
    <row r="39" spans="1:73">
      <c r="A39" s="11">
        <v>1985</v>
      </c>
      <c r="B39" s="29" t="s">
        <v>17</v>
      </c>
      <c r="C39" s="33">
        <f>1-'NCBags-PackColl'!C39-0.0147-0.00027</f>
        <v>0.98502999999999996</v>
      </c>
      <c r="D39" s="66" t="s">
        <v>30</v>
      </c>
      <c r="E39" s="14">
        <v>0</v>
      </c>
      <c r="F39" s="14">
        <v>0</v>
      </c>
      <c r="G39" s="14">
        <v>0</v>
      </c>
      <c r="H39" s="14">
        <v>0</v>
      </c>
      <c r="I39" s="14">
        <v>0</v>
      </c>
      <c r="J39" s="54">
        <f t="shared" si="0"/>
        <v>4.4081660908397297E-2</v>
      </c>
      <c r="K39" s="12" t="s">
        <v>10</v>
      </c>
      <c r="L39" s="33"/>
      <c r="M39" s="13"/>
      <c r="N39" s="14"/>
      <c r="O39" s="14"/>
      <c r="P39" s="14"/>
      <c r="Q39" s="14"/>
      <c r="R39" s="14"/>
      <c r="S39" s="22">
        <f t="shared" si="1"/>
        <v>4.4081660908397297E-2</v>
      </c>
      <c r="T39" s="16" t="s">
        <v>11</v>
      </c>
      <c r="U39" s="33"/>
      <c r="V39" s="13"/>
      <c r="W39" s="14"/>
      <c r="X39" s="14"/>
      <c r="Y39" s="14"/>
      <c r="Z39" s="14"/>
      <c r="AA39" s="14"/>
      <c r="AB39" s="22">
        <f t="shared" si="3"/>
        <v>4.4081660908397297E-2</v>
      </c>
      <c r="AC39" s="17" t="s">
        <v>12</v>
      </c>
      <c r="AD39" s="33"/>
      <c r="AE39" s="13"/>
      <c r="AF39" s="14"/>
      <c r="AG39" s="14"/>
      <c r="AH39" s="14"/>
      <c r="AI39" s="14"/>
      <c r="AJ39" s="14"/>
      <c r="AK39" s="22">
        <f t="shared" si="4"/>
        <v>4.4081660908397297E-2</v>
      </c>
      <c r="AL39" s="18" t="s">
        <v>13</v>
      </c>
      <c r="AM39" s="33"/>
      <c r="AN39" s="13"/>
      <c r="AO39" s="14"/>
      <c r="AP39" s="14"/>
      <c r="AQ39" s="14"/>
      <c r="AR39" s="14"/>
      <c r="AS39" s="14"/>
      <c r="AT39" s="22">
        <f t="shared" si="2"/>
        <v>4.4081660908397297E-2</v>
      </c>
      <c r="AU39" s="19" t="s">
        <v>14</v>
      </c>
      <c r="AV39" s="33"/>
      <c r="AW39" s="13"/>
      <c r="AX39" s="14"/>
      <c r="AY39" s="14"/>
      <c r="AZ39" s="14"/>
      <c r="BA39" s="14"/>
      <c r="BB39" s="14"/>
      <c r="BC39" s="22">
        <f t="shared" si="8"/>
        <v>4.4081660908397297E-2</v>
      </c>
      <c r="BD39" s="20" t="s">
        <v>15</v>
      </c>
      <c r="BE39" s="33"/>
      <c r="BF39" s="13"/>
      <c r="BG39" s="14"/>
      <c r="BH39" s="14"/>
      <c r="BI39" s="14"/>
      <c r="BJ39" s="14"/>
      <c r="BK39" s="14"/>
      <c r="BL39" s="22">
        <f t="shared" si="9"/>
        <v>4.4081660908397297E-2</v>
      </c>
      <c r="BM39" s="21" t="s">
        <v>16</v>
      </c>
      <c r="BN39" s="33"/>
      <c r="BO39" s="13"/>
      <c r="BP39" s="14"/>
      <c r="BQ39" s="14"/>
      <c r="BR39" s="14"/>
      <c r="BS39" s="14"/>
      <c r="BT39" s="14"/>
      <c r="BU39" s="22">
        <f t="shared" si="7"/>
        <v>4.4081660908397297E-2</v>
      </c>
    </row>
    <row r="40" spans="1:73">
      <c r="A40" s="11">
        <v>1986</v>
      </c>
      <c r="B40" s="29" t="s">
        <v>17</v>
      </c>
      <c r="C40" s="33">
        <f>1-'NCBags-PackColl'!C40-0.0147-0.00027</f>
        <v>0.98502999999999996</v>
      </c>
      <c r="D40" s="66" t="s">
        <v>30</v>
      </c>
      <c r="E40" s="14">
        <v>0</v>
      </c>
      <c r="F40" s="14">
        <v>0</v>
      </c>
      <c r="G40" s="14">
        <v>0</v>
      </c>
      <c r="H40" s="14">
        <v>0</v>
      </c>
      <c r="I40" s="14">
        <v>0</v>
      </c>
      <c r="J40" s="54">
        <f t="shared" si="0"/>
        <v>4.4081660908397297E-2</v>
      </c>
      <c r="K40" s="12" t="s">
        <v>10</v>
      </c>
      <c r="L40" s="33"/>
      <c r="M40" s="13"/>
      <c r="N40" s="14"/>
      <c r="O40" s="14"/>
      <c r="P40" s="14"/>
      <c r="Q40" s="14"/>
      <c r="R40" s="14"/>
      <c r="S40" s="22">
        <f t="shared" si="1"/>
        <v>4.4081660908397297E-2</v>
      </c>
      <c r="T40" s="16" t="s">
        <v>11</v>
      </c>
      <c r="U40" s="33"/>
      <c r="V40" s="13"/>
      <c r="W40" s="14"/>
      <c r="X40" s="14"/>
      <c r="Y40" s="14"/>
      <c r="Z40" s="14"/>
      <c r="AA40" s="14"/>
      <c r="AB40" s="22">
        <f t="shared" si="3"/>
        <v>4.4081660908397297E-2</v>
      </c>
      <c r="AC40" s="17" t="s">
        <v>12</v>
      </c>
      <c r="AD40" s="33"/>
      <c r="AE40" s="13"/>
      <c r="AF40" s="14"/>
      <c r="AG40" s="14"/>
      <c r="AH40" s="14"/>
      <c r="AI40" s="14"/>
      <c r="AJ40" s="14"/>
      <c r="AK40" s="22">
        <f t="shared" si="4"/>
        <v>4.4081660908397297E-2</v>
      </c>
      <c r="AL40" s="18" t="s">
        <v>13</v>
      </c>
      <c r="AM40" s="33"/>
      <c r="AN40" s="13"/>
      <c r="AO40" s="14"/>
      <c r="AP40" s="14"/>
      <c r="AQ40" s="14"/>
      <c r="AR40" s="14"/>
      <c r="AS40" s="14"/>
      <c r="AT40" s="22">
        <f t="shared" si="2"/>
        <v>4.4081660908397297E-2</v>
      </c>
      <c r="AU40" s="19" t="s">
        <v>14</v>
      </c>
      <c r="AV40" s="33"/>
      <c r="AW40" s="13"/>
      <c r="AX40" s="14"/>
      <c r="AY40" s="14"/>
      <c r="AZ40" s="14"/>
      <c r="BA40" s="14"/>
      <c r="BB40" s="14"/>
      <c r="BC40" s="22">
        <f t="shared" si="8"/>
        <v>4.4081660908397297E-2</v>
      </c>
      <c r="BD40" s="20" t="s">
        <v>15</v>
      </c>
      <c r="BE40" s="33"/>
      <c r="BF40" s="13"/>
      <c r="BG40" s="14"/>
      <c r="BH40" s="14"/>
      <c r="BI40" s="14"/>
      <c r="BJ40" s="14"/>
      <c r="BK40" s="14"/>
      <c r="BL40" s="22">
        <f t="shared" si="9"/>
        <v>4.4081660908397297E-2</v>
      </c>
      <c r="BM40" s="21" t="s">
        <v>16</v>
      </c>
      <c r="BN40" s="33"/>
      <c r="BO40" s="13"/>
      <c r="BP40" s="14"/>
      <c r="BQ40" s="14"/>
      <c r="BR40" s="14"/>
      <c r="BS40" s="14"/>
      <c r="BT40" s="14"/>
      <c r="BU40" s="22">
        <f t="shared" si="7"/>
        <v>4.4081660908397297E-2</v>
      </c>
    </row>
    <row r="41" spans="1:73">
      <c r="A41" s="11">
        <v>1987</v>
      </c>
      <c r="B41" s="29" t="s">
        <v>17</v>
      </c>
      <c r="C41" s="33">
        <f>1-'NCBags-PackColl'!C41-0.0147-0.00027</f>
        <v>0.98502999999999996</v>
      </c>
      <c r="D41" s="66" t="s">
        <v>30</v>
      </c>
      <c r="E41" s="14">
        <v>0</v>
      </c>
      <c r="F41" s="14">
        <v>0</v>
      </c>
      <c r="G41" s="14">
        <v>0</v>
      </c>
      <c r="H41" s="14">
        <v>0</v>
      </c>
      <c r="I41" s="14">
        <v>0</v>
      </c>
      <c r="J41" s="54">
        <f t="shared" si="0"/>
        <v>4.4081660908397297E-2</v>
      </c>
      <c r="K41" s="12" t="s">
        <v>10</v>
      </c>
      <c r="L41" s="33"/>
      <c r="M41" s="13"/>
      <c r="N41" s="14"/>
      <c r="O41" s="14"/>
      <c r="P41" s="14"/>
      <c r="Q41" s="14"/>
      <c r="R41" s="14"/>
      <c r="S41" s="22">
        <f t="shared" si="1"/>
        <v>4.4081660908397297E-2</v>
      </c>
      <c r="T41" s="16" t="s">
        <v>11</v>
      </c>
      <c r="U41" s="33"/>
      <c r="V41" s="13"/>
      <c r="W41" s="14"/>
      <c r="X41" s="14"/>
      <c r="Y41" s="14"/>
      <c r="Z41" s="14"/>
      <c r="AA41" s="14"/>
      <c r="AB41" s="22">
        <f t="shared" si="3"/>
        <v>4.4081660908397297E-2</v>
      </c>
      <c r="AC41" s="17" t="s">
        <v>12</v>
      </c>
      <c r="AD41" s="33"/>
      <c r="AE41" s="13"/>
      <c r="AF41" s="14"/>
      <c r="AG41" s="14"/>
      <c r="AH41" s="14"/>
      <c r="AI41" s="14"/>
      <c r="AJ41" s="14"/>
      <c r="AK41" s="22">
        <f t="shared" si="4"/>
        <v>4.4081660908397297E-2</v>
      </c>
      <c r="AL41" s="18" t="s">
        <v>13</v>
      </c>
      <c r="AM41" s="33"/>
      <c r="AN41" s="13"/>
      <c r="AO41" s="14"/>
      <c r="AP41" s="14"/>
      <c r="AQ41" s="14"/>
      <c r="AR41" s="14"/>
      <c r="AS41" s="14"/>
      <c r="AT41" s="22">
        <f t="shared" si="2"/>
        <v>4.4081660908397297E-2</v>
      </c>
      <c r="AU41" s="19" t="s">
        <v>14</v>
      </c>
      <c r="AV41" s="33"/>
      <c r="AW41" s="13"/>
      <c r="AX41" s="14"/>
      <c r="AY41" s="14"/>
      <c r="AZ41" s="14"/>
      <c r="BA41" s="14"/>
      <c r="BB41" s="14"/>
      <c r="BC41" s="22">
        <f t="shared" si="8"/>
        <v>4.4081660908397297E-2</v>
      </c>
      <c r="BD41" s="20" t="s">
        <v>15</v>
      </c>
      <c r="BE41" s="33"/>
      <c r="BF41" s="13"/>
      <c r="BG41" s="14"/>
      <c r="BH41" s="14"/>
      <c r="BI41" s="14"/>
      <c r="BJ41" s="14"/>
      <c r="BK41" s="14"/>
      <c r="BL41" s="22">
        <f t="shared" si="9"/>
        <v>4.4081660908397297E-2</v>
      </c>
      <c r="BM41" s="21" t="s">
        <v>16</v>
      </c>
      <c r="BN41" s="33"/>
      <c r="BO41" s="13"/>
      <c r="BP41" s="14"/>
      <c r="BQ41" s="14"/>
      <c r="BR41" s="14"/>
      <c r="BS41" s="14"/>
      <c r="BT41" s="14"/>
      <c r="BU41" s="22">
        <f t="shared" si="7"/>
        <v>4.4081660908397297E-2</v>
      </c>
    </row>
    <row r="42" spans="1:73">
      <c r="A42" s="11">
        <v>1988</v>
      </c>
      <c r="B42" s="29" t="s">
        <v>17</v>
      </c>
      <c r="C42" s="33">
        <f>1-'NCBags-PackColl'!C42-0.0147-0.00027</f>
        <v>0.98502999999999996</v>
      </c>
      <c r="D42" s="66" t="s">
        <v>30</v>
      </c>
      <c r="E42" s="14">
        <v>0</v>
      </c>
      <c r="F42" s="14">
        <v>0</v>
      </c>
      <c r="G42" s="14">
        <v>0</v>
      </c>
      <c r="H42" s="14">
        <v>0</v>
      </c>
      <c r="I42" s="14">
        <v>0</v>
      </c>
      <c r="J42" s="54">
        <f t="shared" si="0"/>
        <v>4.4081660908397297E-2</v>
      </c>
      <c r="K42" s="12" t="s">
        <v>10</v>
      </c>
      <c r="L42" s="33"/>
      <c r="M42" s="13"/>
      <c r="N42" s="14"/>
      <c r="O42" s="14"/>
      <c r="P42" s="14"/>
      <c r="Q42" s="14"/>
      <c r="R42" s="14"/>
      <c r="S42" s="22">
        <f t="shared" si="1"/>
        <v>4.4081660908397297E-2</v>
      </c>
      <c r="T42" s="16" t="s">
        <v>11</v>
      </c>
      <c r="U42" s="33"/>
      <c r="V42" s="13"/>
      <c r="W42" s="14"/>
      <c r="X42" s="14"/>
      <c r="Y42" s="14"/>
      <c r="Z42" s="14"/>
      <c r="AA42" s="14"/>
      <c r="AB42" s="22">
        <f t="shared" si="3"/>
        <v>4.4081660908397297E-2</v>
      </c>
      <c r="AC42" s="17" t="s">
        <v>12</v>
      </c>
      <c r="AD42" s="33"/>
      <c r="AE42" s="13"/>
      <c r="AF42" s="14"/>
      <c r="AG42" s="14"/>
      <c r="AH42" s="14"/>
      <c r="AI42" s="14"/>
      <c r="AJ42" s="14"/>
      <c r="AK42" s="22">
        <f t="shared" si="4"/>
        <v>4.4081660908397297E-2</v>
      </c>
      <c r="AL42" s="18" t="s">
        <v>13</v>
      </c>
      <c r="AM42" s="33"/>
      <c r="AN42" s="13"/>
      <c r="AO42" s="14"/>
      <c r="AP42" s="14"/>
      <c r="AQ42" s="14"/>
      <c r="AR42" s="14"/>
      <c r="AS42" s="14"/>
      <c r="AT42" s="22">
        <f t="shared" si="2"/>
        <v>4.4081660908397297E-2</v>
      </c>
      <c r="AU42" s="19" t="s">
        <v>14</v>
      </c>
      <c r="AV42" s="33"/>
      <c r="AW42" s="13"/>
      <c r="AX42" s="14"/>
      <c r="AY42" s="14"/>
      <c r="AZ42" s="14"/>
      <c r="BA42" s="14"/>
      <c r="BB42" s="14"/>
      <c r="BC42" s="22">
        <f t="shared" si="8"/>
        <v>4.4081660908397297E-2</v>
      </c>
      <c r="BD42" s="20" t="s">
        <v>15</v>
      </c>
      <c r="BE42" s="33"/>
      <c r="BF42" s="13"/>
      <c r="BG42" s="14"/>
      <c r="BH42" s="14"/>
      <c r="BI42" s="14"/>
      <c r="BJ42" s="14"/>
      <c r="BK42" s="14"/>
      <c r="BL42" s="22">
        <f t="shared" si="9"/>
        <v>4.4081660908397297E-2</v>
      </c>
      <c r="BM42" s="21" t="s">
        <v>16</v>
      </c>
      <c r="BN42" s="33"/>
      <c r="BO42" s="13"/>
      <c r="BP42" s="14"/>
      <c r="BQ42" s="14"/>
      <c r="BR42" s="14"/>
      <c r="BS42" s="14"/>
      <c r="BT42" s="14"/>
      <c r="BU42" s="22">
        <f t="shared" si="7"/>
        <v>4.4081660908397297E-2</v>
      </c>
    </row>
    <row r="43" spans="1:73">
      <c r="A43" s="11">
        <v>1989</v>
      </c>
      <c r="B43" s="29" t="s">
        <v>17</v>
      </c>
      <c r="C43" s="33">
        <f>1-'NCBags-PackColl'!C43-0.0147-0.00027</f>
        <v>0.98502999999999996</v>
      </c>
      <c r="D43" s="66" t="s">
        <v>30</v>
      </c>
      <c r="E43" s="14">
        <v>0</v>
      </c>
      <c r="F43" s="14">
        <v>0</v>
      </c>
      <c r="G43" s="14">
        <v>0</v>
      </c>
      <c r="H43" s="14">
        <v>0</v>
      </c>
      <c r="I43" s="14">
        <v>0</v>
      </c>
      <c r="J43" s="54">
        <f t="shared" si="0"/>
        <v>4.4081660908397297E-2</v>
      </c>
      <c r="K43" s="12" t="s">
        <v>10</v>
      </c>
      <c r="L43" s="33"/>
      <c r="M43" s="13"/>
      <c r="N43" s="14"/>
      <c r="O43" s="14"/>
      <c r="P43" s="14"/>
      <c r="Q43" s="14"/>
      <c r="R43" s="14"/>
      <c r="S43" s="22">
        <f t="shared" si="1"/>
        <v>4.4081660908397297E-2</v>
      </c>
      <c r="T43" s="16" t="s">
        <v>11</v>
      </c>
      <c r="U43" s="33"/>
      <c r="V43" s="13"/>
      <c r="W43" s="14"/>
      <c r="X43" s="14"/>
      <c r="Y43" s="14"/>
      <c r="Z43" s="14"/>
      <c r="AA43" s="14"/>
      <c r="AB43" s="22">
        <f t="shared" si="3"/>
        <v>4.4081660908397297E-2</v>
      </c>
      <c r="AC43" s="17" t="s">
        <v>12</v>
      </c>
      <c r="AD43" s="33"/>
      <c r="AE43" s="13"/>
      <c r="AF43" s="14"/>
      <c r="AG43" s="14"/>
      <c r="AH43" s="14"/>
      <c r="AI43" s="14"/>
      <c r="AJ43" s="14"/>
      <c r="AK43" s="22">
        <f t="shared" si="4"/>
        <v>4.4081660908397297E-2</v>
      </c>
      <c r="AL43" s="18" t="s">
        <v>13</v>
      </c>
      <c r="AM43" s="33"/>
      <c r="AN43" s="13"/>
      <c r="AO43" s="14"/>
      <c r="AP43" s="14"/>
      <c r="AQ43" s="14"/>
      <c r="AR43" s="14"/>
      <c r="AS43" s="14"/>
      <c r="AT43" s="22">
        <f t="shared" si="2"/>
        <v>4.4081660908397297E-2</v>
      </c>
      <c r="AU43" s="19" t="s">
        <v>14</v>
      </c>
      <c r="AV43" s="33"/>
      <c r="AW43" s="13"/>
      <c r="AX43" s="14"/>
      <c r="AY43" s="14"/>
      <c r="AZ43" s="14"/>
      <c r="BA43" s="14"/>
      <c r="BB43" s="14"/>
      <c r="BC43" s="22">
        <f t="shared" si="8"/>
        <v>4.4081660908397297E-2</v>
      </c>
      <c r="BD43" s="20" t="s">
        <v>15</v>
      </c>
      <c r="BE43" s="33"/>
      <c r="BF43" s="13"/>
      <c r="BG43" s="14"/>
      <c r="BH43" s="14"/>
      <c r="BI43" s="14"/>
      <c r="BJ43" s="14"/>
      <c r="BK43" s="14"/>
      <c r="BL43" s="22">
        <f t="shared" si="9"/>
        <v>4.4081660908397297E-2</v>
      </c>
      <c r="BM43" s="21" t="s">
        <v>16</v>
      </c>
      <c r="BN43" s="33"/>
      <c r="BO43" s="13"/>
      <c r="BP43" s="14"/>
      <c r="BQ43" s="14"/>
      <c r="BR43" s="14"/>
      <c r="BS43" s="14"/>
      <c r="BT43" s="14"/>
      <c r="BU43" s="22">
        <f t="shared" si="7"/>
        <v>4.4081660908397297E-2</v>
      </c>
    </row>
    <row r="44" spans="1:73">
      <c r="A44" s="11">
        <v>1990</v>
      </c>
      <c r="B44" s="29" t="s">
        <v>17</v>
      </c>
      <c r="C44" s="33">
        <f>1-'NCBags-PackColl'!C44-0.0147-0.00027</f>
        <v>0.98502999999999996</v>
      </c>
      <c r="D44" s="66" t="s">
        <v>30</v>
      </c>
      <c r="E44" s="14">
        <v>0</v>
      </c>
      <c r="F44" s="14">
        <v>0</v>
      </c>
      <c r="G44" s="14">
        <v>0</v>
      </c>
      <c r="H44" s="14">
        <v>0</v>
      </c>
      <c r="I44" s="14">
        <v>0</v>
      </c>
      <c r="J44" s="54">
        <f t="shared" si="0"/>
        <v>4.4081660908397297E-2</v>
      </c>
      <c r="K44" s="12" t="s">
        <v>10</v>
      </c>
      <c r="L44" s="33"/>
      <c r="M44" s="13"/>
      <c r="N44" s="14"/>
      <c r="O44" s="14"/>
      <c r="P44" s="14"/>
      <c r="Q44" s="14"/>
      <c r="R44" s="14"/>
      <c r="S44" s="22">
        <f t="shared" si="1"/>
        <v>4.4081660908397297E-2</v>
      </c>
      <c r="T44" s="16" t="s">
        <v>11</v>
      </c>
      <c r="U44" s="33"/>
      <c r="V44" s="13"/>
      <c r="W44" s="14"/>
      <c r="X44" s="14"/>
      <c r="Y44" s="14"/>
      <c r="Z44" s="14"/>
      <c r="AA44" s="14"/>
      <c r="AB44" s="22">
        <f t="shared" si="3"/>
        <v>4.4081660908397297E-2</v>
      </c>
      <c r="AC44" s="17" t="s">
        <v>12</v>
      </c>
      <c r="AD44" s="33"/>
      <c r="AE44" s="13"/>
      <c r="AF44" s="14"/>
      <c r="AG44" s="14"/>
      <c r="AH44" s="14"/>
      <c r="AI44" s="14"/>
      <c r="AJ44" s="14"/>
      <c r="AK44" s="22">
        <f t="shared" si="4"/>
        <v>4.4081660908397297E-2</v>
      </c>
      <c r="AL44" s="18" t="s">
        <v>13</v>
      </c>
      <c r="AM44" s="33"/>
      <c r="AN44" s="13"/>
      <c r="AO44" s="14"/>
      <c r="AP44" s="14"/>
      <c r="AQ44" s="14"/>
      <c r="AR44" s="14"/>
      <c r="AS44" s="14"/>
      <c r="AT44" s="22">
        <f t="shared" si="2"/>
        <v>4.4081660908397297E-2</v>
      </c>
      <c r="AU44" s="19" t="s">
        <v>14</v>
      </c>
      <c r="AV44" s="33"/>
      <c r="AW44" s="13"/>
      <c r="AX44" s="14"/>
      <c r="AY44" s="14"/>
      <c r="AZ44" s="14"/>
      <c r="BA44" s="14"/>
      <c r="BB44" s="14"/>
      <c r="BC44" s="22">
        <f t="shared" si="8"/>
        <v>4.4081660908397297E-2</v>
      </c>
      <c r="BD44" s="20" t="s">
        <v>15</v>
      </c>
      <c r="BE44" s="33"/>
      <c r="BF44" s="13"/>
      <c r="BG44" s="14"/>
      <c r="BH44" s="14"/>
      <c r="BI44" s="14"/>
      <c r="BJ44" s="14"/>
      <c r="BK44" s="14"/>
      <c r="BL44" s="22">
        <f t="shared" si="9"/>
        <v>4.4081660908397297E-2</v>
      </c>
      <c r="BM44" s="21" t="s">
        <v>16</v>
      </c>
      <c r="BN44" s="33"/>
      <c r="BO44" s="13"/>
      <c r="BP44" s="14"/>
      <c r="BQ44" s="14"/>
      <c r="BR44" s="14"/>
      <c r="BS44" s="14"/>
      <c r="BT44" s="14"/>
      <c r="BU44" s="22">
        <f t="shared" si="7"/>
        <v>4.4081660908397297E-2</v>
      </c>
    </row>
    <row r="45" spans="1:73">
      <c r="A45" s="11">
        <v>1991</v>
      </c>
      <c r="B45" s="29" t="s">
        <v>17</v>
      </c>
      <c r="C45" s="33">
        <f>1-'NCBags-PackColl'!C45-0.0147-0.00027</f>
        <v>0.98502999999999996</v>
      </c>
      <c r="D45" s="66" t="s">
        <v>30</v>
      </c>
      <c r="E45" s="14">
        <v>0</v>
      </c>
      <c r="F45" s="14">
        <v>0</v>
      </c>
      <c r="G45" s="14">
        <v>0</v>
      </c>
      <c r="H45" s="14">
        <v>0</v>
      </c>
      <c r="I45" s="14">
        <v>0</v>
      </c>
      <c r="J45" s="54">
        <f t="shared" si="0"/>
        <v>4.4081660908397297E-2</v>
      </c>
      <c r="K45" s="12" t="s">
        <v>10</v>
      </c>
      <c r="L45" s="33"/>
      <c r="M45" s="13"/>
      <c r="N45" s="14"/>
      <c r="O45" s="14"/>
      <c r="P45" s="14"/>
      <c r="Q45" s="14"/>
      <c r="R45" s="14"/>
      <c r="S45" s="22">
        <f t="shared" si="1"/>
        <v>4.4081660908397297E-2</v>
      </c>
      <c r="T45" s="16" t="s">
        <v>11</v>
      </c>
      <c r="U45" s="33"/>
      <c r="V45" s="13"/>
      <c r="W45" s="14"/>
      <c r="X45" s="14"/>
      <c r="Y45" s="14"/>
      <c r="Z45" s="14"/>
      <c r="AA45" s="14"/>
      <c r="AB45" s="22">
        <f t="shared" si="3"/>
        <v>4.4081660908397297E-2</v>
      </c>
      <c r="AC45" s="17" t="s">
        <v>12</v>
      </c>
      <c r="AD45" s="33"/>
      <c r="AE45" s="13"/>
      <c r="AF45" s="14"/>
      <c r="AG45" s="14"/>
      <c r="AH45" s="14"/>
      <c r="AI45" s="14"/>
      <c r="AJ45" s="14"/>
      <c r="AK45" s="22">
        <f t="shared" si="4"/>
        <v>4.4081660908397297E-2</v>
      </c>
      <c r="AL45" s="18" t="s">
        <v>13</v>
      </c>
      <c r="AM45" s="33"/>
      <c r="AN45" s="13"/>
      <c r="AO45" s="14"/>
      <c r="AP45" s="14"/>
      <c r="AQ45" s="14"/>
      <c r="AR45" s="14"/>
      <c r="AS45" s="14"/>
      <c r="AT45" s="22">
        <f t="shared" si="2"/>
        <v>4.4081660908397297E-2</v>
      </c>
      <c r="AU45" s="19" t="s">
        <v>14</v>
      </c>
      <c r="AV45" s="33"/>
      <c r="AW45" s="13"/>
      <c r="AX45" s="14"/>
      <c r="AY45" s="14"/>
      <c r="AZ45" s="14"/>
      <c r="BA45" s="14"/>
      <c r="BB45" s="14"/>
      <c r="BC45" s="22">
        <f t="shared" si="8"/>
        <v>4.4081660908397297E-2</v>
      </c>
      <c r="BD45" s="20" t="s">
        <v>15</v>
      </c>
      <c r="BE45" s="33"/>
      <c r="BF45" s="13"/>
      <c r="BG45" s="14"/>
      <c r="BH45" s="14"/>
      <c r="BI45" s="14"/>
      <c r="BJ45" s="14"/>
      <c r="BK45" s="14"/>
      <c r="BL45" s="22">
        <f t="shared" si="9"/>
        <v>4.4081660908397297E-2</v>
      </c>
      <c r="BM45" s="21" t="s">
        <v>16</v>
      </c>
      <c r="BN45" s="33"/>
      <c r="BO45" s="13"/>
      <c r="BP45" s="14"/>
      <c r="BQ45" s="14"/>
      <c r="BR45" s="14"/>
      <c r="BS45" s="14"/>
      <c r="BT45" s="14"/>
      <c r="BU45" s="22">
        <f t="shared" si="7"/>
        <v>4.4081660908397297E-2</v>
      </c>
    </row>
    <row r="46" spans="1:73">
      <c r="A46" s="11">
        <v>1992</v>
      </c>
      <c r="B46" s="29" t="s">
        <v>17</v>
      </c>
      <c r="C46" s="33">
        <f>1-'NCBags-PackColl'!C46-0.0147-0.00027</f>
        <v>0.96889999999999998</v>
      </c>
      <c r="D46" s="66" t="s">
        <v>30</v>
      </c>
      <c r="E46" s="14">
        <v>0</v>
      </c>
      <c r="F46" s="14">
        <v>0</v>
      </c>
      <c r="G46" s="14">
        <v>0</v>
      </c>
      <c r="H46" s="14">
        <v>0</v>
      </c>
      <c r="I46" s="14">
        <v>0</v>
      </c>
      <c r="J46" s="54">
        <f t="shared" si="0"/>
        <v>4.4081660908397297E-2</v>
      </c>
      <c r="K46" s="12" t="s">
        <v>10</v>
      </c>
      <c r="L46" s="33"/>
      <c r="M46" s="13"/>
      <c r="N46" s="14"/>
      <c r="O46" s="14"/>
      <c r="P46" s="14"/>
      <c r="Q46" s="14"/>
      <c r="R46" s="14"/>
      <c r="S46" s="22">
        <f t="shared" si="1"/>
        <v>4.4081660908397297E-2</v>
      </c>
      <c r="T46" s="16" t="s">
        <v>11</v>
      </c>
      <c r="U46" s="33"/>
      <c r="V46" s="13"/>
      <c r="W46" s="14"/>
      <c r="X46" s="14"/>
      <c r="Y46" s="14"/>
      <c r="Z46" s="14"/>
      <c r="AA46" s="14"/>
      <c r="AB46" s="22">
        <f t="shared" si="3"/>
        <v>4.4081660908397297E-2</v>
      </c>
      <c r="AC46" s="17" t="s">
        <v>12</v>
      </c>
      <c r="AD46" s="33"/>
      <c r="AE46" s="13"/>
      <c r="AF46" s="14"/>
      <c r="AG46" s="14"/>
      <c r="AH46" s="14"/>
      <c r="AI46" s="14"/>
      <c r="AJ46" s="14"/>
      <c r="AK46" s="22">
        <f t="shared" si="4"/>
        <v>4.4081660908397297E-2</v>
      </c>
      <c r="AL46" s="18" t="s">
        <v>13</v>
      </c>
      <c r="AM46" s="33"/>
      <c r="AN46" s="13"/>
      <c r="AO46" s="14"/>
      <c r="AP46" s="14"/>
      <c r="AQ46" s="14"/>
      <c r="AR46" s="14"/>
      <c r="AS46" s="14"/>
      <c r="AT46" s="22">
        <f t="shared" si="2"/>
        <v>4.4081660908397297E-2</v>
      </c>
      <c r="AU46" s="19" t="s">
        <v>14</v>
      </c>
      <c r="AV46" s="33"/>
      <c r="AW46" s="13"/>
      <c r="AX46" s="14"/>
      <c r="AY46" s="14"/>
      <c r="AZ46" s="14"/>
      <c r="BA46" s="14"/>
      <c r="BB46" s="14"/>
      <c r="BC46" s="22">
        <f t="shared" si="8"/>
        <v>4.4081660908397297E-2</v>
      </c>
      <c r="BD46" s="20" t="s">
        <v>15</v>
      </c>
      <c r="BE46" s="33"/>
      <c r="BF46" s="13"/>
      <c r="BG46" s="14"/>
      <c r="BH46" s="14"/>
      <c r="BI46" s="14"/>
      <c r="BJ46" s="14"/>
      <c r="BK46" s="14"/>
      <c r="BL46" s="22">
        <f t="shared" si="9"/>
        <v>4.4081660908397297E-2</v>
      </c>
      <c r="BM46" s="21" t="s">
        <v>16</v>
      </c>
      <c r="BN46" s="33"/>
      <c r="BO46" s="13"/>
      <c r="BP46" s="14"/>
      <c r="BQ46" s="14"/>
      <c r="BR46" s="14"/>
      <c r="BS46" s="14"/>
      <c r="BT46" s="14"/>
      <c r="BU46" s="22">
        <f t="shared" si="7"/>
        <v>4.4081660908397297E-2</v>
      </c>
    </row>
    <row r="47" spans="1:73">
      <c r="A47" s="11">
        <v>1993</v>
      </c>
      <c r="B47" s="29" t="s">
        <v>17</v>
      </c>
      <c r="C47" s="33">
        <f>1-'NCBags-PackColl'!C47-0.0147-0.00027</f>
        <v>0.95276999999999989</v>
      </c>
      <c r="D47" s="66" t="s">
        <v>30</v>
      </c>
      <c r="E47" s="14">
        <v>0</v>
      </c>
      <c r="F47" s="14">
        <v>0</v>
      </c>
      <c r="G47" s="14">
        <v>0</v>
      </c>
      <c r="H47" s="14">
        <v>0</v>
      </c>
      <c r="I47" s="14">
        <v>0</v>
      </c>
      <c r="J47" s="54">
        <f t="shared" si="0"/>
        <v>4.4081660908397297E-2</v>
      </c>
      <c r="K47" s="12" t="s">
        <v>10</v>
      </c>
      <c r="L47" s="33"/>
      <c r="M47" s="13"/>
      <c r="N47" s="14"/>
      <c r="O47" s="14"/>
      <c r="P47" s="14"/>
      <c r="Q47" s="14"/>
      <c r="R47" s="14"/>
      <c r="S47" s="22">
        <f t="shared" si="1"/>
        <v>4.4081660908397297E-2</v>
      </c>
      <c r="T47" s="16" t="s">
        <v>11</v>
      </c>
      <c r="U47" s="33"/>
      <c r="V47" s="13"/>
      <c r="W47" s="14"/>
      <c r="X47" s="14"/>
      <c r="Y47" s="14"/>
      <c r="Z47" s="14"/>
      <c r="AA47" s="14"/>
      <c r="AB47" s="22">
        <f t="shared" si="3"/>
        <v>4.4081660908397297E-2</v>
      </c>
      <c r="AC47" s="17" t="s">
        <v>12</v>
      </c>
      <c r="AD47" s="33"/>
      <c r="AE47" s="13"/>
      <c r="AF47" s="14"/>
      <c r="AG47" s="14"/>
      <c r="AH47" s="14"/>
      <c r="AI47" s="14"/>
      <c r="AJ47" s="14"/>
      <c r="AK47" s="22">
        <f t="shared" si="4"/>
        <v>4.4081660908397297E-2</v>
      </c>
      <c r="AL47" s="18" t="s">
        <v>13</v>
      </c>
      <c r="AM47" s="33"/>
      <c r="AN47" s="13"/>
      <c r="AO47" s="14"/>
      <c r="AP47" s="14"/>
      <c r="AQ47" s="14"/>
      <c r="AR47" s="14"/>
      <c r="AS47" s="14"/>
      <c r="AT47" s="22">
        <f t="shared" si="2"/>
        <v>4.4081660908397297E-2</v>
      </c>
      <c r="AU47" s="19" t="s">
        <v>14</v>
      </c>
      <c r="AV47" s="33"/>
      <c r="AW47" s="13"/>
      <c r="AX47" s="14"/>
      <c r="AY47" s="14"/>
      <c r="AZ47" s="14"/>
      <c r="BA47" s="14"/>
      <c r="BB47" s="14"/>
      <c r="BC47" s="22">
        <f t="shared" si="8"/>
        <v>4.4081660908397297E-2</v>
      </c>
      <c r="BD47" s="20" t="s">
        <v>15</v>
      </c>
      <c r="BE47" s="33"/>
      <c r="BF47" s="13"/>
      <c r="BG47" s="14"/>
      <c r="BH47" s="14"/>
      <c r="BI47" s="14"/>
      <c r="BJ47" s="14"/>
      <c r="BK47" s="14"/>
      <c r="BL47" s="22">
        <f t="shared" si="9"/>
        <v>4.4081660908397297E-2</v>
      </c>
      <c r="BM47" s="21" t="s">
        <v>16</v>
      </c>
      <c r="BN47" s="33"/>
      <c r="BO47" s="13"/>
      <c r="BP47" s="14"/>
      <c r="BQ47" s="14"/>
      <c r="BR47" s="14"/>
      <c r="BS47" s="14"/>
      <c r="BT47" s="14"/>
      <c r="BU47" s="22">
        <f t="shared" si="7"/>
        <v>4.4081660908397297E-2</v>
      </c>
    </row>
    <row r="48" spans="1:73">
      <c r="A48" s="11">
        <v>1994</v>
      </c>
      <c r="B48" s="29" t="s">
        <v>17</v>
      </c>
      <c r="C48" s="33">
        <f>1-'NCBags-PackColl'!C48-0.0147-0.00027</f>
        <v>0.93663999999999992</v>
      </c>
      <c r="D48" s="66" t="s">
        <v>30</v>
      </c>
      <c r="E48" s="14">
        <v>0</v>
      </c>
      <c r="F48" s="14">
        <v>0</v>
      </c>
      <c r="G48" s="14">
        <v>0</v>
      </c>
      <c r="H48" s="14">
        <v>0</v>
      </c>
      <c r="I48" s="14">
        <v>0</v>
      </c>
      <c r="J48" s="54">
        <f t="shared" si="0"/>
        <v>4.4081660908397297E-2</v>
      </c>
      <c r="K48" s="12" t="s">
        <v>10</v>
      </c>
      <c r="L48" s="33"/>
      <c r="M48" s="13"/>
      <c r="N48" s="14"/>
      <c r="O48" s="14"/>
      <c r="P48" s="14"/>
      <c r="Q48" s="14"/>
      <c r="R48" s="14"/>
      <c r="S48" s="22">
        <f t="shared" si="1"/>
        <v>4.4081660908397297E-2</v>
      </c>
      <c r="T48" s="16" t="s">
        <v>11</v>
      </c>
      <c r="U48" s="33"/>
      <c r="V48" s="13"/>
      <c r="W48" s="14"/>
      <c r="X48" s="14"/>
      <c r="Y48" s="14"/>
      <c r="Z48" s="14"/>
      <c r="AA48" s="14"/>
      <c r="AB48" s="22">
        <f t="shared" si="3"/>
        <v>4.4081660908397297E-2</v>
      </c>
      <c r="AC48" s="17" t="s">
        <v>12</v>
      </c>
      <c r="AD48" s="33"/>
      <c r="AE48" s="13"/>
      <c r="AF48" s="14"/>
      <c r="AG48" s="14"/>
      <c r="AH48" s="14"/>
      <c r="AI48" s="14"/>
      <c r="AJ48" s="14"/>
      <c r="AK48" s="22">
        <f t="shared" si="4"/>
        <v>4.4081660908397297E-2</v>
      </c>
      <c r="AL48" s="18" t="s">
        <v>13</v>
      </c>
      <c r="AM48" s="33"/>
      <c r="AN48" s="13"/>
      <c r="AO48" s="14"/>
      <c r="AP48" s="14"/>
      <c r="AQ48" s="14"/>
      <c r="AR48" s="14"/>
      <c r="AS48" s="14"/>
      <c r="AT48" s="22">
        <f t="shared" si="2"/>
        <v>4.4081660908397297E-2</v>
      </c>
      <c r="AU48" s="19" t="s">
        <v>14</v>
      </c>
      <c r="AV48" s="33"/>
      <c r="AW48" s="13"/>
      <c r="AX48" s="14"/>
      <c r="AY48" s="14"/>
      <c r="AZ48" s="14"/>
      <c r="BA48" s="14"/>
      <c r="BB48" s="14"/>
      <c r="BC48" s="22">
        <f t="shared" si="8"/>
        <v>4.4081660908397297E-2</v>
      </c>
      <c r="BD48" s="20" t="s">
        <v>15</v>
      </c>
      <c r="BE48" s="33"/>
      <c r="BF48" s="13"/>
      <c r="BG48" s="14"/>
      <c r="BH48" s="14"/>
      <c r="BI48" s="14"/>
      <c r="BJ48" s="14"/>
      <c r="BK48" s="14"/>
      <c r="BL48" s="22">
        <f t="shared" si="9"/>
        <v>4.4081660908397297E-2</v>
      </c>
      <c r="BM48" s="21" t="s">
        <v>16</v>
      </c>
      <c r="BN48" s="33"/>
      <c r="BO48" s="13"/>
      <c r="BP48" s="14"/>
      <c r="BQ48" s="14"/>
      <c r="BR48" s="14"/>
      <c r="BS48" s="14"/>
      <c r="BT48" s="14"/>
      <c r="BU48" s="22">
        <f t="shared" si="7"/>
        <v>4.4081660908397297E-2</v>
      </c>
    </row>
    <row r="49" spans="1:73">
      <c r="A49" s="11">
        <v>1995</v>
      </c>
      <c r="B49" s="29" t="s">
        <v>17</v>
      </c>
      <c r="C49" s="33">
        <f>1-'NCBags-PackColl'!C49-0.0147-0.00027</f>
        <v>0.92050999999999994</v>
      </c>
      <c r="D49" s="66" t="s">
        <v>30</v>
      </c>
      <c r="E49" s="14">
        <v>0</v>
      </c>
      <c r="F49" s="14">
        <v>0</v>
      </c>
      <c r="G49" s="14">
        <v>0</v>
      </c>
      <c r="H49" s="14">
        <v>0</v>
      </c>
      <c r="I49" s="14">
        <v>0</v>
      </c>
      <c r="J49" s="54">
        <f t="shared" si="0"/>
        <v>4.4081660908397297E-2</v>
      </c>
      <c r="K49" s="12" t="s">
        <v>10</v>
      </c>
      <c r="L49" s="33"/>
      <c r="M49" s="13"/>
      <c r="N49" s="14"/>
      <c r="O49" s="14"/>
      <c r="P49" s="14"/>
      <c r="Q49" s="14"/>
      <c r="R49" s="14"/>
      <c r="S49" s="22">
        <f t="shared" si="1"/>
        <v>4.4081660908397297E-2</v>
      </c>
      <c r="T49" s="16" t="s">
        <v>11</v>
      </c>
      <c r="U49" s="33"/>
      <c r="V49" s="13"/>
      <c r="W49" s="14"/>
      <c r="X49" s="14"/>
      <c r="Y49" s="14"/>
      <c r="Z49" s="14"/>
      <c r="AA49" s="14"/>
      <c r="AB49" s="22">
        <f t="shared" si="3"/>
        <v>4.4081660908397297E-2</v>
      </c>
      <c r="AC49" s="17" t="s">
        <v>12</v>
      </c>
      <c r="AD49" s="33"/>
      <c r="AE49" s="13"/>
      <c r="AF49" s="14"/>
      <c r="AG49" s="14"/>
      <c r="AH49" s="14"/>
      <c r="AI49" s="14"/>
      <c r="AJ49" s="14"/>
      <c r="AK49" s="22">
        <f t="shared" si="4"/>
        <v>4.4081660908397297E-2</v>
      </c>
      <c r="AL49" s="18" t="s">
        <v>13</v>
      </c>
      <c r="AM49" s="33"/>
      <c r="AN49" s="13"/>
      <c r="AO49" s="14"/>
      <c r="AP49" s="14"/>
      <c r="AQ49" s="14"/>
      <c r="AR49" s="14"/>
      <c r="AS49" s="14"/>
      <c r="AT49" s="22">
        <f t="shared" si="2"/>
        <v>4.4081660908397297E-2</v>
      </c>
      <c r="AU49" s="19" t="s">
        <v>14</v>
      </c>
      <c r="AV49" s="33"/>
      <c r="AW49" s="13"/>
      <c r="AX49" s="14"/>
      <c r="AY49" s="14"/>
      <c r="AZ49" s="14"/>
      <c r="BA49" s="14"/>
      <c r="BB49" s="14"/>
      <c r="BC49" s="22">
        <f t="shared" si="8"/>
        <v>4.4081660908397297E-2</v>
      </c>
      <c r="BD49" s="20" t="s">
        <v>15</v>
      </c>
      <c r="BE49" s="33"/>
      <c r="BF49" s="13"/>
      <c r="BG49" s="14"/>
      <c r="BH49" s="14"/>
      <c r="BI49" s="14"/>
      <c r="BJ49" s="14"/>
      <c r="BK49" s="14"/>
      <c r="BL49" s="22">
        <f t="shared" si="9"/>
        <v>4.4081660908397297E-2</v>
      </c>
      <c r="BM49" s="21" t="s">
        <v>16</v>
      </c>
      <c r="BN49" s="33"/>
      <c r="BO49" s="13"/>
      <c r="BP49" s="14"/>
      <c r="BQ49" s="14"/>
      <c r="BR49" s="14"/>
      <c r="BS49" s="14"/>
      <c r="BT49" s="14"/>
      <c r="BU49" s="22">
        <f t="shared" si="7"/>
        <v>4.4081660908397297E-2</v>
      </c>
    </row>
    <row r="50" spans="1:73">
      <c r="A50" s="11">
        <v>1996</v>
      </c>
      <c r="B50" s="29" t="s">
        <v>17</v>
      </c>
      <c r="C50" s="33">
        <f>1-'NCBags-PackColl'!C50-0.0147-0.00027</f>
        <v>0.90437999999999996</v>
      </c>
      <c r="D50" s="66" t="s">
        <v>30</v>
      </c>
      <c r="E50" s="14">
        <v>0</v>
      </c>
      <c r="F50" s="14">
        <v>0</v>
      </c>
      <c r="G50" s="14">
        <v>0</v>
      </c>
      <c r="H50" s="14">
        <v>0</v>
      </c>
      <c r="I50" s="14">
        <v>0</v>
      </c>
      <c r="J50" s="54">
        <f t="shared" si="0"/>
        <v>4.4081660908397297E-2</v>
      </c>
      <c r="K50" s="12" t="s">
        <v>10</v>
      </c>
      <c r="L50" s="33"/>
      <c r="M50" s="13"/>
      <c r="N50" s="14"/>
      <c r="O50" s="14"/>
      <c r="P50" s="14"/>
      <c r="Q50" s="14"/>
      <c r="R50" s="14"/>
      <c r="S50" s="22">
        <f t="shared" si="1"/>
        <v>4.4081660908397297E-2</v>
      </c>
      <c r="T50" s="16" t="s">
        <v>11</v>
      </c>
      <c r="U50" s="33"/>
      <c r="V50" s="13"/>
      <c r="W50" s="14"/>
      <c r="X50" s="14"/>
      <c r="Y50" s="14"/>
      <c r="Z50" s="14"/>
      <c r="AA50" s="14"/>
      <c r="AB50" s="22">
        <f t="shared" si="3"/>
        <v>4.4081660908397297E-2</v>
      </c>
      <c r="AC50" s="17" t="s">
        <v>12</v>
      </c>
      <c r="AD50" s="33"/>
      <c r="AE50" s="13"/>
      <c r="AF50" s="14"/>
      <c r="AG50" s="14"/>
      <c r="AH50" s="14"/>
      <c r="AI50" s="14"/>
      <c r="AJ50" s="14"/>
      <c r="AK50" s="22">
        <f t="shared" si="4"/>
        <v>4.4081660908397297E-2</v>
      </c>
      <c r="AL50" s="18" t="s">
        <v>13</v>
      </c>
      <c r="AM50" s="33"/>
      <c r="AN50" s="13"/>
      <c r="AO50" s="14"/>
      <c r="AP50" s="14"/>
      <c r="AQ50" s="14"/>
      <c r="AR50" s="14"/>
      <c r="AS50" s="14"/>
      <c r="AT50" s="22">
        <f t="shared" si="2"/>
        <v>4.4081660908397297E-2</v>
      </c>
      <c r="AU50" s="19" t="s">
        <v>14</v>
      </c>
      <c r="AV50" s="33"/>
      <c r="AW50" s="13"/>
      <c r="AX50" s="14"/>
      <c r="AY50" s="14"/>
      <c r="AZ50" s="14"/>
      <c r="BA50" s="14"/>
      <c r="BB50" s="14"/>
      <c r="BC50" s="22">
        <f t="shared" si="8"/>
        <v>4.4081660908397297E-2</v>
      </c>
      <c r="BD50" s="20" t="s">
        <v>15</v>
      </c>
      <c r="BE50" s="33"/>
      <c r="BF50" s="13"/>
      <c r="BG50" s="14"/>
      <c r="BH50" s="14"/>
      <c r="BI50" s="14"/>
      <c r="BJ50" s="14"/>
      <c r="BK50" s="14"/>
      <c r="BL50" s="22">
        <f t="shared" si="9"/>
        <v>4.4081660908397297E-2</v>
      </c>
      <c r="BM50" s="21" t="s">
        <v>16</v>
      </c>
      <c r="BN50" s="33"/>
      <c r="BO50" s="13"/>
      <c r="BP50" s="14"/>
      <c r="BQ50" s="14"/>
      <c r="BR50" s="14"/>
      <c r="BS50" s="14"/>
      <c r="BT50" s="14"/>
      <c r="BU50" s="22">
        <f t="shared" si="7"/>
        <v>4.4081660908397297E-2</v>
      </c>
    </row>
    <row r="51" spans="1:73">
      <c r="A51" s="11">
        <v>1997</v>
      </c>
      <c r="B51" s="29" t="s">
        <v>17</v>
      </c>
      <c r="C51" s="33">
        <f>1-'NCBags-PackColl'!C51-0.0147-0.00027</f>
        <v>0.88824999999999987</v>
      </c>
      <c r="D51" s="66" t="s">
        <v>30</v>
      </c>
      <c r="E51" s="14">
        <v>0</v>
      </c>
      <c r="F51" s="14">
        <v>0</v>
      </c>
      <c r="G51" s="14">
        <v>0</v>
      </c>
      <c r="H51" s="14">
        <v>0</v>
      </c>
      <c r="I51" s="14">
        <v>0</v>
      </c>
      <c r="J51" s="54">
        <f t="shared" si="0"/>
        <v>4.4081660908397297E-2</v>
      </c>
      <c r="K51" s="12" t="s">
        <v>10</v>
      </c>
      <c r="L51" s="33"/>
      <c r="M51" s="13"/>
      <c r="N51" s="14"/>
      <c r="O51" s="14"/>
      <c r="P51" s="14"/>
      <c r="Q51" s="14"/>
      <c r="R51" s="14"/>
      <c r="S51" s="22">
        <f t="shared" si="1"/>
        <v>4.4081660908397297E-2</v>
      </c>
      <c r="T51" s="16" t="s">
        <v>11</v>
      </c>
      <c r="U51" s="33"/>
      <c r="V51" s="13"/>
      <c r="W51" s="14"/>
      <c r="X51" s="14"/>
      <c r="Y51" s="14"/>
      <c r="Z51" s="14"/>
      <c r="AA51" s="14"/>
      <c r="AB51" s="22">
        <f t="shared" si="3"/>
        <v>4.4081660908397297E-2</v>
      </c>
      <c r="AC51" s="17" t="s">
        <v>12</v>
      </c>
      <c r="AD51" s="33"/>
      <c r="AE51" s="13"/>
      <c r="AF51" s="14"/>
      <c r="AG51" s="14"/>
      <c r="AH51" s="14"/>
      <c r="AI51" s="14"/>
      <c r="AJ51" s="14"/>
      <c r="AK51" s="22">
        <f t="shared" si="4"/>
        <v>4.4081660908397297E-2</v>
      </c>
      <c r="AL51" s="18" t="s">
        <v>13</v>
      </c>
      <c r="AM51" s="33"/>
      <c r="AN51" s="13"/>
      <c r="AO51" s="14"/>
      <c r="AP51" s="14"/>
      <c r="AQ51" s="14"/>
      <c r="AR51" s="14"/>
      <c r="AS51" s="14"/>
      <c r="AT51" s="22">
        <f t="shared" si="2"/>
        <v>4.4081660908397297E-2</v>
      </c>
      <c r="AU51" s="19" t="s">
        <v>14</v>
      </c>
      <c r="AV51" s="33"/>
      <c r="AW51" s="13"/>
      <c r="AX51" s="14"/>
      <c r="AY51" s="14"/>
      <c r="AZ51" s="14"/>
      <c r="BA51" s="14"/>
      <c r="BB51" s="14"/>
      <c r="BC51" s="22">
        <f t="shared" si="8"/>
        <v>4.4081660908397297E-2</v>
      </c>
      <c r="BD51" s="20" t="s">
        <v>15</v>
      </c>
      <c r="BE51" s="33"/>
      <c r="BF51" s="13"/>
      <c r="BG51" s="14"/>
      <c r="BH51" s="14"/>
      <c r="BI51" s="14"/>
      <c r="BJ51" s="14"/>
      <c r="BK51" s="14"/>
      <c r="BL51" s="22">
        <f t="shared" si="9"/>
        <v>4.4081660908397297E-2</v>
      </c>
      <c r="BM51" s="21" t="s">
        <v>16</v>
      </c>
      <c r="BN51" s="33"/>
      <c r="BO51" s="13"/>
      <c r="BP51" s="14"/>
      <c r="BQ51" s="14"/>
      <c r="BR51" s="14"/>
      <c r="BS51" s="14"/>
      <c r="BT51" s="14"/>
      <c r="BU51" s="22">
        <f t="shared" si="7"/>
        <v>4.4081660908397297E-2</v>
      </c>
    </row>
    <row r="52" spans="1:73">
      <c r="A52" s="11">
        <v>1998</v>
      </c>
      <c r="B52" s="29" t="s">
        <v>17</v>
      </c>
      <c r="C52" s="33">
        <f>1-'NCBags-PackColl'!C52-0.0147-0.00027</f>
        <v>0.8721199999999999</v>
      </c>
      <c r="D52" s="66" t="s">
        <v>30</v>
      </c>
      <c r="E52" s="14">
        <v>0</v>
      </c>
      <c r="F52" s="14">
        <v>0</v>
      </c>
      <c r="G52" s="14">
        <v>0</v>
      </c>
      <c r="H52" s="14">
        <v>0</v>
      </c>
      <c r="I52" s="14">
        <v>0</v>
      </c>
      <c r="J52" s="54">
        <f t="shared" si="0"/>
        <v>4.4081660908397297E-2</v>
      </c>
      <c r="K52" s="12" t="s">
        <v>10</v>
      </c>
      <c r="L52" s="33"/>
      <c r="M52" s="13"/>
      <c r="N52" s="14"/>
      <c r="O52" s="14"/>
      <c r="P52" s="14"/>
      <c r="Q52" s="14"/>
      <c r="R52" s="14"/>
      <c r="S52" s="22">
        <f t="shared" si="1"/>
        <v>4.4081660908397297E-2</v>
      </c>
      <c r="T52" s="16" t="s">
        <v>11</v>
      </c>
      <c r="U52" s="33"/>
      <c r="V52" s="13"/>
      <c r="W52" s="14"/>
      <c r="X52" s="14"/>
      <c r="Y52" s="14"/>
      <c r="Z52" s="14"/>
      <c r="AA52" s="14"/>
      <c r="AB52" s="22">
        <f t="shared" si="3"/>
        <v>4.4081660908397297E-2</v>
      </c>
      <c r="AC52" s="17" t="s">
        <v>12</v>
      </c>
      <c r="AD52" s="33"/>
      <c r="AE52" s="13"/>
      <c r="AF52" s="14"/>
      <c r="AG52" s="14"/>
      <c r="AH52" s="14"/>
      <c r="AI52" s="14"/>
      <c r="AJ52" s="14"/>
      <c r="AK52" s="22">
        <f t="shared" si="4"/>
        <v>4.4081660908397297E-2</v>
      </c>
      <c r="AL52" s="18" t="s">
        <v>13</v>
      </c>
      <c r="AM52" s="33"/>
      <c r="AN52" s="13"/>
      <c r="AO52" s="14"/>
      <c r="AP52" s="14"/>
      <c r="AQ52" s="14"/>
      <c r="AR52" s="14"/>
      <c r="AS52" s="14"/>
      <c r="AT52" s="22">
        <f t="shared" si="2"/>
        <v>4.4081660908397297E-2</v>
      </c>
      <c r="AU52" s="19" t="s">
        <v>14</v>
      </c>
      <c r="AV52" s="33"/>
      <c r="AW52" s="13"/>
      <c r="AX52" s="14"/>
      <c r="AY52" s="14"/>
      <c r="AZ52" s="14"/>
      <c r="BA52" s="14"/>
      <c r="BB52" s="14"/>
      <c r="BC52" s="22">
        <f t="shared" si="8"/>
        <v>4.4081660908397297E-2</v>
      </c>
      <c r="BD52" s="20" t="s">
        <v>15</v>
      </c>
      <c r="BE52" s="33"/>
      <c r="BF52" s="13"/>
      <c r="BG52" s="14"/>
      <c r="BH52" s="14"/>
      <c r="BI52" s="14"/>
      <c r="BJ52" s="14"/>
      <c r="BK52" s="14"/>
      <c r="BL52" s="22">
        <f t="shared" si="9"/>
        <v>4.4081660908397297E-2</v>
      </c>
      <c r="BM52" s="21" t="s">
        <v>16</v>
      </c>
      <c r="BN52" s="33"/>
      <c r="BO52" s="13"/>
      <c r="BP52" s="14"/>
      <c r="BQ52" s="14"/>
      <c r="BR52" s="14"/>
      <c r="BS52" s="14"/>
      <c r="BT52" s="14"/>
      <c r="BU52" s="22">
        <f t="shared" si="7"/>
        <v>4.4081660908397297E-2</v>
      </c>
    </row>
    <row r="53" spans="1:73">
      <c r="A53" s="11">
        <v>1999</v>
      </c>
      <c r="B53" s="29" t="s">
        <v>17</v>
      </c>
      <c r="C53" s="33">
        <f>1-'NCBags-PackColl'!C53-0.0147-0.00027</f>
        <v>0.85598999999999992</v>
      </c>
      <c r="D53" s="66" t="s">
        <v>30</v>
      </c>
      <c r="E53" s="14">
        <v>0</v>
      </c>
      <c r="F53" s="14">
        <v>0</v>
      </c>
      <c r="G53" s="14">
        <v>0</v>
      </c>
      <c r="H53" s="14">
        <v>0</v>
      </c>
      <c r="I53" s="14">
        <v>0</v>
      </c>
      <c r="J53" s="54">
        <f t="shared" si="0"/>
        <v>4.4081660908397297E-2</v>
      </c>
      <c r="K53" s="12" t="s">
        <v>10</v>
      </c>
      <c r="L53" s="33"/>
      <c r="M53" s="13"/>
      <c r="N53" s="14"/>
      <c r="O53" s="14"/>
      <c r="P53" s="14"/>
      <c r="Q53" s="14"/>
      <c r="R53" s="14"/>
      <c r="S53" s="22">
        <f t="shared" si="1"/>
        <v>4.4081660908397297E-2</v>
      </c>
      <c r="T53" s="16" t="s">
        <v>11</v>
      </c>
      <c r="U53" s="33"/>
      <c r="V53" s="13"/>
      <c r="W53" s="14"/>
      <c r="X53" s="14"/>
      <c r="Y53" s="14"/>
      <c r="Z53" s="14"/>
      <c r="AA53" s="14"/>
      <c r="AB53" s="22">
        <f t="shared" si="3"/>
        <v>4.4081660908397297E-2</v>
      </c>
      <c r="AC53" s="17" t="s">
        <v>12</v>
      </c>
      <c r="AD53" s="33"/>
      <c r="AE53" s="13"/>
      <c r="AF53" s="14"/>
      <c r="AG53" s="14"/>
      <c r="AH53" s="14"/>
      <c r="AI53" s="14"/>
      <c r="AJ53" s="14"/>
      <c r="AK53" s="22">
        <f t="shared" si="4"/>
        <v>4.4081660908397297E-2</v>
      </c>
      <c r="AL53" s="18" t="s">
        <v>13</v>
      </c>
      <c r="AM53" s="33"/>
      <c r="AN53" s="13"/>
      <c r="AO53" s="14"/>
      <c r="AP53" s="14"/>
      <c r="AQ53" s="14"/>
      <c r="AR53" s="14"/>
      <c r="AS53" s="14"/>
      <c r="AT53" s="22">
        <f t="shared" si="2"/>
        <v>4.4081660908397297E-2</v>
      </c>
      <c r="AU53" s="19" t="s">
        <v>14</v>
      </c>
      <c r="AV53" s="33"/>
      <c r="AW53" s="13"/>
      <c r="AX53" s="14"/>
      <c r="AY53" s="14"/>
      <c r="AZ53" s="14"/>
      <c r="BA53" s="14"/>
      <c r="BB53" s="14"/>
      <c r="BC53" s="22">
        <f t="shared" si="8"/>
        <v>4.4081660908397297E-2</v>
      </c>
      <c r="BD53" s="20" t="s">
        <v>15</v>
      </c>
      <c r="BE53" s="33"/>
      <c r="BF53" s="13"/>
      <c r="BG53" s="14"/>
      <c r="BH53" s="14"/>
      <c r="BI53" s="14"/>
      <c r="BJ53" s="14"/>
      <c r="BK53" s="14"/>
      <c r="BL53" s="22">
        <f t="shared" si="9"/>
        <v>4.4081660908397297E-2</v>
      </c>
      <c r="BM53" s="21" t="s">
        <v>16</v>
      </c>
      <c r="BN53" s="33"/>
      <c r="BO53" s="13"/>
      <c r="BP53" s="14"/>
      <c r="BQ53" s="14"/>
      <c r="BR53" s="14"/>
      <c r="BS53" s="14"/>
      <c r="BT53" s="14"/>
      <c r="BU53" s="22">
        <f t="shared" si="7"/>
        <v>4.4081660908397297E-2</v>
      </c>
    </row>
    <row r="54" spans="1:73">
      <c r="A54" s="11">
        <v>2000</v>
      </c>
      <c r="B54" s="29" t="s">
        <v>17</v>
      </c>
      <c r="C54" s="33">
        <f>1-'NCBags-PackColl'!C54-0.0147-0.00027</f>
        <v>0.83985999999999994</v>
      </c>
      <c r="D54" s="66" t="s">
        <v>30</v>
      </c>
      <c r="E54" s="14">
        <v>0</v>
      </c>
      <c r="F54" s="14">
        <v>0</v>
      </c>
      <c r="G54" s="14">
        <v>0</v>
      </c>
      <c r="H54" s="14">
        <v>0</v>
      </c>
      <c r="I54" s="14">
        <v>0</v>
      </c>
      <c r="J54" s="54">
        <f t="shared" si="0"/>
        <v>4.4081660908397297E-2</v>
      </c>
      <c r="K54" s="12" t="s">
        <v>10</v>
      </c>
      <c r="L54" s="33"/>
      <c r="M54" s="13"/>
      <c r="N54" s="14"/>
      <c r="O54" s="14"/>
      <c r="P54" s="14"/>
      <c r="Q54" s="14"/>
      <c r="R54" s="14"/>
      <c r="S54" s="22">
        <f t="shared" si="1"/>
        <v>4.4081660908397297E-2</v>
      </c>
      <c r="T54" s="16" t="s">
        <v>11</v>
      </c>
      <c r="U54" s="33"/>
      <c r="V54" s="13"/>
      <c r="W54" s="14"/>
      <c r="X54" s="14"/>
      <c r="Y54" s="14"/>
      <c r="Z54" s="14"/>
      <c r="AA54" s="14"/>
      <c r="AB54" s="22">
        <f t="shared" si="3"/>
        <v>4.4081660908397297E-2</v>
      </c>
      <c r="AC54" s="17" t="s">
        <v>12</v>
      </c>
      <c r="AD54" s="33"/>
      <c r="AE54" s="13"/>
      <c r="AF54" s="14"/>
      <c r="AG54" s="14"/>
      <c r="AH54" s="14"/>
      <c r="AI54" s="14"/>
      <c r="AJ54" s="14"/>
      <c r="AK54" s="22">
        <f t="shared" si="4"/>
        <v>4.4081660908397297E-2</v>
      </c>
      <c r="AL54" s="18" t="s">
        <v>13</v>
      </c>
      <c r="AM54" s="33"/>
      <c r="AN54" s="13"/>
      <c r="AO54" s="14"/>
      <c r="AP54" s="14"/>
      <c r="AQ54" s="14"/>
      <c r="AR54" s="14"/>
      <c r="AS54" s="14"/>
      <c r="AT54" s="22">
        <f t="shared" si="2"/>
        <v>4.4081660908397297E-2</v>
      </c>
      <c r="AU54" s="19" t="s">
        <v>14</v>
      </c>
      <c r="AV54" s="33"/>
      <c r="AW54" s="13"/>
      <c r="AX54" s="14"/>
      <c r="AY54" s="14"/>
      <c r="AZ54" s="14"/>
      <c r="BA54" s="14"/>
      <c r="BB54" s="14"/>
      <c r="BC54" s="22">
        <f t="shared" si="8"/>
        <v>4.4081660908397297E-2</v>
      </c>
      <c r="BD54" s="20" t="s">
        <v>15</v>
      </c>
      <c r="BE54" s="33"/>
      <c r="BF54" s="13"/>
      <c r="BG54" s="14"/>
      <c r="BH54" s="14"/>
      <c r="BI54" s="14"/>
      <c r="BJ54" s="14"/>
      <c r="BK54" s="14"/>
      <c r="BL54" s="22">
        <f t="shared" si="9"/>
        <v>4.4081660908397297E-2</v>
      </c>
      <c r="BM54" s="21" t="s">
        <v>16</v>
      </c>
      <c r="BN54" s="33"/>
      <c r="BO54" s="13"/>
      <c r="BP54" s="14"/>
      <c r="BQ54" s="14"/>
      <c r="BR54" s="14"/>
      <c r="BS54" s="14"/>
      <c r="BT54" s="14"/>
      <c r="BU54" s="22">
        <f t="shared" si="7"/>
        <v>4.4081660908397297E-2</v>
      </c>
    </row>
    <row r="55" spans="1:73">
      <c r="A55" s="11">
        <v>2001</v>
      </c>
      <c r="B55" s="29" t="s">
        <v>17</v>
      </c>
      <c r="C55" s="33">
        <f>1-'NCBags-PackColl'!C55-0.0147-0.00027</f>
        <v>0.82372999999999996</v>
      </c>
      <c r="D55" s="66" t="s">
        <v>30</v>
      </c>
      <c r="E55" s="14">
        <v>0</v>
      </c>
      <c r="F55" s="14">
        <v>0</v>
      </c>
      <c r="G55" s="14">
        <v>0</v>
      </c>
      <c r="H55" s="14">
        <v>0</v>
      </c>
      <c r="I55" s="14">
        <v>0</v>
      </c>
      <c r="J55" s="54">
        <f t="shared" si="0"/>
        <v>4.4081660908397297E-2</v>
      </c>
      <c r="K55" s="12" t="s">
        <v>10</v>
      </c>
      <c r="L55" s="33"/>
      <c r="M55" s="13"/>
      <c r="N55" s="14"/>
      <c r="O55" s="14"/>
      <c r="P55" s="14"/>
      <c r="Q55" s="14"/>
      <c r="R55" s="14"/>
      <c r="S55" s="22">
        <f t="shared" si="1"/>
        <v>4.4081660908397297E-2</v>
      </c>
      <c r="T55" s="16" t="s">
        <v>11</v>
      </c>
      <c r="U55" s="33"/>
      <c r="V55" s="13"/>
      <c r="W55" s="14"/>
      <c r="X55" s="14"/>
      <c r="Y55" s="14"/>
      <c r="Z55" s="14"/>
      <c r="AA55" s="14"/>
      <c r="AB55" s="22">
        <f t="shared" si="3"/>
        <v>4.4081660908397297E-2</v>
      </c>
      <c r="AC55" s="17" t="s">
        <v>12</v>
      </c>
      <c r="AD55" s="33"/>
      <c r="AE55" s="13"/>
      <c r="AF55" s="14"/>
      <c r="AG55" s="14"/>
      <c r="AH55" s="14"/>
      <c r="AI55" s="14"/>
      <c r="AJ55" s="14"/>
      <c r="AK55" s="22">
        <f t="shared" si="4"/>
        <v>4.4081660908397297E-2</v>
      </c>
      <c r="AL55" s="18" t="s">
        <v>13</v>
      </c>
      <c r="AM55" s="33"/>
      <c r="AN55" s="13"/>
      <c r="AO55" s="14"/>
      <c r="AP55" s="14"/>
      <c r="AQ55" s="14"/>
      <c r="AR55" s="14"/>
      <c r="AS55" s="14"/>
      <c r="AT55" s="22">
        <f t="shared" si="2"/>
        <v>4.4081660908397297E-2</v>
      </c>
      <c r="AU55" s="19" t="s">
        <v>14</v>
      </c>
      <c r="AV55" s="33"/>
      <c r="AW55" s="13"/>
      <c r="AX55" s="14"/>
      <c r="AY55" s="14"/>
      <c r="AZ55" s="14"/>
      <c r="BA55" s="14"/>
      <c r="BB55" s="14"/>
      <c r="BC55" s="22">
        <f t="shared" si="8"/>
        <v>4.4081660908397297E-2</v>
      </c>
      <c r="BD55" s="20" t="s">
        <v>15</v>
      </c>
      <c r="BE55" s="33"/>
      <c r="BF55" s="13"/>
      <c r="BG55" s="14"/>
      <c r="BH55" s="14"/>
      <c r="BI55" s="14"/>
      <c r="BJ55" s="14"/>
      <c r="BK55" s="14"/>
      <c r="BL55" s="22">
        <f t="shared" si="9"/>
        <v>4.4081660908397297E-2</v>
      </c>
      <c r="BM55" s="21" t="s">
        <v>16</v>
      </c>
      <c r="BN55" s="33"/>
      <c r="BO55" s="13"/>
      <c r="BP55" s="14"/>
      <c r="BQ55" s="14"/>
      <c r="BR55" s="14"/>
      <c r="BS55" s="14"/>
      <c r="BT55" s="14"/>
      <c r="BU55" s="22">
        <f t="shared" si="7"/>
        <v>4.4081660908397297E-2</v>
      </c>
    </row>
    <row r="56" spans="1:73">
      <c r="A56" s="11">
        <v>2002</v>
      </c>
      <c r="B56" s="29" t="s">
        <v>17</v>
      </c>
      <c r="C56" s="33">
        <f>1-'NCBags-PackColl'!C56-0.0147-0.00027</f>
        <v>0.80759999999999987</v>
      </c>
      <c r="D56" s="66" t="s">
        <v>30</v>
      </c>
      <c r="E56" s="14">
        <v>0</v>
      </c>
      <c r="F56" s="14">
        <v>0</v>
      </c>
      <c r="G56" s="14">
        <v>0</v>
      </c>
      <c r="H56" s="14">
        <v>0</v>
      </c>
      <c r="I56" s="14">
        <v>0</v>
      </c>
      <c r="J56" s="54">
        <f t="shared" si="0"/>
        <v>4.4081660908397297E-2</v>
      </c>
      <c r="K56" s="12" t="s">
        <v>10</v>
      </c>
      <c r="L56" s="33"/>
      <c r="M56" s="13"/>
      <c r="N56" s="14"/>
      <c r="O56" s="14"/>
      <c r="P56" s="14"/>
      <c r="Q56" s="14"/>
      <c r="R56" s="14"/>
      <c r="S56" s="22">
        <f t="shared" si="1"/>
        <v>4.4081660908397297E-2</v>
      </c>
      <c r="T56" s="16" t="s">
        <v>11</v>
      </c>
      <c r="U56" s="33"/>
      <c r="V56" s="13"/>
      <c r="W56" s="14"/>
      <c r="X56" s="14"/>
      <c r="Y56" s="14"/>
      <c r="Z56" s="14"/>
      <c r="AA56" s="14"/>
      <c r="AB56" s="22">
        <f t="shared" si="3"/>
        <v>4.4081660908397297E-2</v>
      </c>
      <c r="AC56" s="17" t="s">
        <v>12</v>
      </c>
      <c r="AD56" s="33"/>
      <c r="AE56" s="13"/>
      <c r="AF56" s="14"/>
      <c r="AG56" s="14"/>
      <c r="AH56" s="14"/>
      <c r="AI56" s="14"/>
      <c r="AJ56" s="14"/>
      <c r="AK56" s="22">
        <f t="shared" si="4"/>
        <v>4.4081660908397297E-2</v>
      </c>
      <c r="AL56" s="18" t="s">
        <v>13</v>
      </c>
      <c r="AM56" s="33"/>
      <c r="AN56" s="13"/>
      <c r="AO56" s="14"/>
      <c r="AP56" s="14"/>
      <c r="AQ56" s="14"/>
      <c r="AR56" s="14"/>
      <c r="AS56" s="14"/>
      <c r="AT56" s="22">
        <f t="shared" si="2"/>
        <v>4.4081660908397297E-2</v>
      </c>
      <c r="AU56" s="19" t="s">
        <v>14</v>
      </c>
      <c r="AV56" s="33"/>
      <c r="AW56" s="13"/>
      <c r="AX56" s="14"/>
      <c r="AY56" s="14"/>
      <c r="AZ56" s="14"/>
      <c r="BA56" s="14"/>
      <c r="BB56" s="14"/>
      <c r="BC56" s="22">
        <f t="shared" si="8"/>
        <v>4.4081660908397297E-2</v>
      </c>
      <c r="BD56" s="20" t="s">
        <v>15</v>
      </c>
      <c r="BE56" s="33"/>
      <c r="BF56" s="13"/>
      <c r="BG56" s="14"/>
      <c r="BH56" s="14"/>
      <c r="BI56" s="14"/>
      <c r="BJ56" s="14"/>
      <c r="BK56" s="14"/>
      <c r="BL56" s="22">
        <f t="shared" si="9"/>
        <v>4.4081660908397297E-2</v>
      </c>
      <c r="BM56" s="21" t="s">
        <v>16</v>
      </c>
      <c r="BN56" s="33"/>
      <c r="BO56" s="13"/>
      <c r="BP56" s="14"/>
      <c r="BQ56" s="14"/>
      <c r="BR56" s="14"/>
      <c r="BS56" s="14"/>
      <c r="BT56" s="14"/>
      <c r="BU56" s="22">
        <f t="shared" si="7"/>
        <v>4.4081660908397297E-2</v>
      </c>
    </row>
    <row r="57" spans="1:73">
      <c r="A57" s="11">
        <v>2003</v>
      </c>
      <c r="B57" s="29" t="s">
        <v>17</v>
      </c>
      <c r="C57" s="33">
        <f>1-'NCBags-PackColl'!C57-0.0147-0.00027</f>
        <v>0.7914699999999999</v>
      </c>
      <c r="D57" s="66" t="s">
        <v>30</v>
      </c>
      <c r="E57" s="14">
        <v>0</v>
      </c>
      <c r="F57" s="14">
        <v>0</v>
      </c>
      <c r="G57" s="14">
        <v>0</v>
      </c>
      <c r="H57" s="14">
        <v>0</v>
      </c>
      <c r="I57" s="14">
        <v>0</v>
      </c>
      <c r="J57" s="54">
        <f t="shared" si="0"/>
        <v>4.4081660908397297E-2</v>
      </c>
      <c r="K57" s="12" t="s">
        <v>10</v>
      </c>
      <c r="L57" s="33"/>
      <c r="M57" s="13"/>
      <c r="N57" s="14"/>
      <c r="O57" s="14"/>
      <c r="P57" s="14"/>
      <c r="Q57" s="14"/>
      <c r="R57" s="14"/>
      <c r="S57" s="22">
        <f t="shared" si="1"/>
        <v>4.4081660908397297E-2</v>
      </c>
      <c r="T57" s="16" t="s">
        <v>11</v>
      </c>
      <c r="U57" s="33"/>
      <c r="V57" s="13"/>
      <c r="W57" s="14"/>
      <c r="X57" s="14"/>
      <c r="Y57" s="14"/>
      <c r="Z57" s="14"/>
      <c r="AA57" s="14"/>
      <c r="AB57" s="22">
        <f t="shared" si="3"/>
        <v>4.4081660908397297E-2</v>
      </c>
      <c r="AC57" s="17" t="s">
        <v>12</v>
      </c>
      <c r="AD57" s="33"/>
      <c r="AE57" s="13"/>
      <c r="AF57" s="14"/>
      <c r="AG57" s="14"/>
      <c r="AH57" s="14"/>
      <c r="AI57" s="14"/>
      <c r="AJ57" s="14"/>
      <c r="AK57" s="22">
        <f t="shared" si="4"/>
        <v>4.4081660908397297E-2</v>
      </c>
      <c r="AL57" s="18" t="s">
        <v>13</v>
      </c>
      <c r="AM57" s="33"/>
      <c r="AN57" s="13"/>
      <c r="AO57" s="14"/>
      <c r="AP57" s="14"/>
      <c r="AQ57" s="14"/>
      <c r="AR57" s="14"/>
      <c r="AS57" s="14"/>
      <c r="AT57" s="22">
        <f t="shared" si="2"/>
        <v>4.4081660908397297E-2</v>
      </c>
      <c r="AU57" s="19" t="s">
        <v>14</v>
      </c>
      <c r="AV57" s="33"/>
      <c r="AW57" s="13"/>
      <c r="AX57" s="14"/>
      <c r="AY57" s="14"/>
      <c r="AZ57" s="14"/>
      <c r="BA57" s="14"/>
      <c r="BB57" s="14"/>
      <c r="BC57" s="22">
        <f t="shared" si="8"/>
        <v>4.4081660908397297E-2</v>
      </c>
      <c r="BD57" s="20" t="s">
        <v>15</v>
      </c>
      <c r="BE57" s="33"/>
      <c r="BF57" s="13"/>
      <c r="BG57" s="14"/>
      <c r="BH57" s="14"/>
      <c r="BI57" s="14"/>
      <c r="BJ57" s="14"/>
      <c r="BK57" s="14"/>
      <c r="BL57" s="22">
        <f t="shared" si="9"/>
        <v>4.4081660908397297E-2</v>
      </c>
      <c r="BM57" s="21" t="s">
        <v>16</v>
      </c>
      <c r="BN57" s="33"/>
      <c r="BO57" s="13"/>
      <c r="BP57" s="14"/>
      <c r="BQ57" s="14"/>
      <c r="BR57" s="14"/>
      <c r="BS57" s="14"/>
      <c r="BT57" s="14"/>
      <c r="BU57" s="22">
        <f t="shared" si="7"/>
        <v>4.4081660908397297E-2</v>
      </c>
    </row>
    <row r="58" spans="1:73">
      <c r="A58" s="11">
        <v>2004</v>
      </c>
      <c r="B58" s="29" t="s">
        <v>17</v>
      </c>
      <c r="C58" s="33">
        <f>1-'NCBags-PackColl'!C58-0.0147-0.00027</f>
        <v>0.77533999999999992</v>
      </c>
      <c r="D58" s="66" t="s">
        <v>30</v>
      </c>
      <c r="E58" s="14">
        <v>0</v>
      </c>
      <c r="F58" s="14">
        <v>0</v>
      </c>
      <c r="G58" s="14">
        <v>0</v>
      </c>
      <c r="H58" s="14">
        <v>0</v>
      </c>
      <c r="I58" s="14">
        <v>0</v>
      </c>
      <c r="J58" s="54">
        <f t="shared" si="0"/>
        <v>4.4081660908397297E-2</v>
      </c>
      <c r="K58" s="12" t="s">
        <v>10</v>
      </c>
      <c r="L58" s="33"/>
      <c r="M58" s="13"/>
      <c r="N58" s="14"/>
      <c r="O58" s="14"/>
      <c r="P58" s="14"/>
      <c r="Q58" s="14"/>
      <c r="R58" s="14"/>
      <c r="S58" s="22">
        <f t="shared" si="1"/>
        <v>4.4081660908397297E-2</v>
      </c>
      <c r="T58" s="16" t="s">
        <v>11</v>
      </c>
      <c r="U58" s="33"/>
      <c r="V58" s="13"/>
      <c r="W58" s="14"/>
      <c r="X58" s="14"/>
      <c r="Y58" s="14"/>
      <c r="Z58" s="14"/>
      <c r="AA58" s="14"/>
      <c r="AB58" s="22">
        <f t="shared" si="3"/>
        <v>4.4081660908397297E-2</v>
      </c>
      <c r="AC58" s="17" t="s">
        <v>12</v>
      </c>
      <c r="AD58" s="33"/>
      <c r="AE58" s="13"/>
      <c r="AF58" s="14"/>
      <c r="AG58" s="14"/>
      <c r="AH58" s="14"/>
      <c r="AI58" s="14"/>
      <c r="AJ58" s="14"/>
      <c r="AK58" s="22">
        <f t="shared" si="4"/>
        <v>4.4081660908397297E-2</v>
      </c>
      <c r="AL58" s="18" t="s">
        <v>13</v>
      </c>
      <c r="AM58" s="33"/>
      <c r="AN58" s="13"/>
      <c r="AO58" s="14"/>
      <c r="AP58" s="14"/>
      <c r="AQ58" s="14"/>
      <c r="AR58" s="14"/>
      <c r="AS58" s="14"/>
      <c r="AT58" s="22">
        <f t="shared" si="2"/>
        <v>4.4081660908397297E-2</v>
      </c>
      <c r="AU58" s="19" t="s">
        <v>14</v>
      </c>
      <c r="AV58" s="33"/>
      <c r="AW58" s="13"/>
      <c r="AX58" s="14"/>
      <c r="AY58" s="14"/>
      <c r="AZ58" s="14"/>
      <c r="BA58" s="14"/>
      <c r="BB58" s="14"/>
      <c r="BC58" s="22">
        <f t="shared" si="8"/>
        <v>4.4081660908397297E-2</v>
      </c>
      <c r="BD58" s="20" t="s">
        <v>15</v>
      </c>
      <c r="BE58" s="33"/>
      <c r="BF58" s="13"/>
      <c r="BG58" s="14"/>
      <c r="BH58" s="14"/>
      <c r="BI58" s="14"/>
      <c r="BJ58" s="14"/>
      <c r="BK58" s="14"/>
      <c r="BL58" s="22">
        <f t="shared" si="9"/>
        <v>4.4081660908397297E-2</v>
      </c>
      <c r="BM58" s="21" t="s">
        <v>16</v>
      </c>
      <c r="BN58" s="33"/>
      <c r="BO58" s="13"/>
      <c r="BP58" s="14"/>
      <c r="BQ58" s="14"/>
      <c r="BR58" s="14"/>
      <c r="BS58" s="14"/>
      <c r="BT58" s="14"/>
      <c r="BU58" s="22">
        <f t="shared" si="7"/>
        <v>4.4081660908397297E-2</v>
      </c>
    </row>
    <row r="59" spans="1:73">
      <c r="A59" s="11">
        <v>2005</v>
      </c>
      <c r="B59" s="29" t="s">
        <v>17</v>
      </c>
      <c r="C59" s="33">
        <f>1-'NCBags-PackColl'!C59-0.0147-0.00027</f>
        <v>0.75920999999999983</v>
      </c>
      <c r="D59" s="66" t="s">
        <v>30</v>
      </c>
      <c r="E59" s="14">
        <v>0</v>
      </c>
      <c r="F59" s="14">
        <v>0</v>
      </c>
      <c r="G59" s="14">
        <v>0</v>
      </c>
      <c r="H59" s="14">
        <v>0</v>
      </c>
      <c r="I59" s="14">
        <v>0</v>
      </c>
      <c r="J59" s="54">
        <f t="shared" si="0"/>
        <v>4.4081660908397297E-2</v>
      </c>
      <c r="K59" s="12" t="s">
        <v>10</v>
      </c>
      <c r="L59" s="33"/>
      <c r="M59" s="13"/>
      <c r="N59" s="14"/>
      <c r="O59" s="14"/>
      <c r="P59" s="14"/>
      <c r="Q59" s="14"/>
      <c r="R59" s="14"/>
      <c r="S59" s="22">
        <f t="shared" si="1"/>
        <v>4.4081660908397297E-2</v>
      </c>
      <c r="T59" s="16" t="s">
        <v>11</v>
      </c>
      <c r="U59" s="33"/>
      <c r="V59" s="13"/>
      <c r="W59" s="14"/>
      <c r="X59" s="14"/>
      <c r="Y59" s="14"/>
      <c r="Z59" s="14"/>
      <c r="AA59" s="14"/>
      <c r="AB59" s="22">
        <f t="shared" si="3"/>
        <v>4.4081660908397297E-2</v>
      </c>
      <c r="AC59" s="17" t="s">
        <v>12</v>
      </c>
      <c r="AD59" s="33"/>
      <c r="AE59" s="13"/>
      <c r="AF59" s="14"/>
      <c r="AG59" s="14"/>
      <c r="AH59" s="14"/>
      <c r="AI59" s="14"/>
      <c r="AJ59" s="14"/>
      <c r="AK59" s="22">
        <f t="shared" si="4"/>
        <v>4.4081660908397297E-2</v>
      </c>
      <c r="AL59" s="18" t="s">
        <v>13</v>
      </c>
      <c r="AM59" s="33"/>
      <c r="AN59" s="13"/>
      <c r="AO59" s="14"/>
      <c r="AP59" s="14"/>
      <c r="AQ59" s="14"/>
      <c r="AR59" s="14"/>
      <c r="AS59" s="14"/>
      <c r="AT59" s="22">
        <f t="shared" si="2"/>
        <v>4.4081660908397297E-2</v>
      </c>
      <c r="AU59" s="19" t="s">
        <v>14</v>
      </c>
      <c r="AV59" s="33"/>
      <c r="AW59" s="13"/>
      <c r="AX59" s="14"/>
      <c r="AY59" s="14"/>
      <c r="AZ59" s="14"/>
      <c r="BA59" s="14"/>
      <c r="BB59" s="14"/>
      <c r="BC59" s="22">
        <f t="shared" si="8"/>
        <v>4.4081660908397297E-2</v>
      </c>
      <c r="BD59" s="20" t="s">
        <v>15</v>
      </c>
      <c r="BE59" s="33"/>
      <c r="BF59" s="13"/>
      <c r="BG59" s="14"/>
      <c r="BH59" s="14"/>
      <c r="BI59" s="14"/>
      <c r="BJ59" s="14"/>
      <c r="BK59" s="14"/>
      <c r="BL59" s="22">
        <f t="shared" si="9"/>
        <v>4.4081660908397297E-2</v>
      </c>
      <c r="BM59" s="21" t="s">
        <v>16</v>
      </c>
      <c r="BN59" s="33"/>
      <c r="BO59" s="13"/>
      <c r="BP59" s="14"/>
      <c r="BQ59" s="14"/>
      <c r="BR59" s="14"/>
      <c r="BS59" s="14"/>
      <c r="BT59" s="14"/>
      <c r="BU59" s="22">
        <f t="shared" si="7"/>
        <v>4.4081660908397297E-2</v>
      </c>
    </row>
    <row r="60" spans="1:73">
      <c r="A60" s="11">
        <v>2006</v>
      </c>
      <c r="B60" s="29" t="s">
        <v>17</v>
      </c>
      <c r="C60" s="33">
        <f>1-'NCBags-PackColl'!C60-0.0147-0.00027</f>
        <v>0.74307999999999985</v>
      </c>
      <c r="D60" s="66" t="s">
        <v>30</v>
      </c>
      <c r="E60" s="14">
        <v>0</v>
      </c>
      <c r="F60" s="14">
        <v>0</v>
      </c>
      <c r="G60" s="14">
        <v>0</v>
      </c>
      <c r="H60" s="14">
        <v>0</v>
      </c>
      <c r="I60" s="14">
        <v>0</v>
      </c>
      <c r="J60" s="54">
        <f t="shared" si="0"/>
        <v>4.4081660908397297E-2</v>
      </c>
      <c r="K60" s="12" t="s">
        <v>10</v>
      </c>
      <c r="L60" s="33"/>
      <c r="M60" s="13"/>
      <c r="N60" s="14"/>
      <c r="O60" s="14"/>
      <c r="P60" s="14"/>
      <c r="Q60" s="14"/>
      <c r="R60" s="14"/>
      <c r="S60" s="22">
        <f t="shared" si="1"/>
        <v>4.4081660908397297E-2</v>
      </c>
      <c r="T60" s="16" t="s">
        <v>11</v>
      </c>
      <c r="U60" s="33"/>
      <c r="V60" s="13"/>
      <c r="W60" s="14"/>
      <c r="X60" s="14"/>
      <c r="Y60" s="14"/>
      <c r="Z60" s="14"/>
      <c r="AA60" s="14"/>
      <c r="AB60" s="22">
        <f t="shared" si="3"/>
        <v>4.4081660908397297E-2</v>
      </c>
      <c r="AC60" s="17" t="s">
        <v>12</v>
      </c>
      <c r="AD60" s="33"/>
      <c r="AE60" s="13"/>
      <c r="AF60" s="14"/>
      <c r="AG60" s="14"/>
      <c r="AH60" s="14"/>
      <c r="AI60" s="14"/>
      <c r="AJ60" s="14"/>
      <c r="AK60" s="22">
        <f t="shared" si="4"/>
        <v>4.4081660908397297E-2</v>
      </c>
      <c r="AL60" s="18" t="s">
        <v>13</v>
      </c>
      <c r="AM60" s="33"/>
      <c r="AN60" s="13"/>
      <c r="AO60" s="14"/>
      <c r="AP60" s="14"/>
      <c r="AQ60" s="14"/>
      <c r="AR60" s="14"/>
      <c r="AS60" s="14"/>
      <c r="AT60" s="22">
        <f t="shared" si="2"/>
        <v>4.4081660908397297E-2</v>
      </c>
      <c r="AU60" s="19" t="s">
        <v>14</v>
      </c>
      <c r="AV60" s="33"/>
      <c r="AW60" s="13"/>
      <c r="AX60" s="14"/>
      <c r="AY60" s="14"/>
      <c r="AZ60" s="14"/>
      <c r="BA60" s="14"/>
      <c r="BB60" s="14"/>
      <c r="BC60" s="22">
        <f t="shared" si="8"/>
        <v>4.4081660908397297E-2</v>
      </c>
      <c r="BD60" s="20" t="s">
        <v>15</v>
      </c>
      <c r="BE60" s="33"/>
      <c r="BF60" s="13"/>
      <c r="BG60" s="14"/>
      <c r="BH60" s="14"/>
      <c r="BI60" s="14"/>
      <c r="BJ60" s="14"/>
      <c r="BK60" s="14"/>
      <c r="BL60" s="22">
        <f t="shared" si="9"/>
        <v>4.4081660908397297E-2</v>
      </c>
      <c r="BM60" s="21" t="s">
        <v>16</v>
      </c>
      <c r="BN60" s="33"/>
      <c r="BO60" s="13"/>
      <c r="BP60" s="14"/>
      <c r="BQ60" s="14"/>
      <c r="BR60" s="14"/>
      <c r="BS60" s="14"/>
      <c r="BT60" s="14"/>
      <c r="BU60" s="22">
        <f t="shared" si="7"/>
        <v>4.4081660908397297E-2</v>
      </c>
    </row>
    <row r="61" spans="1:73">
      <c r="A61" s="11">
        <v>2007</v>
      </c>
      <c r="B61" s="29" t="s">
        <v>17</v>
      </c>
      <c r="C61" s="33">
        <f>1-'NCBags-PackColl'!C61-0.0147-0.00027</f>
        <v>0.72694999999999987</v>
      </c>
      <c r="D61" s="66" t="s">
        <v>30</v>
      </c>
      <c r="E61" s="14">
        <v>0</v>
      </c>
      <c r="F61" s="14">
        <v>0</v>
      </c>
      <c r="G61" s="14">
        <v>0</v>
      </c>
      <c r="H61" s="14">
        <v>0</v>
      </c>
      <c r="I61" s="14">
        <v>0</v>
      </c>
      <c r="J61" s="54">
        <f t="shared" si="0"/>
        <v>4.4081660908397297E-2</v>
      </c>
      <c r="K61" s="12" t="s">
        <v>10</v>
      </c>
      <c r="L61" s="33"/>
      <c r="M61" s="13"/>
      <c r="N61" s="14"/>
      <c r="O61" s="14"/>
      <c r="P61" s="14"/>
      <c r="Q61" s="14"/>
      <c r="R61" s="14"/>
      <c r="S61" s="22">
        <f t="shared" si="1"/>
        <v>4.4081660908397297E-2</v>
      </c>
      <c r="T61" s="16" t="s">
        <v>11</v>
      </c>
      <c r="U61" s="33"/>
      <c r="V61" s="13"/>
      <c r="W61" s="14"/>
      <c r="X61" s="14"/>
      <c r="Y61" s="14"/>
      <c r="Z61" s="14"/>
      <c r="AA61" s="14"/>
      <c r="AB61" s="22">
        <f t="shared" si="3"/>
        <v>4.4081660908397297E-2</v>
      </c>
      <c r="AC61" s="17" t="s">
        <v>12</v>
      </c>
      <c r="AD61" s="33"/>
      <c r="AE61" s="13"/>
      <c r="AF61" s="14"/>
      <c r="AG61" s="14"/>
      <c r="AH61" s="14"/>
      <c r="AI61" s="14"/>
      <c r="AJ61" s="14"/>
      <c r="AK61" s="22">
        <f t="shared" si="4"/>
        <v>4.4081660908397297E-2</v>
      </c>
      <c r="AL61" s="18" t="s">
        <v>13</v>
      </c>
      <c r="AM61" s="33"/>
      <c r="AN61" s="13"/>
      <c r="AO61" s="14"/>
      <c r="AP61" s="14"/>
      <c r="AQ61" s="14"/>
      <c r="AR61" s="14"/>
      <c r="AS61" s="14"/>
      <c r="AT61" s="22">
        <f t="shared" si="2"/>
        <v>4.4081660908397297E-2</v>
      </c>
      <c r="AU61" s="19" t="s">
        <v>14</v>
      </c>
      <c r="AV61" s="33"/>
      <c r="AW61" s="13"/>
      <c r="AX61" s="14"/>
      <c r="AY61" s="14"/>
      <c r="AZ61" s="14"/>
      <c r="BA61" s="14"/>
      <c r="BB61" s="14"/>
      <c r="BC61" s="22">
        <f t="shared" si="8"/>
        <v>4.4081660908397297E-2</v>
      </c>
      <c r="BD61" s="20" t="s">
        <v>15</v>
      </c>
      <c r="BE61" s="33"/>
      <c r="BF61" s="13"/>
      <c r="BG61" s="14"/>
      <c r="BH61" s="14"/>
      <c r="BI61" s="14"/>
      <c r="BJ61" s="14"/>
      <c r="BK61" s="14"/>
      <c r="BL61" s="22">
        <f t="shared" si="9"/>
        <v>4.4081660908397297E-2</v>
      </c>
      <c r="BM61" s="21" t="s">
        <v>16</v>
      </c>
      <c r="BN61" s="33"/>
      <c r="BO61" s="13"/>
      <c r="BP61" s="14"/>
      <c r="BQ61" s="14"/>
      <c r="BR61" s="14"/>
      <c r="BS61" s="14"/>
      <c r="BT61" s="14"/>
      <c r="BU61" s="22">
        <f t="shared" si="7"/>
        <v>4.4081660908397297E-2</v>
      </c>
    </row>
    <row r="62" spans="1:73">
      <c r="A62" s="11">
        <v>2008</v>
      </c>
      <c r="B62" s="29" t="s">
        <v>17</v>
      </c>
      <c r="C62" s="33">
        <f>1-'NCBags-PackColl'!C62-0.0147-0.00027</f>
        <v>0.7108199999999999</v>
      </c>
      <c r="D62" s="66" t="s">
        <v>30</v>
      </c>
      <c r="E62" s="14">
        <v>0</v>
      </c>
      <c r="F62" s="14">
        <v>0</v>
      </c>
      <c r="G62" s="14">
        <v>0</v>
      </c>
      <c r="H62" s="14">
        <v>0</v>
      </c>
      <c r="I62" s="14">
        <v>0</v>
      </c>
      <c r="J62" s="54">
        <f t="shared" si="0"/>
        <v>4.4081660908397297E-2</v>
      </c>
      <c r="K62" s="12" t="s">
        <v>10</v>
      </c>
      <c r="L62" s="33"/>
      <c r="M62" s="13"/>
      <c r="N62" s="14"/>
      <c r="O62" s="14"/>
      <c r="P62" s="14"/>
      <c r="Q62" s="14"/>
      <c r="R62" s="14"/>
      <c r="S62" s="22">
        <f t="shared" si="1"/>
        <v>4.4081660908397297E-2</v>
      </c>
      <c r="T62" s="16" t="s">
        <v>11</v>
      </c>
      <c r="U62" s="33"/>
      <c r="V62" s="13"/>
      <c r="W62" s="14"/>
      <c r="X62" s="14"/>
      <c r="Y62" s="14"/>
      <c r="Z62" s="14"/>
      <c r="AA62" s="14"/>
      <c r="AB62" s="22">
        <f t="shared" si="3"/>
        <v>4.4081660908397297E-2</v>
      </c>
      <c r="AC62" s="17" t="s">
        <v>12</v>
      </c>
      <c r="AD62" s="33"/>
      <c r="AE62" s="13"/>
      <c r="AF62" s="14"/>
      <c r="AG62" s="14"/>
      <c r="AH62" s="14"/>
      <c r="AI62" s="14"/>
      <c r="AJ62" s="14"/>
      <c r="AK62" s="22">
        <f t="shared" si="4"/>
        <v>4.4081660908397297E-2</v>
      </c>
      <c r="AL62" s="18" t="s">
        <v>13</v>
      </c>
      <c r="AM62" s="33"/>
      <c r="AN62" s="13"/>
      <c r="AO62" s="14"/>
      <c r="AP62" s="14"/>
      <c r="AQ62" s="14"/>
      <c r="AR62" s="14"/>
      <c r="AS62" s="14"/>
      <c r="AT62" s="22">
        <f t="shared" si="2"/>
        <v>4.4081660908397297E-2</v>
      </c>
      <c r="AU62" s="19" t="s">
        <v>14</v>
      </c>
      <c r="AV62" s="33"/>
      <c r="AW62" s="13"/>
      <c r="AX62" s="14"/>
      <c r="AY62" s="14"/>
      <c r="AZ62" s="14"/>
      <c r="BA62" s="14"/>
      <c r="BB62" s="14"/>
      <c r="BC62" s="22">
        <f t="shared" si="8"/>
        <v>4.4081660908397297E-2</v>
      </c>
      <c r="BD62" s="20" t="s">
        <v>15</v>
      </c>
      <c r="BE62" s="33"/>
      <c r="BF62" s="13"/>
      <c r="BG62" s="14"/>
      <c r="BH62" s="14"/>
      <c r="BI62" s="14"/>
      <c r="BJ62" s="14"/>
      <c r="BK62" s="14"/>
      <c r="BL62" s="22">
        <f t="shared" si="9"/>
        <v>4.4081660908397297E-2</v>
      </c>
      <c r="BM62" s="21" t="s">
        <v>16</v>
      </c>
      <c r="BN62" s="33"/>
      <c r="BO62" s="13"/>
      <c r="BP62" s="14"/>
      <c r="BQ62" s="14"/>
      <c r="BR62" s="14"/>
      <c r="BS62" s="14"/>
      <c r="BT62" s="14"/>
      <c r="BU62" s="22">
        <f t="shared" si="7"/>
        <v>4.4081660908397297E-2</v>
      </c>
    </row>
    <row r="63" spans="1:73">
      <c r="A63" s="11">
        <v>2009</v>
      </c>
      <c r="B63" s="29" t="s">
        <v>17</v>
      </c>
      <c r="C63" s="33">
        <f>1-'NCBags-PackColl'!C63-0.0147-0.00027</f>
        <v>0.69468999999999992</v>
      </c>
      <c r="D63" s="66" t="s">
        <v>30</v>
      </c>
      <c r="E63" s="14">
        <v>0</v>
      </c>
      <c r="F63" s="14">
        <v>0</v>
      </c>
      <c r="G63" s="14">
        <v>0</v>
      </c>
      <c r="H63" s="14">
        <v>0</v>
      </c>
      <c r="I63" s="14">
        <v>0</v>
      </c>
      <c r="J63" s="54">
        <f t="shared" si="0"/>
        <v>4.4081660908397297E-2</v>
      </c>
      <c r="K63" s="12" t="s">
        <v>10</v>
      </c>
      <c r="L63" s="33"/>
      <c r="M63" s="13"/>
      <c r="N63" s="14"/>
      <c r="O63" s="14"/>
      <c r="P63" s="14"/>
      <c r="Q63" s="14"/>
      <c r="R63" s="14"/>
      <c r="S63" s="22">
        <f t="shared" si="1"/>
        <v>4.4081660908397297E-2</v>
      </c>
      <c r="T63" s="16" t="s">
        <v>11</v>
      </c>
      <c r="U63" s="33"/>
      <c r="V63" s="13"/>
      <c r="W63" s="14"/>
      <c r="X63" s="14"/>
      <c r="Y63" s="14"/>
      <c r="Z63" s="14"/>
      <c r="AA63" s="14"/>
      <c r="AB63" s="22">
        <f t="shared" si="3"/>
        <v>4.4081660908397297E-2</v>
      </c>
      <c r="AC63" s="17" t="s">
        <v>12</v>
      </c>
      <c r="AD63" s="33"/>
      <c r="AE63" s="13"/>
      <c r="AF63" s="14"/>
      <c r="AG63" s="14"/>
      <c r="AH63" s="14"/>
      <c r="AI63" s="14"/>
      <c r="AJ63" s="14"/>
      <c r="AK63" s="22">
        <f t="shared" si="4"/>
        <v>4.4081660908397297E-2</v>
      </c>
      <c r="AL63" s="18" t="s">
        <v>13</v>
      </c>
      <c r="AM63" s="33"/>
      <c r="AN63" s="13"/>
      <c r="AO63" s="14"/>
      <c r="AP63" s="14"/>
      <c r="AQ63" s="14"/>
      <c r="AR63" s="14"/>
      <c r="AS63" s="14"/>
      <c r="AT63" s="22">
        <f t="shared" si="2"/>
        <v>4.4081660908397297E-2</v>
      </c>
      <c r="AU63" s="19" t="s">
        <v>14</v>
      </c>
      <c r="AV63" s="33"/>
      <c r="AW63" s="13"/>
      <c r="AX63" s="14"/>
      <c r="AY63" s="14"/>
      <c r="AZ63" s="14"/>
      <c r="BA63" s="14"/>
      <c r="BB63" s="14"/>
      <c r="BC63" s="22">
        <f t="shared" si="8"/>
        <v>4.4081660908397297E-2</v>
      </c>
      <c r="BD63" s="20" t="s">
        <v>15</v>
      </c>
      <c r="BE63" s="33"/>
      <c r="BF63" s="13"/>
      <c r="BG63" s="14"/>
      <c r="BH63" s="14"/>
      <c r="BI63" s="14"/>
      <c r="BJ63" s="14"/>
      <c r="BK63" s="14"/>
      <c r="BL63" s="22">
        <f t="shared" si="9"/>
        <v>4.4081660908397297E-2</v>
      </c>
      <c r="BM63" s="21" t="s">
        <v>16</v>
      </c>
      <c r="BN63" s="33"/>
      <c r="BO63" s="13"/>
      <c r="BP63" s="14"/>
      <c r="BQ63" s="14"/>
      <c r="BR63" s="14"/>
      <c r="BS63" s="14"/>
      <c r="BT63" s="14"/>
      <c r="BU63" s="22">
        <f t="shared" si="7"/>
        <v>4.4081660908397297E-2</v>
      </c>
    </row>
    <row r="64" spans="1:73">
      <c r="A64" s="11">
        <v>2010</v>
      </c>
      <c r="B64" s="29" t="s">
        <v>17</v>
      </c>
      <c r="C64" s="33">
        <f>1-'NCBags-PackColl'!C64-0.0147-0.00027</f>
        <v>0.67855999999999994</v>
      </c>
      <c r="D64" s="66" t="s">
        <v>30</v>
      </c>
      <c r="E64" s="14">
        <v>0</v>
      </c>
      <c r="F64" s="14">
        <v>0</v>
      </c>
      <c r="G64" s="14">
        <v>0</v>
      </c>
      <c r="H64" s="14">
        <v>0</v>
      </c>
      <c r="I64" s="14">
        <v>0</v>
      </c>
      <c r="J64" s="54">
        <f t="shared" si="0"/>
        <v>4.4081660908397297E-2</v>
      </c>
      <c r="K64" s="12" t="s">
        <v>10</v>
      </c>
      <c r="L64" s="33"/>
      <c r="M64" s="13"/>
      <c r="N64" s="14"/>
      <c r="O64" s="14"/>
      <c r="P64" s="14"/>
      <c r="Q64" s="14"/>
      <c r="R64" s="14"/>
      <c r="S64" s="22">
        <f t="shared" si="1"/>
        <v>4.4081660908397297E-2</v>
      </c>
      <c r="T64" s="16" t="s">
        <v>11</v>
      </c>
      <c r="U64" s="33"/>
      <c r="V64" s="13"/>
      <c r="W64" s="14"/>
      <c r="X64" s="14"/>
      <c r="Y64" s="14"/>
      <c r="Z64" s="14"/>
      <c r="AA64" s="14"/>
      <c r="AB64" s="22">
        <f t="shared" si="3"/>
        <v>4.4081660908397297E-2</v>
      </c>
      <c r="AC64" s="17" t="s">
        <v>12</v>
      </c>
      <c r="AD64" s="33"/>
      <c r="AE64" s="13"/>
      <c r="AF64" s="14"/>
      <c r="AG64" s="14"/>
      <c r="AH64" s="14"/>
      <c r="AI64" s="14"/>
      <c r="AJ64" s="14"/>
      <c r="AK64" s="22">
        <f t="shared" si="4"/>
        <v>4.4081660908397297E-2</v>
      </c>
      <c r="AL64" s="18" t="s">
        <v>13</v>
      </c>
      <c r="AM64" s="33"/>
      <c r="AN64" s="13"/>
      <c r="AO64" s="14"/>
      <c r="AP64" s="14"/>
      <c r="AQ64" s="14"/>
      <c r="AR64" s="14"/>
      <c r="AS64" s="14"/>
      <c r="AT64" s="22">
        <f t="shared" si="2"/>
        <v>4.4081660908397297E-2</v>
      </c>
      <c r="AU64" s="19" t="s">
        <v>14</v>
      </c>
      <c r="AV64" s="33"/>
      <c r="AW64" s="13"/>
      <c r="AX64" s="14"/>
      <c r="AY64" s="14"/>
      <c r="AZ64" s="14"/>
      <c r="BA64" s="14"/>
      <c r="BB64" s="14"/>
      <c r="BC64" s="22">
        <f t="shared" si="8"/>
        <v>4.4081660908397297E-2</v>
      </c>
      <c r="BD64" s="20" t="s">
        <v>15</v>
      </c>
      <c r="BE64" s="33"/>
      <c r="BF64" s="13"/>
      <c r="BG64" s="14"/>
      <c r="BH64" s="14"/>
      <c r="BI64" s="14"/>
      <c r="BJ64" s="14"/>
      <c r="BK64" s="14"/>
      <c r="BL64" s="22">
        <f t="shared" si="9"/>
        <v>4.4081660908397297E-2</v>
      </c>
      <c r="BM64" s="21" t="s">
        <v>16</v>
      </c>
      <c r="BN64" s="33"/>
      <c r="BO64" s="13"/>
      <c r="BP64" s="14"/>
      <c r="BQ64" s="14"/>
      <c r="BR64" s="14"/>
      <c r="BS64" s="14"/>
      <c r="BT64" s="14"/>
      <c r="BU64" s="22">
        <f t="shared" si="7"/>
        <v>4.4081660908397297E-2</v>
      </c>
    </row>
    <row r="65" spans="1:73">
      <c r="A65" s="11">
        <v>2011</v>
      </c>
      <c r="B65" s="29" t="s">
        <v>17</v>
      </c>
      <c r="C65" s="33">
        <f>1-'NCBags-PackColl'!C65-0.0147-0.00027</f>
        <v>0.66242999999999996</v>
      </c>
      <c r="D65" s="66" t="s">
        <v>30</v>
      </c>
      <c r="E65" s="14">
        <v>0</v>
      </c>
      <c r="F65" s="14">
        <v>0</v>
      </c>
      <c r="G65" s="14">
        <v>0</v>
      </c>
      <c r="H65" s="14">
        <v>0</v>
      </c>
      <c r="I65" s="14">
        <v>0</v>
      </c>
      <c r="J65" s="54">
        <f t="shared" si="0"/>
        <v>4.4081660908397297E-2</v>
      </c>
      <c r="K65" s="12" t="s">
        <v>10</v>
      </c>
      <c r="L65" s="33"/>
      <c r="M65" s="13"/>
      <c r="N65" s="14"/>
      <c r="O65" s="14"/>
      <c r="P65" s="14"/>
      <c r="Q65" s="14"/>
      <c r="R65" s="14"/>
      <c r="S65" s="22">
        <f t="shared" si="1"/>
        <v>4.4081660908397297E-2</v>
      </c>
      <c r="T65" s="16" t="s">
        <v>11</v>
      </c>
      <c r="U65" s="33"/>
      <c r="V65" s="13"/>
      <c r="W65" s="14"/>
      <c r="X65" s="14"/>
      <c r="Y65" s="14"/>
      <c r="Z65" s="14"/>
      <c r="AA65" s="14"/>
      <c r="AB65" s="22">
        <f t="shared" si="3"/>
        <v>4.4081660908397297E-2</v>
      </c>
      <c r="AC65" s="17" t="s">
        <v>12</v>
      </c>
      <c r="AD65" s="33"/>
      <c r="AE65" s="13"/>
      <c r="AF65" s="14"/>
      <c r="AG65" s="14"/>
      <c r="AH65" s="14"/>
      <c r="AI65" s="14"/>
      <c r="AJ65" s="14"/>
      <c r="AK65" s="22">
        <f t="shared" si="4"/>
        <v>4.4081660908397297E-2</v>
      </c>
      <c r="AL65" s="18" t="s">
        <v>13</v>
      </c>
      <c r="AM65" s="33"/>
      <c r="AN65" s="13"/>
      <c r="AO65" s="14"/>
      <c r="AP65" s="14"/>
      <c r="AQ65" s="14"/>
      <c r="AR65" s="14"/>
      <c r="AS65" s="14"/>
      <c r="AT65" s="22">
        <f t="shared" si="2"/>
        <v>4.4081660908397297E-2</v>
      </c>
      <c r="AU65" s="19" t="s">
        <v>14</v>
      </c>
      <c r="AV65" s="33"/>
      <c r="AW65" s="13"/>
      <c r="AX65" s="14"/>
      <c r="AY65" s="14"/>
      <c r="AZ65" s="14"/>
      <c r="BA65" s="14"/>
      <c r="BB65" s="14"/>
      <c r="BC65" s="22">
        <f t="shared" si="8"/>
        <v>4.4081660908397297E-2</v>
      </c>
      <c r="BD65" s="20" t="s">
        <v>15</v>
      </c>
      <c r="BE65" s="33"/>
      <c r="BF65" s="13"/>
      <c r="BG65" s="14"/>
      <c r="BH65" s="14"/>
      <c r="BI65" s="14"/>
      <c r="BJ65" s="14"/>
      <c r="BK65" s="14"/>
      <c r="BL65" s="22">
        <f t="shared" si="9"/>
        <v>4.4081660908397297E-2</v>
      </c>
      <c r="BM65" s="21" t="s">
        <v>16</v>
      </c>
      <c r="BN65" s="33"/>
      <c r="BO65" s="13"/>
      <c r="BP65" s="14"/>
      <c r="BQ65" s="14"/>
      <c r="BR65" s="14"/>
      <c r="BS65" s="14"/>
      <c r="BT65" s="14"/>
      <c r="BU65" s="22">
        <f t="shared" si="7"/>
        <v>4.4081660908397297E-2</v>
      </c>
    </row>
    <row r="66" spans="1:73">
      <c r="A66" s="11">
        <v>2012</v>
      </c>
      <c r="B66" s="29" t="s">
        <v>17</v>
      </c>
      <c r="C66" s="33">
        <f>1-'NCBags-PackColl'!C66-0.0147-0.00027</f>
        <v>0.66242999999999996</v>
      </c>
      <c r="D66" s="66" t="s">
        <v>30</v>
      </c>
      <c r="E66" s="14">
        <v>0</v>
      </c>
      <c r="F66" s="14">
        <v>0</v>
      </c>
      <c r="G66" s="14">
        <v>0</v>
      </c>
      <c r="H66" s="14">
        <v>0</v>
      </c>
      <c r="I66" s="14">
        <v>0</v>
      </c>
      <c r="J66" s="54">
        <f t="shared" si="0"/>
        <v>4.4081660908397297E-2</v>
      </c>
      <c r="K66" s="12" t="s">
        <v>10</v>
      </c>
      <c r="L66" s="33"/>
      <c r="M66" s="13"/>
      <c r="N66" s="14"/>
      <c r="O66" s="14"/>
      <c r="P66" s="14"/>
      <c r="Q66" s="14"/>
      <c r="R66" s="14"/>
      <c r="S66" s="22">
        <f t="shared" si="1"/>
        <v>4.4081660908397297E-2</v>
      </c>
      <c r="T66" s="16" t="s">
        <v>11</v>
      </c>
      <c r="U66" s="33"/>
      <c r="V66" s="13"/>
      <c r="W66" s="14"/>
      <c r="X66" s="14"/>
      <c r="Y66" s="14"/>
      <c r="Z66" s="14"/>
      <c r="AA66" s="14"/>
      <c r="AB66" s="22">
        <f t="shared" si="3"/>
        <v>4.4081660908397297E-2</v>
      </c>
      <c r="AC66" s="17" t="s">
        <v>12</v>
      </c>
      <c r="AD66" s="33"/>
      <c r="AE66" s="13"/>
      <c r="AF66" s="14"/>
      <c r="AG66" s="14"/>
      <c r="AH66" s="14"/>
      <c r="AI66" s="14"/>
      <c r="AJ66" s="14"/>
      <c r="AK66" s="22">
        <f t="shared" si="4"/>
        <v>4.4081660908397297E-2</v>
      </c>
      <c r="AL66" s="18" t="s">
        <v>13</v>
      </c>
      <c r="AM66" s="33"/>
      <c r="AN66" s="13"/>
      <c r="AO66" s="14"/>
      <c r="AP66" s="14"/>
      <c r="AQ66" s="14"/>
      <c r="AR66" s="14"/>
      <c r="AS66" s="14"/>
      <c r="AT66" s="22">
        <f t="shared" si="2"/>
        <v>4.4081660908397297E-2</v>
      </c>
      <c r="AU66" s="19" t="s">
        <v>14</v>
      </c>
      <c r="AV66" s="33"/>
      <c r="AW66" s="13"/>
      <c r="AX66" s="14"/>
      <c r="AY66" s="14"/>
      <c r="AZ66" s="14"/>
      <c r="BA66" s="14"/>
      <c r="BB66" s="14"/>
      <c r="BC66" s="22">
        <f t="shared" si="8"/>
        <v>4.4081660908397297E-2</v>
      </c>
      <c r="BD66" s="20" t="s">
        <v>15</v>
      </c>
      <c r="BE66" s="33"/>
      <c r="BF66" s="13"/>
      <c r="BG66" s="14"/>
      <c r="BH66" s="14"/>
      <c r="BI66" s="14"/>
      <c r="BJ66" s="14"/>
      <c r="BK66" s="14"/>
      <c r="BL66" s="22">
        <f t="shared" si="9"/>
        <v>4.4081660908397297E-2</v>
      </c>
      <c r="BM66" s="21" t="s">
        <v>16</v>
      </c>
      <c r="BN66" s="33"/>
      <c r="BO66" s="13"/>
      <c r="BP66" s="14"/>
      <c r="BQ66" s="14"/>
      <c r="BR66" s="14"/>
      <c r="BS66" s="14"/>
      <c r="BT66" s="14"/>
      <c r="BU66" s="22">
        <f t="shared" si="7"/>
        <v>4.4081660908397297E-2</v>
      </c>
    </row>
    <row r="67" spans="1:73">
      <c r="A67" s="11">
        <v>2013</v>
      </c>
      <c r="B67" s="29" t="s">
        <v>17</v>
      </c>
      <c r="C67" s="33">
        <f>1-'NCBags-PackColl'!C67-0.0147-0.00027</f>
        <v>0.66242999999999996</v>
      </c>
      <c r="D67" s="66" t="s">
        <v>30</v>
      </c>
      <c r="E67" s="14">
        <v>0</v>
      </c>
      <c r="F67" s="14">
        <v>0</v>
      </c>
      <c r="G67" s="14">
        <v>0</v>
      </c>
      <c r="H67" s="14">
        <v>0</v>
      </c>
      <c r="I67" s="14">
        <v>0</v>
      </c>
      <c r="J67" s="54">
        <f t="shared" si="0"/>
        <v>4.4081660908397297E-2</v>
      </c>
      <c r="K67" s="12" t="s">
        <v>10</v>
      </c>
      <c r="L67" s="33"/>
      <c r="M67" s="13"/>
      <c r="N67" s="14"/>
      <c r="O67" s="14"/>
      <c r="P67" s="14"/>
      <c r="Q67" s="14"/>
      <c r="R67" s="14"/>
      <c r="S67" s="22">
        <f t="shared" si="1"/>
        <v>4.4081660908397297E-2</v>
      </c>
      <c r="T67" s="16" t="s">
        <v>11</v>
      </c>
      <c r="U67" s="33"/>
      <c r="V67" s="13"/>
      <c r="W67" s="14"/>
      <c r="X67" s="14"/>
      <c r="Y67" s="14"/>
      <c r="Z67" s="14"/>
      <c r="AA67" s="14"/>
      <c r="AB67" s="22">
        <f t="shared" si="3"/>
        <v>4.4081660908397297E-2</v>
      </c>
      <c r="AC67" s="17" t="s">
        <v>12</v>
      </c>
      <c r="AD67" s="33"/>
      <c r="AE67" s="13"/>
      <c r="AF67" s="14"/>
      <c r="AG67" s="14"/>
      <c r="AH67" s="14"/>
      <c r="AI67" s="14"/>
      <c r="AJ67" s="14"/>
      <c r="AK67" s="22">
        <f t="shared" si="4"/>
        <v>4.4081660908397297E-2</v>
      </c>
      <c r="AL67" s="18" t="s">
        <v>13</v>
      </c>
      <c r="AM67" s="33"/>
      <c r="AN67" s="13"/>
      <c r="AO67" s="14"/>
      <c r="AP67" s="14"/>
      <c r="AQ67" s="14"/>
      <c r="AR67" s="14"/>
      <c r="AS67" s="14"/>
      <c r="AT67" s="22">
        <f t="shared" si="2"/>
        <v>4.4081660908397297E-2</v>
      </c>
      <c r="AU67" s="19" t="s">
        <v>14</v>
      </c>
      <c r="AV67" s="33"/>
      <c r="AW67" s="13"/>
      <c r="AX67" s="14"/>
      <c r="AY67" s="14"/>
      <c r="AZ67" s="14"/>
      <c r="BA67" s="14"/>
      <c r="BB67" s="14"/>
      <c r="BC67" s="22">
        <f t="shared" si="8"/>
        <v>4.4081660908397297E-2</v>
      </c>
      <c r="BD67" s="20" t="s">
        <v>15</v>
      </c>
      <c r="BE67" s="33"/>
      <c r="BF67" s="13"/>
      <c r="BG67" s="14"/>
      <c r="BH67" s="14"/>
      <c r="BI67" s="14"/>
      <c r="BJ67" s="14"/>
      <c r="BK67" s="14"/>
      <c r="BL67" s="22">
        <f t="shared" si="9"/>
        <v>4.4081660908397297E-2</v>
      </c>
      <c r="BM67" s="21" t="s">
        <v>16</v>
      </c>
      <c r="BN67" s="33"/>
      <c r="BO67" s="13"/>
      <c r="BP67" s="14"/>
      <c r="BQ67" s="14"/>
      <c r="BR67" s="14"/>
      <c r="BS67" s="14"/>
      <c r="BT67" s="14"/>
      <c r="BU67" s="22">
        <f t="shared" si="7"/>
        <v>4.4081660908397297E-2</v>
      </c>
    </row>
    <row r="68" spans="1:73">
      <c r="A68" s="11">
        <v>2014</v>
      </c>
      <c r="B68" s="29" t="s">
        <v>17</v>
      </c>
      <c r="C68" s="33">
        <f>1-'NCBags-PackColl'!C68-0.0147-0.00027</f>
        <v>0.66242999999999996</v>
      </c>
      <c r="D68" s="66" t="s">
        <v>30</v>
      </c>
      <c r="E68" s="14">
        <v>0</v>
      </c>
      <c r="F68" s="14">
        <v>0</v>
      </c>
      <c r="G68" s="14">
        <v>0</v>
      </c>
      <c r="H68" s="14">
        <v>0</v>
      </c>
      <c r="I68" s="14">
        <v>0</v>
      </c>
      <c r="J68" s="54">
        <f t="shared" ref="J68:J74" si="10">SQRT((1.5*EXP(1.105*I68))^2+(1.5*EXP(1.105*(E68-1)))^2+(1.5*EXP(1.105*(F68-1)))^2+(1.5*EXP(1.105*(G68-1)))^2+(1.5*EXP(1.105*(H68-1)))^2)/100*2.45</f>
        <v>4.4081660908397297E-2</v>
      </c>
      <c r="K68" s="12" t="s">
        <v>10</v>
      </c>
      <c r="L68" s="33"/>
      <c r="M68" s="13"/>
      <c r="N68" s="14"/>
      <c r="O68" s="14"/>
      <c r="P68" s="14"/>
      <c r="Q68" s="14"/>
      <c r="R68" s="14"/>
      <c r="S68" s="22">
        <f t="shared" ref="S68:S73" si="11">SQRT((1.5*EXP(1.105*R68))^2+(1.5*EXP(1.105*(N68-1)))^2+(1.5*EXP(1.105*(O68-1)))^2+(1.5*EXP(1.105*(P68-1)))^2+(1.5*EXP(1.105*(Q68-1)))^2)/100*2.45</f>
        <v>4.4081660908397297E-2</v>
      </c>
      <c r="T68" s="16" t="s">
        <v>11</v>
      </c>
      <c r="U68" s="33"/>
      <c r="V68" s="13"/>
      <c r="W68" s="14"/>
      <c r="X68" s="14"/>
      <c r="Y68" s="14"/>
      <c r="Z68" s="14"/>
      <c r="AA68" s="14"/>
      <c r="AB68" s="22">
        <f t="shared" si="3"/>
        <v>4.4081660908397297E-2</v>
      </c>
      <c r="AC68" s="17" t="s">
        <v>12</v>
      </c>
      <c r="AD68" s="33"/>
      <c r="AE68" s="13"/>
      <c r="AF68" s="14"/>
      <c r="AG68" s="14"/>
      <c r="AH68" s="14"/>
      <c r="AI68" s="14"/>
      <c r="AJ68" s="14"/>
      <c r="AK68" s="22">
        <f t="shared" si="4"/>
        <v>4.4081660908397297E-2</v>
      </c>
      <c r="AL68" s="18" t="s">
        <v>13</v>
      </c>
      <c r="AM68" s="33"/>
      <c r="AN68" s="13"/>
      <c r="AO68" s="14"/>
      <c r="AP68" s="14"/>
      <c r="AQ68" s="14"/>
      <c r="AR68" s="14"/>
      <c r="AS68" s="14"/>
      <c r="AT68" s="22">
        <f t="shared" ref="AT68:AT73" si="12">SQRT((1.5*EXP(1.105*AS68))^2+(1.5*EXP(1.105*(AO68-1)))^2+(1.5*EXP(1.105*(AP68-1)))^2+(1.5*EXP(1.105*(AQ68-1)))^2+(1.5*EXP(1.105*(AR68-1)))^2)/100*2.45</f>
        <v>4.4081660908397297E-2</v>
      </c>
      <c r="AU68" s="19" t="s">
        <v>14</v>
      </c>
      <c r="AV68" s="33"/>
      <c r="AW68" s="13"/>
      <c r="AX68" s="14"/>
      <c r="AY68" s="14"/>
      <c r="AZ68" s="14"/>
      <c r="BA68" s="14"/>
      <c r="BB68" s="14"/>
      <c r="BC68" s="22">
        <f t="shared" si="8"/>
        <v>4.4081660908397297E-2</v>
      </c>
      <c r="BD68" s="20" t="s">
        <v>15</v>
      </c>
      <c r="BE68" s="33"/>
      <c r="BF68" s="13"/>
      <c r="BG68" s="14"/>
      <c r="BH68" s="14"/>
      <c r="BI68" s="14"/>
      <c r="BJ68" s="14"/>
      <c r="BK68" s="14"/>
      <c r="BL68" s="22">
        <f t="shared" si="9"/>
        <v>4.4081660908397297E-2</v>
      </c>
      <c r="BM68" s="21" t="s">
        <v>16</v>
      </c>
      <c r="BN68" s="33"/>
      <c r="BO68" s="13"/>
      <c r="BP68" s="14"/>
      <c r="BQ68" s="14"/>
      <c r="BR68" s="14"/>
      <c r="BS68" s="14"/>
      <c r="BT68" s="14"/>
      <c r="BU68" s="22">
        <f t="shared" si="7"/>
        <v>4.4081660908397297E-2</v>
      </c>
    </row>
    <row r="69" spans="1:73">
      <c r="A69" s="11">
        <v>2015</v>
      </c>
      <c r="B69" s="29" t="s">
        <v>17</v>
      </c>
      <c r="C69" s="33">
        <f>1-'NCBags-PackColl'!C69-0.0147-0.00027</f>
        <v>0.66242999999999996</v>
      </c>
      <c r="D69" s="66" t="s">
        <v>30</v>
      </c>
      <c r="E69" s="14">
        <v>0</v>
      </c>
      <c r="F69" s="14">
        <v>0</v>
      </c>
      <c r="G69" s="14">
        <v>0</v>
      </c>
      <c r="H69" s="14">
        <v>0</v>
      </c>
      <c r="I69" s="14">
        <v>0</v>
      </c>
      <c r="J69" s="54">
        <f t="shared" si="10"/>
        <v>4.4081660908397297E-2</v>
      </c>
      <c r="K69" s="12" t="s">
        <v>10</v>
      </c>
      <c r="L69" s="33"/>
      <c r="M69" s="13"/>
      <c r="N69" s="14"/>
      <c r="O69" s="14"/>
      <c r="P69" s="14"/>
      <c r="Q69" s="14"/>
      <c r="R69" s="14"/>
      <c r="S69" s="22">
        <f t="shared" si="11"/>
        <v>4.4081660908397297E-2</v>
      </c>
      <c r="T69" s="16" t="s">
        <v>11</v>
      </c>
      <c r="U69" s="33"/>
      <c r="V69" s="13"/>
      <c r="W69" s="14"/>
      <c r="X69" s="14"/>
      <c r="Y69" s="14"/>
      <c r="Z69" s="14"/>
      <c r="AA69" s="14"/>
      <c r="AB69" s="22">
        <f t="shared" si="3"/>
        <v>4.4081660908397297E-2</v>
      </c>
      <c r="AC69" s="17" t="s">
        <v>12</v>
      </c>
      <c r="AD69" s="33"/>
      <c r="AE69" s="13"/>
      <c r="AF69" s="14"/>
      <c r="AG69" s="14"/>
      <c r="AH69" s="14"/>
      <c r="AI69" s="14"/>
      <c r="AJ69" s="14"/>
      <c r="AK69" s="22">
        <f t="shared" si="4"/>
        <v>4.4081660908397297E-2</v>
      </c>
      <c r="AL69" s="18" t="s">
        <v>13</v>
      </c>
      <c r="AM69" s="33"/>
      <c r="AN69" s="13"/>
      <c r="AO69" s="14"/>
      <c r="AP69" s="14"/>
      <c r="AQ69" s="14"/>
      <c r="AR69" s="14"/>
      <c r="AS69" s="14"/>
      <c r="AT69" s="22">
        <f t="shared" si="12"/>
        <v>4.4081660908397297E-2</v>
      </c>
      <c r="AU69" s="19" t="s">
        <v>14</v>
      </c>
      <c r="AV69" s="33"/>
      <c r="AW69" s="13"/>
      <c r="AX69" s="14"/>
      <c r="AY69" s="14"/>
      <c r="AZ69" s="14"/>
      <c r="BA69" s="14"/>
      <c r="BB69" s="14"/>
      <c r="BC69" s="22">
        <f t="shared" si="8"/>
        <v>4.4081660908397297E-2</v>
      </c>
      <c r="BD69" s="20" t="s">
        <v>15</v>
      </c>
      <c r="BE69" s="33"/>
      <c r="BF69" s="13"/>
      <c r="BG69" s="14"/>
      <c r="BH69" s="14"/>
      <c r="BI69" s="14"/>
      <c r="BJ69" s="14"/>
      <c r="BK69" s="14"/>
      <c r="BL69" s="22">
        <f t="shared" si="9"/>
        <v>4.4081660908397297E-2</v>
      </c>
      <c r="BM69" s="21" t="s">
        <v>16</v>
      </c>
      <c r="BN69" s="33"/>
      <c r="BO69" s="13"/>
      <c r="BP69" s="14"/>
      <c r="BQ69" s="14"/>
      <c r="BR69" s="14"/>
      <c r="BS69" s="14"/>
      <c r="BT69" s="14"/>
      <c r="BU69" s="22">
        <f t="shared" si="7"/>
        <v>4.4081660908397297E-2</v>
      </c>
    </row>
    <row r="70" spans="1:73">
      <c r="A70" s="11">
        <v>2016</v>
      </c>
      <c r="B70" s="29" t="s">
        <v>17</v>
      </c>
      <c r="C70" s="33">
        <f>1-'NCBags-PackColl'!C70-0.0147-0.00027</f>
        <v>0.66242999999999996</v>
      </c>
      <c r="D70" s="66" t="s">
        <v>30</v>
      </c>
      <c r="E70" s="14">
        <v>0</v>
      </c>
      <c r="F70" s="14">
        <v>0</v>
      </c>
      <c r="G70" s="14">
        <v>0</v>
      </c>
      <c r="H70" s="14">
        <v>0</v>
      </c>
      <c r="I70" s="14">
        <v>0</v>
      </c>
      <c r="J70" s="54">
        <f t="shared" si="10"/>
        <v>4.4081660908397297E-2</v>
      </c>
      <c r="K70" s="12" t="s">
        <v>10</v>
      </c>
      <c r="L70" s="33"/>
      <c r="M70" s="13"/>
      <c r="N70" s="14"/>
      <c r="O70" s="14"/>
      <c r="P70" s="14"/>
      <c r="Q70" s="14"/>
      <c r="R70" s="14"/>
      <c r="S70" s="22">
        <f t="shared" si="11"/>
        <v>4.4081660908397297E-2</v>
      </c>
      <c r="T70" s="16" t="s">
        <v>11</v>
      </c>
      <c r="U70" s="33"/>
      <c r="V70" s="13"/>
      <c r="W70" s="14"/>
      <c r="X70" s="14"/>
      <c r="Y70" s="14"/>
      <c r="Z70" s="14"/>
      <c r="AA70" s="14"/>
      <c r="AB70" s="22">
        <f t="shared" ref="AB70:AB73" si="13">SQRT((1.5*EXP(1.105*AA70))^2+(1.5*EXP(1.105*(W70-1)))^2+(1.5*EXP(1.105*(X70-1)))^2+(1.5*EXP(1.105*(Y70-1)))^2+(1.5*EXP(1.105*(Z70-1)))^2)/100*2.45</f>
        <v>4.4081660908397297E-2</v>
      </c>
      <c r="AC70" s="17" t="s">
        <v>12</v>
      </c>
      <c r="AD70" s="33"/>
      <c r="AE70" s="13"/>
      <c r="AF70" s="14"/>
      <c r="AG70" s="14"/>
      <c r="AH70" s="14"/>
      <c r="AI70" s="14"/>
      <c r="AJ70" s="14"/>
      <c r="AK70" s="22">
        <f t="shared" ref="AK70:AK73" si="14">SQRT((1.5*EXP(1.105*AJ70))^2+(1.5*EXP(1.105*(AF70-1)))^2+(1.5*EXP(1.105*(AG70-1)))^2+(1.5*EXP(1.105*(AH70-1)))^2+(1.5*EXP(1.105*(AI70-1)))^2)/100*2.45</f>
        <v>4.4081660908397297E-2</v>
      </c>
      <c r="AL70" s="18" t="s">
        <v>13</v>
      </c>
      <c r="AM70" s="33"/>
      <c r="AN70" s="13"/>
      <c r="AO70" s="14"/>
      <c r="AP70" s="14"/>
      <c r="AQ70" s="14"/>
      <c r="AR70" s="14"/>
      <c r="AS70" s="14"/>
      <c r="AT70" s="22">
        <f t="shared" si="12"/>
        <v>4.4081660908397297E-2</v>
      </c>
      <c r="AU70" s="19" t="s">
        <v>14</v>
      </c>
      <c r="AV70" s="33"/>
      <c r="AW70" s="13"/>
      <c r="AX70" s="14"/>
      <c r="AY70" s="14"/>
      <c r="AZ70" s="14"/>
      <c r="BA70" s="14"/>
      <c r="BB70" s="14"/>
      <c r="BC70" s="22">
        <f t="shared" si="8"/>
        <v>4.4081660908397297E-2</v>
      </c>
      <c r="BD70" s="20" t="s">
        <v>15</v>
      </c>
      <c r="BE70" s="33"/>
      <c r="BF70" s="13"/>
      <c r="BG70" s="14"/>
      <c r="BH70" s="14"/>
      <c r="BI70" s="14"/>
      <c r="BJ70" s="14"/>
      <c r="BK70" s="14"/>
      <c r="BL70" s="22">
        <f t="shared" si="9"/>
        <v>4.4081660908397297E-2</v>
      </c>
      <c r="BM70" s="21" t="s">
        <v>16</v>
      </c>
      <c r="BN70" s="33"/>
      <c r="BO70" s="13"/>
      <c r="BP70" s="14"/>
      <c r="BQ70" s="14"/>
      <c r="BR70" s="14"/>
      <c r="BS70" s="14"/>
      <c r="BT70" s="14"/>
      <c r="BU70" s="22">
        <f t="shared" ref="BU70:BU73" si="15">SQRT((1.5*EXP(1.105*BT70))^2+(1.5*EXP(1.105*(BP70-1)))^2+(1.5*EXP(1.105*(BQ70-1)))^2+(1.5*EXP(1.105*(BR70-1)))^2+(1.5*EXP(1.105*(BS70-1)))^2)/100*2.45</f>
        <v>4.4081660908397297E-2</v>
      </c>
    </row>
    <row r="71" spans="1:73">
      <c r="A71" s="11">
        <v>2017</v>
      </c>
      <c r="B71" s="29" t="s">
        <v>17</v>
      </c>
      <c r="C71" s="33">
        <f>1-'NCBags-PackColl'!C71-0.0147-0.00027</f>
        <v>0.66242999999999996</v>
      </c>
      <c r="D71" s="66" t="s">
        <v>30</v>
      </c>
      <c r="E71" s="14">
        <v>0</v>
      </c>
      <c r="F71" s="14">
        <v>0</v>
      </c>
      <c r="G71" s="14">
        <v>0</v>
      </c>
      <c r="H71" s="14">
        <v>0</v>
      </c>
      <c r="I71" s="14">
        <v>0</v>
      </c>
      <c r="J71" s="54">
        <f t="shared" si="10"/>
        <v>4.4081660908397297E-2</v>
      </c>
      <c r="K71" s="12" t="s">
        <v>10</v>
      </c>
      <c r="L71" s="33"/>
      <c r="M71" s="13"/>
      <c r="N71" s="14"/>
      <c r="O71" s="14"/>
      <c r="P71" s="14"/>
      <c r="Q71" s="14"/>
      <c r="R71" s="14"/>
      <c r="S71" s="22">
        <f t="shared" ref="S71:S72" si="16">SQRT((1.5*EXP(1.105*R71))^2+(1.5*EXP(1.105*(N71-1)))^2+(1.5*EXP(1.105*(O71-1)))^2+(1.5*EXP(1.105*(P71-1)))^2+(1.5*EXP(1.105*(Q71-1)))^2)/100*2.45</f>
        <v>4.4081660908397297E-2</v>
      </c>
      <c r="T71" s="16" t="s">
        <v>11</v>
      </c>
      <c r="U71" s="33"/>
      <c r="V71" s="13"/>
      <c r="W71" s="14"/>
      <c r="X71" s="14"/>
      <c r="Y71" s="14"/>
      <c r="Z71" s="14"/>
      <c r="AA71" s="14"/>
      <c r="AB71" s="22">
        <f t="shared" ref="AB71:AB72" si="17">SQRT((1.5*EXP(1.105*AA71))^2+(1.5*EXP(1.105*(W71-1)))^2+(1.5*EXP(1.105*(X71-1)))^2+(1.5*EXP(1.105*(Y71-1)))^2+(1.5*EXP(1.105*(Z71-1)))^2)/100*2.45</f>
        <v>4.4081660908397297E-2</v>
      </c>
      <c r="AC71" s="17" t="s">
        <v>12</v>
      </c>
      <c r="AD71" s="33"/>
      <c r="AE71" s="13"/>
      <c r="AF71" s="14"/>
      <c r="AG71" s="14"/>
      <c r="AH71" s="14"/>
      <c r="AI71" s="14"/>
      <c r="AJ71" s="14"/>
      <c r="AK71" s="22">
        <f t="shared" ref="AK71:AK72" si="18">SQRT((1.5*EXP(1.105*AJ71))^2+(1.5*EXP(1.105*(AF71-1)))^2+(1.5*EXP(1.105*(AG71-1)))^2+(1.5*EXP(1.105*(AH71-1)))^2+(1.5*EXP(1.105*(AI71-1)))^2)/100*2.45</f>
        <v>4.4081660908397297E-2</v>
      </c>
      <c r="AL71" s="18" t="s">
        <v>13</v>
      </c>
      <c r="AM71" s="33"/>
      <c r="AN71" s="13"/>
      <c r="AO71" s="14"/>
      <c r="AP71" s="14"/>
      <c r="AQ71" s="14"/>
      <c r="AR71" s="14"/>
      <c r="AS71" s="14"/>
      <c r="AT71" s="22">
        <f t="shared" ref="AT71:AT72" si="19">SQRT((1.5*EXP(1.105*AS71))^2+(1.5*EXP(1.105*(AO71-1)))^2+(1.5*EXP(1.105*(AP71-1)))^2+(1.5*EXP(1.105*(AQ71-1)))^2+(1.5*EXP(1.105*(AR71-1)))^2)/100*2.45</f>
        <v>4.4081660908397297E-2</v>
      </c>
      <c r="AU71" s="19" t="s">
        <v>14</v>
      </c>
      <c r="AV71" s="33"/>
      <c r="AW71" s="13"/>
      <c r="AX71" s="14"/>
      <c r="AY71" s="14"/>
      <c r="AZ71" s="14"/>
      <c r="BA71" s="14"/>
      <c r="BB71" s="14"/>
      <c r="BC71" s="22">
        <f t="shared" ref="BC71:BC72" si="20">SQRT((1.5*EXP(1.105*BB71))^2+(1.5*EXP(1.105*(AX71-1)))^2+(1.5*EXP(1.105*(AY71-1)))^2+(1.5*EXP(1.105*(AZ71-1)))^2+(1.5*EXP(1.105*(BA71-1)))^2)/100*2.45</f>
        <v>4.4081660908397297E-2</v>
      </c>
      <c r="BD71" s="20" t="s">
        <v>15</v>
      </c>
      <c r="BE71" s="33"/>
      <c r="BF71" s="13"/>
      <c r="BG71" s="14"/>
      <c r="BH71" s="14"/>
      <c r="BI71" s="14"/>
      <c r="BJ71" s="14"/>
      <c r="BK71" s="14"/>
      <c r="BL71" s="22">
        <f t="shared" ref="BL71:BL72" si="21">SQRT((1.5*EXP(1.105*BK71))^2+(1.5*EXP(1.105*(BG71-1)))^2+(1.5*EXP(1.105*(BH71-1)))^2+(1.5*EXP(1.105*(BI71-1)))^2+(1.5*EXP(1.105*(BJ71-1)))^2)/100*2.45</f>
        <v>4.4081660908397297E-2</v>
      </c>
      <c r="BM71" s="21" t="s">
        <v>16</v>
      </c>
      <c r="BN71" s="33"/>
      <c r="BO71" s="13"/>
      <c r="BP71" s="14"/>
      <c r="BQ71" s="14"/>
      <c r="BR71" s="14"/>
      <c r="BS71" s="14"/>
      <c r="BT71" s="14"/>
      <c r="BU71" s="22">
        <f t="shared" ref="BU71:BU72" si="22">SQRT((1.5*EXP(1.105*BT71))^2+(1.5*EXP(1.105*(BP71-1)))^2+(1.5*EXP(1.105*(BQ71-1)))^2+(1.5*EXP(1.105*(BR71-1)))^2+(1.5*EXP(1.105*(BS71-1)))^2)/100*2.45</f>
        <v>4.4081660908397297E-2</v>
      </c>
    </row>
    <row r="72" spans="1:73">
      <c r="A72" s="11">
        <v>2018</v>
      </c>
      <c r="B72" s="29" t="s">
        <v>17</v>
      </c>
      <c r="C72" s="33">
        <f>1-'NCBags-PackColl'!C72-0.0147-0.00027</f>
        <v>0.66242999999999996</v>
      </c>
      <c r="D72" s="66" t="s">
        <v>30</v>
      </c>
      <c r="E72" s="14">
        <v>0</v>
      </c>
      <c r="F72" s="14">
        <v>0</v>
      </c>
      <c r="G72" s="14">
        <v>0</v>
      </c>
      <c r="H72" s="14">
        <v>0</v>
      </c>
      <c r="I72" s="14">
        <v>0</v>
      </c>
      <c r="J72" s="54">
        <f t="shared" si="10"/>
        <v>4.4081660908397297E-2</v>
      </c>
      <c r="K72" s="12" t="s">
        <v>10</v>
      </c>
      <c r="L72" s="33"/>
      <c r="M72" s="13"/>
      <c r="N72" s="14"/>
      <c r="O72" s="14"/>
      <c r="P72" s="14"/>
      <c r="Q72" s="14"/>
      <c r="R72" s="14"/>
      <c r="S72" s="22">
        <f t="shared" si="16"/>
        <v>4.4081660908397297E-2</v>
      </c>
      <c r="T72" s="16" t="s">
        <v>11</v>
      </c>
      <c r="U72" s="33"/>
      <c r="V72" s="13"/>
      <c r="W72" s="14"/>
      <c r="X72" s="14"/>
      <c r="Y72" s="14"/>
      <c r="Z72" s="14"/>
      <c r="AA72" s="14"/>
      <c r="AB72" s="22">
        <f t="shared" si="17"/>
        <v>4.4081660908397297E-2</v>
      </c>
      <c r="AC72" s="17" t="s">
        <v>12</v>
      </c>
      <c r="AD72" s="33"/>
      <c r="AE72" s="13"/>
      <c r="AF72" s="14"/>
      <c r="AG72" s="14"/>
      <c r="AH72" s="14"/>
      <c r="AI72" s="14"/>
      <c r="AJ72" s="14"/>
      <c r="AK72" s="22">
        <f t="shared" si="18"/>
        <v>4.4081660908397297E-2</v>
      </c>
      <c r="AL72" s="18" t="s">
        <v>13</v>
      </c>
      <c r="AM72" s="33"/>
      <c r="AN72" s="13"/>
      <c r="AO72" s="14"/>
      <c r="AP72" s="14"/>
      <c r="AQ72" s="14"/>
      <c r="AR72" s="14"/>
      <c r="AS72" s="14"/>
      <c r="AT72" s="22">
        <f t="shared" si="19"/>
        <v>4.4081660908397297E-2</v>
      </c>
      <c r="AU72" s="19" t="s">
        <v>14</v>
      </c>
      <c r="AV72" s="33"/>
      <c r="AW72" s="13"/>
      <c r="AX72" s="14"/>
      <c r="AY72" s="14"/>
      <c r="AZ72" s="14"/>
      <c r="BA72" s="14"/>
      <c r="BB72" s="14"/>
      <c r="BC72" s="22">
        <f t="shared" si="20"/>
        <v>4.4081660908397297E-2</v>
      </c>
      <c r="BD72" s="20" t="s">
        <v>15</v>
      </c>
      <c r="BE72" s="33"/>
      <c r="BF72" s="13"/>
      <c r="BG72" s="14"/>
      <c r="BH72" s="14"/>
      <c r="BI72" s="14"/>
      <c r="BJ72" s="14"/>
      <c r="BK72" s="14"/>
      <c r="BL72" s="22">
        <f t="shared" si="21"/>
        <v>4.4081660908397297E-2</v>
      </c>
      <c r="BM72" s="21" t="s">
        <v>16</v>
      </c>
      <c r="BN72" s="33"/>
      <c r="BO72" s="13"/>
      <c r="BP72" s="14"/>
      <c r="BQ72" s="14"/>
      <c r="BR72" s="14"/>
      <c r="BS72" s="14"/>
      <c r="BT72" s="14"/>
      <c r="BU72" s="22">
        <f t="shared" si="22"/>
        <v>4.4081660908397297E-2</v>
      </c>
    </row>
    <row r="73" spans="1:73">
      <c r="A73" s="11">
        <v>2019</v>
      </c>
      <c r="B73" s="29" t="s">
        <v>17</v>
      </c>
      <c r="C73" s="33">
        <f>1-'NCBags-PackColl'!C73-0.0147-0.00027</f>
        <v>0.66242999999999996</v>
      </c>
      <c r="D73" s="66" t="s">
        <v>30</v>
      </c>
      <c r="E73" s="14">
        <v>0</v>
      </c>
      <c r="F73" s="14">
        <v>0</v>
      </c>
      <c r="G73" s="14">
        <v>0</v>
      </c>
      <c r="H73" s="14">
        <v>0</v>
      </c>
      <c r="I73" s="14">
        <v>0</v>
      </c>
      <c r="J73" s="54">
        <f t="shared" si="10"/>
        <v>4.4081660908397297E-2</v>
      </c>
      <c r="K73" s="12" t="s">
        <v>10</v>
      </c>
      <c r="L73" s="33"/>
      <c r="M73" s="13"/>
      <c r="N73" s="14"/>
      <c r="O73" s="14"/>
      <c r="P73" s="14"/>
      <c r="Q73" s="14"/>
      <c r="R73" s="14"/>
      <c r="S73" s="22">
        <f t="shared" si="11"/>
        <v>4.4081660908397297E-2</v>
      </c>
      <c r="T73" s="16" t="s">
        <v>11</v>
      </c>
      <c r="U73" s="33"/>
      <c r="V73" s="13"/>
      <c r="W73" s="14"/>
      <c r="X73" s="14"/>
      <c r="Y73" s="14"/>
      <c r="Z73" s="14"/>
      <c r="AA73" s="14"/>
      <c r="AB73" s="22">
        <f t="shared" si="13"/>
        <v>4.4081660908397297E-2</v>
      </c>
      <c r="AC73" s="17" t="s">
        <v>12</v>
      </c>
      <c r="AD73" s="33"/>
      <c r="AE73" s="13"/>
      <c r="AF73" s="14"/>
      <c r="AG73" s="14"/>
      <c r="AH73" s="14"/>
      <c r="AI73" s="14"/>
      <c r="AJ73" s="14"/>
      <c r="AK73" s="22">
        <f t="shared" si="14"/>
        <v>4.4081660908397297E-2</v>
      </c>
      <c r="AL73" s="18" t="s">
        <v>13</v>
      </c>
      <c r="AM73" s="33"/>
      <c r="AN73" s="13"/>
      <c r="AO73" s="14"/>
      <c r="AP73" s="14"/>
      <c r="AQ73" s="14"/>
      <c r="AR73" s="14"/>
      <c r="AS73" s="14"/>
      <c r="AT73" s="22">
        <f t="shared" si="12"/>
        <v>4.4081660908397297E-2</v>
      </c>
      <c r="AU73" s="19" t="s">
        <v>14</v>
      </c>
      <c r="AV73" s="33"/>
      <c r="AW73" s="13"/>
      <c r="AX73" s="14"/>
      <c r="AY73" s="14"/>
      <c r="AZ73" s="14"/>
      <c r="BA73" s="14"/>
      <c r="BB73" s="14"/>
      <c r="BC73" s="22">
        <f t="shared" si="8"/>
        <v>4.4081660908397297E-2</v>
      </c>
      <c r="BD73" s="20" t="s">
        <v>15</v>
      </c>
      <c r="BE73" s="33"/>
      <c r="BF73" s="13"/>
      <c r="BG73" s="14"/>
      <c r="BH73" s="14"/>
      <c r="BI73" s="14"/>
      <c r="BJ73" s="14"/>
      <c r="BK73" s="14"/>
      <c r="BL73" s="22">
        <f t="shared" si="9"/>
        <v>4.4081660908397297E-2</v>
      </c>
      <c r="BM73" s="21" t="s">
        <v>16</v>
      </c>
      <c r="BN73" s="33"/>
      <c r="BO73" s="13"/>
      <c r="BP73" s="14"/>
      <c r="BQ73" s="14"/>
      <c r="BR73" s="14"/>
      <c r="BS73" s="14"/>
      <c r="BT73" s="14"/>
      <c r="BU73" s="22">
        <f t="shared" si="15"/>
        <v>4.4081660908397297E-2</v>
      </c>
    </row>
    <row r="74" spans="1:73" s="10" customFormat="1">
      <c r="A74" s="11">
        <v>2020</v>
      </c>
      <c r="B74" s="29" t="s">
        <v>17</v>
      </c>
      <c r="C74" s="33">
        <f>1-'NCBags-PackColl'!C74-0.0147-0.00027</f>
        <v>0.66242999999999996</v>
      </c>
      <c r="D74" s="66" t="s">
        <v>30</v>
      </c>
      <c r="E74" s="14">
        <v>0</v>
      </c>
      <c r="F74" s="14">
        <v>0</v>
      </c>
      <c r="G74" s="14">
        <v>0</v>
      </c>
      <c r="H74" s="14">
        <v>0</v>
      </c>
      <c r="I74" s="14">
        <v>0</v>
      </c>
      <c r="J74" s="54">
        <f t="shared" si="10"/>
        <v>4.4081660908397297E-2</v>
      </c>
      <c r="K74" s="12" t="s">
        <v>10</v>
      </c>
      <c r="L74" s="33"/>
      <c r="M74" s="13"/>
      <c r="N74" s="14"/>
      <c r="O74" s="14"/>
      <c r="P74" s="14"/>
      <c r="Q74" s="14"/>
      <c r="R74" s="14"/>
      <c r="S74" s="22">
        <f t="shared" ref="S74" si="23">SQRT((1.5*EXP(1.105*R74))^2+(1.5*EXP(1.105*(N74-1)))^2+(1.5*EXP(1.105*(O74-1)))^2+(1.5*EXP(1.105*(P74-1)))^2+(1.5*EXP(1.105*(Q74-1)))^2)/100*2.45</f>
        <v>4.4081660908397297E-2</v>
      </c>
      <c r="T74" s="16" t="s">
        <v>11</v>
      </c>
      <c r="U74" s="33"/>
      <c r="V74" s="13"/>
      <c r="W74" s="14"/>
      <c r="X74" s="14"/>
      <c r="Y74" s="14"/>
      <c r="Z74" s="14"/>
      <c r="AA74" s="14"/>
      <c r="AB74" s="22">
        <f t="shared" ref="AB74" si="24">SQRT((1.5*EXP(1.105*AA74))^2+(1.5*EXP(1.105*(W74-1)))^2+(1.5*EXP(1.105*(X74-1)))^2+(1.5*EXP(1.105*(Y74-1)))^2+(1.5*EXP(1.105*(Z74-1)))^2)/100*2.45</f>
        <v>4.4081660908397297E-2</v>
      </c>
      <c r="AC74" s="17" t="s">
        <v>12</v>
      </c>
      <c r="AD74" s="33"/>
      <c r="AE74" s="13"/>
      <c r="AF74" s="14"/>
      <c r="AG74" s="14"/>
      <c r="AH74" s="14"/>
      <c r="AI74" s="14"/>
      <c r="AJ74" s="14"/>
      <c r="AK74" s="22">
        <f t="shared" ref="AK74" si="25">SQRT((1.5*EXP(1.105*AJ74))^2+(1.5*EXP(1.105*(AF74-1)))^2+(1.5*EXP(1.105*(AG74-1)))^2+(1.5*EXP(1.105*(AH74-1)))^2+(1.5*EXP(1.105*(AI74-1)))^2)/100*2.45</f>
        <v>4.4081660908397297E-2</v>
      </c>
      <c r="AL74" s="18" t="s">
        <v>13</v>
      </c>
      <c r="AM74" s="33"/>
      <c r="AN74" s="13"/>
      <c r="AO74" s="14"/>
      <c r="AP74" s="14"/>
      <c r="AQ74" s="14"/>
      <c r="AR74" s="14"/>
      <c r="AS74" s="14"/>
      <c r="AT74" s="22">
        <f t="shared" ref="AT74" si="26">SQRT((1.5*EXP(1.105*AS74))^2+(1.5*EXP(1.105*(AO74-1)))^2+(1.5*EXP(1.105*(AP74-1)))^2+(1.5*EXP(1.105*(AQ74-1)))^2+(1.5*EXP(1.105*(AR74-1)))^2)/100*2.45</f>
        <v>4.4081660908397297E-2</v>
      </c>
      <c r="AU74" s="19" t="s">
        <v>14</v>
      </c>
      <c r="AV74" s="33"/>
      <c r="AW74" s="13"/>
      <c r="AX74" s="14"/>
      <c r="AY74" s="14"/>
      <c r="AZ74" s="14"/>
      <c r="BA74" s="14"/>
      <c r="BB74" s="14"/>
      <c r="BC74" s="22">
        <f t="shared" ref="BC74" si="27">SQRT((1.5*EXP(1.105*BB74))^2+(1.5*EXP(1.105*(AX74-1)))^2+(1.5*EXP(1.105*(AY74-1)))^2+(1.5*EXP(1.105*(AZ74-1)))^2+(1.5*EXP(1.105*(BA74-1)))^2)/100*2.45</f>
        <v>4.4081660908397297E-2</v>
      </c>
      <c r="BD74" s="20" t="s">
        <v>15</v>
      </c>
      <c r="BE74" s="33"/>
      <c r="BF74" s="13"/>
      <c r="BG74" s="14"/>
      <c r="BH74" s="14"/>
      <c r="BI74" s="14"/>
      <c r="BJ74" s="14"/>
      <c r="BK74" s="14"/>
      <c r="BL74" s="22">
        <f t="shared" ref="BL74" si="28">SQRT((1.5*EXP(1.105*BK74))^2+(1.5*EXP(1.105*(BG74-1)))^2+(1.5*EXP(1.105*(BH74-1)))^2+(1.5*EXP(1.105*(BI74-1)))^2+(1.5*EXP(1.105*(BJ74-1)))^2)/100*2.45</f>
        <v>4.4081660908397297E-2</v>
      </c>
      <c r="BM74" s="21" t="s">
        <v>16</v>
      </c>
      <c r="BN74" s="33"/>
      <c r="BO74" s="13"/>
      <c r="BP74" s="14"/>
      <c r="BQ74" s="14"/>
      <c r="BR74" s="14"/>
      <c r="BS74" s="14"/>
      <c r="BT74" s="14"/>
      <c r="BU74" s="22">
        <f t="shared" ref="BU74" si="29">SQRT((1.5*EXP(1.105*BT74))^2+(1.5*EXP(1.105*(BP74-1)))^2+(1.5*EXP(1.105*(BQ74-1)))^2+(1.5*EXP(1.105*(BR74-1)))^2+(1.5*EXP(1.105*(BS74-1)))^2)/100*2.45</f>
        <v>4.4081660908397297E-2</v>
      </c>
    </row>
    <row r="75" spans="1:73" s="10" customFormat="1">
      <c r="A75" s="11">
        <v>2021</v>
      </c>
      <c r="B75" s="79" t="s">
        <v>17</v>
      </c>
      <c r="C75" s="33">
        <v>0.66242999999999996</v>
      </c>
      <c r="D75" s="66" t="s">
        <v>30</v>
      </c>
      <c r="E75" s="14">
        <v>0</v>
      </c>
      <c r="F75" s="14">
        <v>0</v>
      </c>
      <c r="G75" s="14">
        <v>0</v>
      </c>
      <c r="H75" s="14">
        <v>0</v>
      </c>
      <c r="I75" s="14">
        <v>0</v>
      </c>
      <c r="J75" s="54">
        <v>4.4081660908397297E-2</v>
      </c>
      <c r="K75" s="80" t="s">
        <v>10</v>
      </c>
      <c r="L75" s="33"/>
      <c r="M75" s="13"/>
      <c r="N75" s="14"/>
      <c r="O75" s="14"/>
      <c r="P75" s="14"/>
      <c r="Q75" s="14"/>
      <c r="R75" s="14"/>
      <c r="S75" s="22">
        <v>4.4081660908397297E-2</v>
      </c>
      <c r="T75" s="81" t="s">
        <v>11</v>
      </c>
      <c r="U75" s="33"/>
      <c r="V75" s="13"/>
      <c r="W75" s="14"/>
      <c r="X75" s="14"/>
      <c r="Y75" s="14"/>
      <c r="Z75" s="14"/>
      <c r="AA75" s="14"/>
      <c r="AB75" s="22">
        <v>4.4081660908397297E-2</v>
      </c>
      <c r="AC75" s="82" t="s">
        <v>12</v>
      </c>
      <c r="AD75" s="33"/>
      <c r="AE75" s="13"/>
      <c r="AF75" s="14"/>
      <c r="AG75" s="14"/>
      <c r="AH75" s="14"/>
      <c r="AI75" s="14"/>
      <c r="AJ75" s="14"/>
      <c r="AK75" s="22">
        <v>4.4081660908397297E-2</v>
      </c>
      <c r="AL75" s="83" t="s">
        <v>13</v>
      </c>
      <c r="AM75" s="33"/>
      <c r="AN75" s="13"/>
      <c r="AO75" s="14"/>
      <c r="AP75" s="14"/>
      <c r="AQ75" s="14"/>
      <c r="AR75" s="14"/>
      <c r="AS75" s="14"/>
      <c r="AT75" s="22">
        <v>4.4081660908397297E-2</v>
      </c>
      <c r="AU75" s="84" t="s">
        <v>14</v>
      </c>
      <c r="AV75" s="33"/>
      <c r="AW75" s="13"/>
      <c r="AX75" s="14"/>
      <c r="AY75" s="14"/>
      <c r="AZ75" s="14"/>
      <c r="BA75" s="14"/>
      <c r="BB75" s="14"/>
      <c r="BC75" s="22">
        <v>4.4081660908397297E-2</v>
      </c>
      <c r="BD75" s="85" t="s">
        <v>15</v>
      </c>
      <c r="BE75" s="33"/>
      <c r="BF75" s="13"/>
      <c r="BG75" s="14"/>
      <c r="BH75" s="14"/>
      <c r="BI75" s="14"/>
      <c r="BJ75" s="14"/>
      <c r="BK75" s="14"/>
      <c r="BL75" s="22">
        <v>4.4081660908397297E-2</v>
      </c>
      <c r="BM75" s="86" t="s">
        <v>16</v>
      </c>
      <c r="BN75" s="33"/>
      <c r="BO75" s="13"/>
      <c r="BP75" s="14"/>
      <c r="BQ75" s="14"/>
      <c r="BR75" s="14"/>
      <c r="BS75" s="14"/>
      <c r="BT75" s="14"/>
      <c r="BU75" s="22">
        <v>4.4081660908397297E-2</v>
      </c>
    </row>
    <row r="76" spans="1:73" s="10" customFormat="1">
      <c r="A76" s="11">
        <v>2022</v>
      </c>
      <c r="B76" s="79" t="s">
        <v>17</v>
      </c>
      <c r="C76" s="33">
        <v>0.66242999999999996</v>
      </c>
      <c r="D76" s="66" t="s">
        <v>30</v>
      </c>
      <c r="E76" s="14">
        <v>0</v>
      </c>
      <c r="F76" s="14">
        <v>0</v>
      </c>
      <c r="G76" s="14">
        <v>0</v>
      </c>
      <c r="H76" s="14">
        <v>0</v>
      </c>
      <c r="I76" s="14">
        <v>0</v>
      </c>
      <c r="J76" s="54">
        <v>4.4081660908397297E-2</v>
      </c>
      <c r="K76" s="80" t="s">
        <v>10</v>
      </c>
      <c r="L76" s="33"/>
      <c r="M76" s="13"/>
      <c r="N76" s="14"/>
      <c r="O76" s="14"/>
      <c r="P76" s="14"/>
      <c r="Q76" s="14"/>
      <c r="R76" s="14"/>
      <c r="S76" s="22">
        <v>4.4081660908397297E-2</v>
      </c>
      <c r="T76" s="81" t="s">
        <v>11</v>
      </c>
      <c r="U76" s="33"/>
      <c r="V76" s="13"/>
      <c r="W76" s="14"/>
      <c r="X76" s="14"/>
      <c r="Y76" s="14"/>
      <c r="Z76" s="14"/>
      <c r="AA76" s="14"/>
      <c r="AB76" s="22">
        <v>4.4081660908397297E-2</v>
      </c>
      <c r="AC76" s="82" t="s">
        <v>12</v>
      </c>
      <c r="AD76" s="33"/>
      <c r="AE76" s="13"/>
      <c r="AF76" s="14"/>
      <c r="AG76" s="14"/>
      <c r="AH76" s="14"/>
      <c r="AI76" s="14"/>
      <c r="AJ76" s="14"/>
      <c r="AK76" s="22">
        <v>4.4081660908397297E-2</v>
      </c>
      <c r="AL76" s="83" t="s">
        <v>13</v>
      </c>
      <c r="AM76" s="33"/>
      <c r="AN76" s="13"/>
      <c r="AO76" s="14"/>
      <c r="AP76" s="14"/>
      <c r="AQ76" s="14"/>
      <c r="AR76" s="14"/>
      <c r="AS76" s="14"/>
      <c r="AT76" s="22">
        <v>4.4081660908397297E-2</v>
      </c>
      <c r="AU76" s="84" t="s">
        <v>14</v>
      </c>
      <c r="AV76" s="33"/>
      <c r="AW76" s="13"/>
      <c r="AX76" s="14"/>
      <c r="AY76" s="14"/>
      <c r="AZ76" s="14"/>
      <c r="BA76" s="14"/>
      <c r="BB76" s="14"/>
      <c r="BC76" s="22">
        <v>4.4081660908397297E-2</v>
      </c>
      <c r="BD76" s="85" t="s">
        <v>15</v>
      </c>
      <c r="BE76" s="33"/>
      <c r="BF76" s="13"/>
      <c r="BG76" s="14"/>
      <c r="BH76" s="14"/>
      <c r="BI76" s="14"/>
      <c r="BJ76" s="14"/>
      <c r="BK76" s="14"/>
      <c r="BL76" s="22">
        <v>4.4081660908397297E-2</v>
      </c>
      <c r="BM76" s="86" t="s">
        <v>16</v>
      </c>
      <c r="BN76" s="33"/>
      <c r="BO76" s="13"/>
      <c r="BP76" s="14"/>
      <c r="BQ76" s="14"/>
      <c r="BR76" s="14"/>
      <c r="BS76" s="14"/>
      <c r="BT76" s="14"/>
      <c r="BU76" s="22">
        <v>4.4081660908397297E-2</v>
      </c>
    </row>
  </sheetData>
  <conditionalFormatting sqref="AB4:AB70 AB73">
    <cfRule type="dataBar" priority="14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{F1FEBB50-DD24-46DA-B863-4328B2B30537}</x14:id>
        </ext>
      </extLst>
    </cfRule>
  </conditionalFormatting>
  <conditionalFormatting sqref="AK4:AK70 AK73">
    <cfRule type="dataBar" priority="143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{8548850E-B983-4D6C-8A12-3FEACAA860FB}</x14:id>
        </ext>
      </extLst>
    </cfRule>
  </conditionalFormatting>
  <conditionalFormatting sqref="BU4:BU70 BU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{C07094F0-B85F-47EA-BCFC-B1B6082D1D95}</x14:id>
        </ext>
      </extLst>
    </cfRule>
  </conditionalFormatting>
  <conditionalFormatting sqref="W4:W70 W73">
    <cfRule type="dataBar" priority="13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{047B6374-5D51-4B34-966C-CEC790EF61EA}</x14:id>
        </ext>
      </extLst>
    </cfRule>
  </conditionalFormatting>
  <conditionalFormatting sqref="W4:AA70 W73:AA73">
    <cfRule type="dataBar" priority="13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{68C0DDF1-0F36-4B45-A778-3D752A4BCC2E}</x14:id>
        </ext>
      </extLst>
    </cfRule>
  </conditionalFormatting>
  <conditionalFormatting sqref="X4:AA70 X73:AA73">
    <cfRule type="dataBar" priority="13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{E7DD3001-8D85-481E-B69C-1ED8522C5B3D}</x14:id>
        </ext>
      </extLst>
    </cfRule>
  </conditionalFormatting>
  <conditionalFormatting sqref="AF4:AF70 AF73">
    <cfRule type="dataBar" priority="13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{40D42A40-1126-4D57-A17C-EB5EC652893E}</x14:id>
        </ext>
      </extLst>
    </cfRule>
  </conditionalFormatting>
  <conditionalFormatting sqref="AF4:AJ70 AF73:AJ73">
    <cfRule type="dataBar" priority="13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{75DD98CA-0155-4FE6-9CC0-5338CCB8A617}</x14:id>
        </ext>
      </extLst>
    </cfRule>
  </conditionalFormatting>
  <conditionalFormatting sqref="AG4:AJ70 AG73:AJ73">
    <cfRule type="dataBar" priority="13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{24B31863-5D2A-4CB0-95B5-30B765A8F30E}</x14:id>
        </ext>
      </extLst>
    </cfRule>
  </conditionalFormatting>
  <conditionalFormatting sqref="AO4:AO70 AO73">
    <cfRule type="dataBar" priority="13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{4CC06EDE-49B5-454B-8A4E-7EF85F260A88}</x14:id>
        </ext>
      </extLst>
    </cfRule>
  </conditionalFormatting>
  <conditionalFormatting sqref="AO4:AS70 AO73:AS73">
    <cfRule type="dataBar" priority="12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{1E8BF07B-7065-4693-B259-AFFEA1DAEAEE}</x14:id>
        </ext>
      </extLst>
    </cfRule>
  </conditionalFormatting>
  <conditionalFormatting sqref="AP4:AS70 AP73:AS73">
    <cfRule type="dataBar" priority="13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{920D4739-62FB-4D45-9CB7-75A8EDF22B31}</x14:id>
        </ext>
      </extLst>
    </cfRule>
  </conditionalFormatting>
  <conditionalFormatting sqref="BP4:BP70 BP73">
    <cfRule type="dataBar" priority="12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{04F79BED-D3E4-4F17-9713-F46E2C012901}</x14:id>
        </ext>
      </extLst>
    </cfRule>
  </conditionalFormatting>
  <conditionalFormatting sqref="BP4:BT70 BP73:BT73">
    <cfRule type="dataBar" priority="12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{BACE0BDE-DBC9-4016-870B-F6037584C4F2}</x14:id>
        </ext>
      </extLst>
    </cfRule>
  </conditionalFormatting>
  <conditionalFormatting sqref="BQ4:BT70 BQ73:BT73">
    <cfRule type="dataBar" priority="12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{E467E446-8957-482B-85D4-78AAD0E1B4F6}</x14:id>
        </ext>
      </extLst>
    </cfRule>
  </conditionalFormatting>
  <conditionalFormatting sqref="N4:N70 N73">
    <cfRule type="dataBar" priority="12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{D06D9173-8607-487E-A8D3-58344AD49BCB}</x14:id>
        </ext>
      </extLst>
    </cfRule>
  </conditionalFormatting>
  <conditionalFormatting sqref="N4:R70 N73:R73">
    <cfRule type="dataBar" priority="12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{F64E7829-D410-4D0B-AEA7-8C4EFC12357C}</x14:id>
        </ext>
      </extLst>
    </cfRule>
  </conditionalFormatting>
  <conditionalFormatting sqref="O4:R70 O73:R73">
    <cfRule type="dataBar" priority="12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{49F7CF2D-F927-4D8D-8F9A-DDA6CE5D80F3}</x14:id>
        </ext>
      </extLst>
    </cfRule>
  </conditionalFormatting>
  <conditionalFormatting sqref="S4:S70 S73">
    <cfRule type="dataBar" priority="12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{1FFC424F-D8D8-4081-9E86-4FE29BEC282A}</x14:id>
        </ext>
      </extLst>
    </cfRule>
  </conditionalFormatting>
  <conditionalFormatting sqref="AT4:AT70 AT73">
    <cfRule type="dataBar" priority="12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{9EEB8886-6478-4441-B2D8-A21EA97CB8B7}</x14:id>
        </ext>
      </extLst>
    </cfRule>
  </conditionalFormatting>
  <conditionalFormatting sqref="BL4:BL70 BL73">
    <cfRule type="dataBar" priority="1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{A26F582D-AC17-4F35-9CC4-59B7D8AA9940}</x14:id>
        </ext>
      </extLst>
    </cfRule>
  </conditionalFormatting>
  <conditionalFormatting sqref="BG4:BG70 BG73">
    <cfRule type="dataBar" priority="1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{31559EEF-015D-4DCA-A70D-14BEA55A9CE4}</x14:id>
        </ext>
      </extLst>
    </cfRule>
  </conditionalFormatting>
  <conditionalFormatting sqref="BG4:BK70 BG73:BK73">
    <cfRule type="dataBar" priority="1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{EE16BB5A-E70C-4ED0-ACB8-75F8DA81546F}</x14:id>
        </ext>
      </extLst>
    </cfRule>
  </conditionalFormatting>
  <conditionalFormatting sqref="BH4:BK70 BH73:BK73">
    <cfRule type="dataBar" priority="1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{2396F211-36FE-4A4E-AF8A-7CBFC527EEF9}</x14:id>
        </ext>
      </extLst>
    </cfRule>
  </conditionalFormatting>
  <conditionalFormatting sqref="BC4:BC70 BC73">
    <cfRule type="dataBar" priority="1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{7A7051F5-187E-44D8-A1FF-FCE665D92AAE}</x14:id>
        </ext>
      </extLst>
    </cfRule>
  </conditionalFormatting>
  <conditionalFormatting sqref="AX4:AX70 AX73">
    <cfRule type="dataBar" priority="1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{1BA6B73D-8DB4-4973-802B-83A5D1901D89}</x14:id>
        </ext>
      </extLst>
    </cfRule>
  </conditionalFormatting>
  <conditionalFormatting sqref="AX4:BB70 AX73:BB73">
    <cfRule type="dataBar" priority="1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{8DC44765-83CA-4917-A0B9-711FDE7E60EA}</x14:id>
        </ext>
      </extLst>
    </cfRule>
  </conditionalFormatting>
  <conditionalFormatting sqref="AY4:BB70 AY73:BB73">
    <cfRule type="dataBar" priority="1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{F21C793F-C19D-41EA-AEC9-000EB5823BBC}</x14:id>
        </ext>
      </extLst>
    </cfRule>
  </conditionalFormatting>
  <conditionalFormatting sqref="AB74:AB76">
    <cfRule type="dataBar" priority="1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{5BEC1D31-1DF6-4297-853A-BB295E66982A}</x14:id>
        </ext>
      </extLst>
    </cfRule>
  </conditionalFormatting>
  <conditionalFormatting sqref="AK74:AK76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{1B74E6EF-1C28-4156-95D0-FB9558A81012}</x14:id>
        </ext>
      </extLst>
    </cfRule>
  </conditionalFormatting>
  <conditionalFormatting sqref="BU74:BU76">
    <cfRule type="dataBar" priority="1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{7959ADE8-5F69-49E2-B7E9-7143BBE37657}</x14:id>
        </ext>
      </extLst>
    </cfRule>
  </conditionalFormatting>
  <conditionalFormatting sqref="W74:W76">
    <cfRule type="dataBar" priority="10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{929393CC-2E98-4D73-B25F-7DE9182B44CA}</x14:id>
        </ext>
      </extLst>
    </cfRule>
  </conditionalFormatting>
  <conditionalFormatting sqref="W74:AA76">
    <cfRule type="dataBar" priority="10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{7F629BEA-9414-4B5B-95B9-55E824C1FC37}</x14:id>
        </ext>
      </extLst>
    </cfRule>
  </conditionalFormatting>
  <conditionalFormatting sqref="X74:AA76">
    <cfRule type="dataBar" priority="10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{E4CCBE54-275A-42C0-9333-A1B207EED88A}</x14:id>
        </ext>
      </extLst>
    </cfRule>
  </conditionalFormatting>
  <conditionalFormatting sqref="AF74:AF76">
    <cfRule type="dataBar" priority="10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{1E908818-993B-4B47-9315-C504F4D2C6E8}</x14:id>
        </ext>
      </extLst>
    </cfRule>
  </conditionalFormatting>
  <conditionalFormatting sqref="AF74:AJ76">
    <cfRule type="dataBar" priority="10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{10EB22D5-5CCB-4F61-B1E6-BF29A0CDE88B}</x14:id>
        </ext>
      </extLst>
    </cfRule>
  </conditionalFormatting>
  <conditionalFormatting sqref="AG74:AJ76">
    <cfRule type="dataBar" priority="10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{FB13210A-5DA3-43F7-A0EE-D1E734F05892}</x14:id>
        </ext>
      </extLst>
    </cfRule>
  </conditionalFormatting>
  <conditionalFormatting sqref="AO74:AO76">
    <cfRule type="dataBar" priority="9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{2BA8EC56-9C9C-4CFB-B42C-DC073250314D}</x14:id>
        </ext>
      </extLst>
    </cfRule>
  </conditionalFormatting>
  <conditionalFormatting sqref="AO74:AS76">
    <cfRule type="dataBar" priority="9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{BCF3C0E6-015E-43DE-9D73-62ADDDA96F61}</x14:id>
        </ext>
      </extLst>
    </cfRule>
  </conditionalFormatting>
  <conditionalFormatting sqref="AP74:AS76">
    <cfRule type="dataBar" priority="9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{823AEAAF-D1A6-40B4-BE80-F709B0C78772}</x14:id>
        </ext>
      </extLst>
    </cfRule>
  </conditionalFormatting>
  <conditionalFormatting sqref="BP74:BP76">
    <cfRule type="dataBar" priority="9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{92E37F7A-C06E-4854-8DDE-85CA20A4E8CB}</x14:id>
        </ext>
      </extLst>
    </cfRule>
  </conditionalFormatting>
  <conditionalFormatting sqref="BP74:BT76">
    <cfRule type="dataBar" priority="9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{57918AD4-BB7B-4EF7-80D2-B2931935C0A5}</x14:id>
        </ext>
      </extLst>
    </cfRule>
  </conditionalFormatting>
  <conditionalFormatting sqref="BQ74:BT76">
    <cfRule type="dataBar" priority="9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{730170A0-0F84-4463-AF21-A0464C31CD33}</x14:id>
        </ext>
      </extLst>
    </cfRule>
  </conditionalFormatting>
  <conditionalFormatting sqref="N74:N76">
    <cfRule type="dataBar" priority="9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{B023619C-27D4-4899-938E-AC1F4D32435F}</x14:id>
        </ext>
      </extLst>
    </cfRule>
  </conditionalFormatting>
  <conditionalFormatting sqref="N74:R76">
    <cfRule type="dataBar" priority="9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{C9218710-EDB8-4EAE-B8BB-EE59A6AC724E}</x14:id>
        </ext>
      </extLst>
    </cfRule>
  </conditionalFormatting>
  <conditionalFormatting sqref="O74:R76">
    <cfRule type="dataBar" priority="9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{5F97A136-9F6F-42AC-9DBF-363E65FCE624}</x14:id>
        </ext>
      </extLst>
    </cfRule>
  </conditionalFormatting>
  <conditionalFormatting sqref="S74:S76">
    <cfRule type="dataBar" priority="9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{F69665D9-84D2-4D70-8E78-DB237F2FC59E}</x14:id>
        </ext>
      </extLst>
    </cfRule>
  </conditionalFormatting>
  <conditionalFormatting sqref="AT74:AT76">
    <cfRule type="dataBar" priority="8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{82885D38-632F-42A5-93C4-316082B02E6C}</x14:id>
        </ext>
      </extLst>
    </cfRule>
  </conditionalFormatting>
  <conditionalFormatting sqref="BL74:BL76">
    <cfRule type="dataBar" priority="8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{4098FE43-779E-431C-826B-B8131FDF4EBD}</x14:id>
        </ext>
      </extLst>
    </cfRule>
  </conditionalFormatting>
  <conditionalFormatting sqref="BG74:BG76">
    <cfRule type="dataBar" priority="8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{47DBA4A3-6F3A-4532-BA01-169F59E746C2}</x14:id>
        </ext>
      </extLst>
    </cfRule>
  </conditionalFormatting>
  <conditionalFormatting sqref="BG74:BK76">
    <cfRule type="dataBar" priority="8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{175AFD86-5A9F-4ACD-ABE0-B811B1ECB8E9}</x14:id>
        </ext>
      </extLst>
    </cfRule>
  </conditionalFormatting>
  <conditionalFormatting sqref="BH74:BK76">
    <cfRule type="dataBar" priority="8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{235B272A-C753-42A8-9D94-E0AB02FD7997}</x14:id>
        </ext>
      </extLst>
    </cfRule>
  </conditionalFormatting>
  <conditionalFormatting sqref="BC74:BC76">
    <cfRule type="dataBar" priority="8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{BFC66D0E-A30A-4350-AAED-CBB24E64E9AE}</x14:id>
        </ext>
      </extLst>
    </cfRule>
  </conditionalFormatting>
  <conditionalFormatting sqref="AX74:AX76">
    <cfRule type="dataBar" priority="8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{AE2AA001-8E83-44A9-9945-2508BF914CBD}</x14:id>
        </ext>
      </extLst>
    </cfRule>
  </conditionalFormatting>
  <conditionalFormatting sqref="AX74:BB76">
    <cfRule type="dataBar" priority="8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{DF49329B-30BF-4CB2-9304-405DC3467ACF}</x14:id>
        </ext>
      </extLst>
    </cfRule>
  </conditionalFormatting>
  <conditionalFormatting sqref="AY74:BB76">
    <cfRule type="dataBar" priority="8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{4B2BD7B1-D9EF-428F-B425-8D83ED86E22B}</x14:id>
        </ext>
      </extLst>
    </cfRule>
  </conditionalFormatting>
  <conditionalFormatting sqref="AB71">
    <cfRule type="dataBar" priority="8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{4E37B977-83A1-47C3-8282-6FE3C1CBA56D}</x14:id>
        </ext>
      </extLst>
    </cfRule>
  </conditionalFormatting>
  <conditionalFormatting sqref="AK71">
    <cfRule type="dataBar" priority="7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{6D439054-7802-4BFE-BA47-A48CB3F88B2B}</x14:id>
        </ext>
      </extLst>
    </cfRule>
  </conditionalFormatting>
  <conditionalFormatting sqref="BU71">
    <cfRule type="dataBar" priority="7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{900FF204-3A33-42E9-9C72-120EF74A38AE}</x14:id>
        </ext>
      </extLst>
    </cfRule>
  </conditionalFormatting>
  <conditionalFormatting sqref="W71">
    <cfRule type="dataBar" priority="7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{0330DF33-E181-4E8C-AC1A-209C250B7200}</x14:id>
        </ext>
      </extLst>
    </cfRule>
  </conditionalFormatting>
  <conditionalFormatting sqref="W71:AA71">
    <cfRule type="dataBar" priority="7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{A510229E-5A72-43BB-8B2F-A4FC1A409A97}</x14:id>
        </ext>
      </extLst>
    </cfRule>
  </conditionalFormatting>
  <conditionalFormatting sqref="X71:AA71">
    <cfRule type="dataBar" priority="7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{9E4D8533-732E-4B5E-BBBC-9D8D255B67A5}</x14:id>
        </ext>
      </extLst>
    </cfRule>
  </conditionalFormatting>
  <conditionalFormatting sqref="AF71">
    <cfRule type="dataBar" priority="6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{D3533D12-F46A-485A-84BA-74467C958D58}</x14:id>
        </ext>
      </extLst>
    </cfRule>
  </conditionalFormatting>
  <conditionalFormatting sqref="AF71:AJ71">
    <cfRule type="dataBar" priority="6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{A1272119-37EF-4BFD-9467-F9D189E5E7D8}</x14:id>
        </ext>
      </extLst>
    </cfRule>
  </conditionalFormatting>
  <conditionalFormatting sqref="AG71:AJ71">
    <cfRule type="dataBar" priority="7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{3AE26E69-F793-42A9-AA83-65FFDC593331}</x14:id>
        </ext>
      </extLst>
    </cfRule>
  </conditionalFormatting>
  <conditionalFormatting sqref="AO71">
    <cfRule type="dataBar" priority="6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{24D2F25F-4FF2-4F35-BA2D-B6B3CA8A4BE4}</x14:id>
        </ext>
      </extLst>
    </cfRule>
  </conditionalFormatting>
  <conditionalFormatting sqref="AO71:AS71">
    <cfRule type="dataBar" priority="6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{A89C3E5B-31D0-4287-90B7-2FCBAFEB645F}</x14:id>
        </ext>
      </extLst>
    </cfRule>
  </conditionalFormatting>
  <conditionalFormatting sqref="AP71:AS71">
    <cfRule type="dataBar" priority="6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{08EE84B1-9BFD-443F-BB06-9E7BB5125E77}</x14:id>
        </ext>
      </extLst>
    </cfRule>
  </conditionalFormatting>
  <conditionalFormatting sqref="BP71">
    <cfRule type="dataBar" priority="6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{3B50E565-1A6D-4062-8B71-8B4D211427CD}</x14:id>
        </ext>
      </extLst>
    </cfRule>
  </conditionalFormatting>
  <conditionalFormatting sqref="BP71:BT71">
    <cfRule type="dataBar" priority="6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{1A5DAE1D-B021-4071-A608-A21E6DAFE767}</x14:id>
        </ext>
      </extLst>
    </cfRule>
  </conditionalFormatting>
  <conditionalFormatting sqref="BQ71:BT71">
    <cfRule type="dataBar" priority="6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{34D56572-5651-4C8D-833D-0F8668AE055C}</x14:id>
        </ext>
      </extLst>
    </cfRule>
  </conditionalFormatting>
  <conditionalFormatting sqref="N71">
    <cfRule type="dataBar" priority="6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{AD8E37B6-9465-4F1C-AB25-F8D366041669}</x14:id>
        </ext>
      </extLst>
    </cfRule>
  </conditionalFormatting>
  <conditionalFormatting sqref="N71:R71">
    <cfRule type="dataBar" priority="5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{EF6009A5-6542-444B-8C5A-5343C5AE873C}</x14:id>
        </ext>
      </extLst>
    </cfRule>
  </conditionalFormatting>
  <conditionalFormatting sqref="O71:R71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{234A3054-D653-4C8B-9421-6BBF62CC9918}</x14:id>
        </ext>
      </extLst>
    </cfRule>
  </conditionalFormatting>
  <conditionalFormatting sqref="S71">
    <cfRule type="dataBar" priority="5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{764F0FD3-26B1-4577-909F-8AA5814DF5B2}</x14:id>
        </ext>
      </extLst>
    </cfRule>
  </conditionalFormatting>
  <conditionalFormatting sqref="AT71">
    <cfRule type="dataBar" priority="5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{FCFBA56F-96D5-47EA-88AC-5A802666EF9C}</x14:id>
        </ext>
      </extLst>
    </cfRule>
  </conditionalFormatting>
  <conditionalFormatting sqref="BL71">
    <cfRule type="dataBar" priority="5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{47F55578-7CC8-4666-AA39-AEFD611847F9}</x14:id>
        </ext>
      </extLst>
    </cfRule>
  </conditionalFormatting>
  <conditionalFormatting sqref="BG71">
    <cfRule type="dataBar" priority="5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{CF13C496-5F6D-4AC3-A168-AB34A9FAD928}</x14:id>
        </ext>
      </extLst>
    </cfRule>
  </conditionalFormatting>
  <conditionalFormatting sqref="BG71:BK71">
    <cfRule type="dataBar" priority="5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{EB3C827D-6799-48A9-9196-563D5B3C17A4}</x14:id>
        </ext>
      </extLst>
    </cfRule>
  </conditionalFormatting>
  <conditionalFormatting sqref="BH71:BK71">
    <cfRule type="dataBar" priority="5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{F5D725FE-859F-404C-9156-E5BD14E95729}</x14:id>
        </ext>
      </extLst>
    </cfRule>
  </conditionalFormatting>
  <conditionalFormatting sqref="BC71">
    <cfRule type="dataBar" priority="5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{4D51238B-34C9-4699-ADFC-EA5482114AC0}</x14:id>
        </ext>
      </extLst>
    </cfRule>
  </conditionalFormatting>
  <conditionalFormatting sqref="AX71">
    <cfRule type="dataBar" priority="5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{9E26CBBA-BDF6-45D8-B31F-F165F67B014C}</x14:id>
        </ext>
      </extLst>
    </cfRule>
  </conditionalFormatting>
  <conditionalFormatting sqref="AX71:BB71">
    <cfRule type="dataBar" priority="4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{D65D03D2-115E-4435-923E-6F1C593505EE}</x14:id>
        </ext>
      </extLst>
    </cfRule>
  </conditionalFormatting>
  <conditionalFormatting sqref="AY71:BB71">
    <cfRule type="dataBar" priority="5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{77BE5F90-9255-437A-B763-0569D7F66A74}</x14:id>
        </ext>
      </extLst>
    </cfRule>
  </conditionalFormatting>
  <conditionalFormatting sqref="AB72">
    <cfRule type="dataBar" priority="4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{F5AF8E5F-283F-4CF0-9720-F0C2C82DB4D2}</x14:id>
        </ext>
      </extLst>
    </cfRule>
  </conditionalFormatting>
  <conditionalFormatting sqref="AK72">
    <cfRule type="dataBar" priority="4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{306CB52E-459A-43B0-97FC-58FFE3C0B908}</x14:id>
        </ext>
      </extLst>
    </cfRule>
  </conditionalFormatting>
  <conditionalFormatting sqref="BU72">
    <cfRule type="dataBar" priority="4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{50330DC8-7876-4461-A1E1-70C84FE322E1}</x14:id>
        </ext>
      </extLst>
    </cfRule>
  </conditionalFormatting>
  <conditionalFormatting sqref="W72">
    <cfRule type="dataBar" priority="4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{406E0CFA-A39A-4C29-8CEF-6432413C58CC}</x14:id>
        </ext>
      </extLst>
    </cfRule>
  </conditionalFormatting>
  <conditionalFormatting sqref="W72:AA72">
    <cfRule type="dataBar" priority="3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{44319090-BF2C-4092-A7C5-4AE1EFA01CC2}</x14:id>
        </ext>
      </extLst>
    </cfRule>
  </conditionalFormatting>
  <conditionalFormatting sqref="X72:AA72">
    <cfRule type="dataBar" priority="4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{8EB63022-D4DE-4F0B-8450-45A434DB6534}</x14:id>
        </ext>
      </extLst>
    </cfRule>
  </conditionalFormatting>
  <conditionalFormatting sqref="AF72">
    <cfRule type="dataBar" priority="37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{6D1B4D59-15B9-496F-8DF0-76BFAA210BDB}</x14:id>
        </ext>
      </extLst>
    </cfRule>
  </conditionalFormatting>
  <conditionalFormatting sqref="AF72:AJ72">
    <cfRule type="dataBar" priority="36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{CEA19C5D-2D49-4995-9659-CB1D39061578}</x14:id>
        </ext>
      </extLst>
    </cfRule>
  </conditionalFormatting>
  <conditionalFormatting sqref="AG72:AJ72">
    <cfRule type="dataBar" priority="38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{7BBD1CE5-5A37-4290-9258-B4F697A0EEB3}</x14:id>
        </ext>
      </extLst>
    </cfRule>
  </conditionalFormatting>
  <conditionalFormatting sqref="AO72">
    <cfRule type="dataBar" priority="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{280E4AF1-A7B5-4598-8316-49F59DB57962}</x14:id>
        </ext>
      </extLst>
    </cfRule>
  </conditionalFormatting>
  <conditionalFormatting sqref="AO72:AS72">
    <cfRule type="dataBar" priority="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{8514F4E5-FFA8-4DC9-B2DD-C9AF261C4ED6}</x14:id>
        </ext>
      </extLst>
    </cfRule>
  </conditionalFormatting>
  <conditionalFormatting sqref="AP72:AS72">
    <cfRule type="dataBar" priority="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{EEFE258B-2D5E-43BC-BEF1-CE02061E434E}</x14:id>
        </ext>
      </extLst>
    </cfRule>
  </conditionalFormatting>
  <conditionalFormatting sqref="BP72">
    <cfRule type="dataBar" priority="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{15644BFD-DDD2-45F4-A7DA-DF08478AAB10}</x14:id>
        </ext>
      </extLst>
    </cfRule>
  </conditionalFormatting>
  <conditionalFormatting sqref="BP72:BT72">
    <cfRule type="dataBar" priority="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{D5156215-FD92-467C-B0F5-87DC35A87405}</x14:id>
        </ext>
      </extLst>
    </cfRule>
  </conditionalFormatting>
  <conditionalFormatting sqref="BQ72:BT72">
    <cfRule type="dataBar" priority="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{C2DB8309-633A-4190-B94C-1021D7E567EF}</x14:id>
        </ext>
      </extLst>
    </cfRule>
  </conditionalFormatting>
  <conditionalFormatting sqref="N72">
    <cfRule type="dataBar" priority="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{BE551D53-8ED3-447D-816E-536A4C2250A4}</x14:id>
        </ext>
      </extLst>
    </cfRule>
  </conditionalFormatting>
  <conditionalFormatting sqref="N72:R72">
    <cfRule type="dataBar" priority="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{ECF6D435-6A7E-4BDC-ACCB-D38E3C3CD288}</x14:id>
        </ext>
      </extLst>
    </cfRule>
  </conditionalFormatting>
  <conditionalFormatting sqref="O72:R72">
    <cfRule type="dataBar" priority="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{CFCE11AC-F58E-4F1F-B50F-1017D736A359}</x14:id>
        </ext>
      </extLst>
    </cfRule>
  </conditionalFormatting>
  <conditionalFormatting sqref="S72">
    <cfRule type="dataBar" priority="2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{4F29AF0D-C549-473D-91A3-4419BAE82018}</x14:id>
        </ext>
      </extLst>
    </cfRule>
  </conditionalFormatting>
  <conditionalFormatting sqref="AT72">
    <cfRule type="dataBar" priority="2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{2E740A8D-7E50-4359-A63C-13CDF397E8B6}</x14:id>
        </ext>
      </extLst>
    </cfRule>
  </conditionalFormatting>
  <conditionalFormatting sqref="BL72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{D13C6495-1DA2-4E3B-A7EC-AA7FA2B882E5}</x14:id>
        </ext>
      </extLst>
    </cfRule>
  </conditionalFormatting>
  <conditionalFormatting sqref="BG72">
    <cfRule type="dataBar" priority="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{CF85A3FB-8A45-47FF-AD2B-81918E4D92C3}</x14:id>
        </ext>
      </extLst>
    </cfRule>
  </conditionalFormatting>
  <conditionalFormatting sqref="BG72:BK72">
    <cfRule type="dataBar" priority="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{492B5E3A-796D-4EFC-84B0-CE35DC35C6EA}</x14:id>
        </ext>
      </extLst>
    </cfRule>
  </conditionalFormatting>
  <conditionalFormatting sqref="BH72:BK72">
    <cfRule type="dataBar" priority="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{4023E069-B033-48F3-AA4B-CF5FECD0709E}</x14:id>
        </ext>
      </extLst>
    </cfRule>
  </conditionalFormatting>
  <conditionalFormatting sqref="BC72">
    <cfRule type="dataBar" priority="2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{5278430F-496C-46EE-8109-A2A67703D877}</x14:id>
        </ext>
      </extLst>
    </cfRule>
  </conditionalFormatting>
  <conditionalFormatting sqref="AX72">
    <cfRule type="dataBar" priority="1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{C1FD367F-8E56-45BB-B0B1-CDBAF1598E6B}</x14:id>
        </ext>
      </extLst>
    </cfRule>
  </conditionalFormatting>
  <conditionalFormatting sqref="AX72:BB72">
    <cfRule type="dataBar" priority="1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{9A1E8D63-41EB-466D-871B-AD4D1CDA9CAC}</x14:id>
        </ext>
      </extLst>
    </cfRule>
  </conditionalFormatting>
  <conditionalFormatting sqref="AY72:BB72">
    <cfRule type="dataBar" priority="1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{77E48248-7009-4EEA-A750-6127B12A9501}</x14:id>
        </ext>
      </extLst>
    </cfRule>
  </conditionalFormatting>
  <conditionalFormatting sqref="J4:J70 J73">
    <cfRule type="dataBar" priority="1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{F8B495D7-711B-4A3C-8086-9AC1649C7B20}</x14:id>
        </ext>
      </extLst>
    </cfRule>
  </conditionalFormatting>
  <conditionalFormatting sqref="E4:E70 E73">
    <cfRule type="dataBar" priority="1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{8770BC78-D104-4F5B-9A1D-9846ED42D9CB}</x14:id>
        </ext>
      </extLst>
    </cfRule>
  </conditionalFormatting>
  <conditionalFormatting sqref="E4:I70 E73:I73">
    <cfRule type="dataBar" priority="1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{F8B03D85-DFB4-434E-9D57-5666F1009253}</x14:id>
        </ext>
      </extLst>
    </cfRule>
  </conditionalFormatting>
  <conditionalFormatting sqref="F4:I70 F73:I73">
    <cfRule type="dataBar" priority="1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{80DE5451-B07B-4B9C-821E-3423C3F4D140}</x14:id>
        </ext>
      </extLst>
    </cfRule>
  </conditionalFormatting>
  <conditionalFormatting sqref="J74:J76">
    <cfRule type="dataBar" priority="1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{E238F3BC-F8A7-4BB1-A4B9-165A6E24E806}</x14:id>
        </ext>
      </extLst>
    </cfRule>
  </conditionalFormatting>
  <conditionalFormatting sqref="E74:E76">
    <cfRule type="dataBar" priority="10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{429B92A8-B7F1-41DE-96FA-EA61975804B7}</x14:id>
        </ext>
      </extLst>
    </cfRule>
  </conditionalFormatting>
  <conditionalFormatting sqref="E74:I76">
    <cfRule type="dataBar" priority="9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{CB32D99F-4C0B-4E6F-BD54-63D0B53262E2}</x14:id>
        </ext>
      </extLst>
    </cfRule>
  </conditionalFormatting>
  <conditionalFormatting sqref="F74:I76">
    <cfRule type="dataBar" priority="1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{1C71FCB0-5D9C-4F31-A1C8-9A492578DD37}</x14:id>
        </ext>
      </extLst>
    </cfRule>
  </conditionalFormatting>
  <conditionalFormatting sqref="J71">
    <cfRule type="dataBar" priority="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{725CB5F1-3F1C-4B9B-96A2-B4DA0B4B9F41}</x14:id>
        </ext>
      </extLst>
    </cfRule>
  </conditionalFormatting>
  <conditionalFormatting sqref="E71">
    <cfRule type="dataBar" priority="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{0FD64C35-5342-4DDC-856E-90248799440B}</x14:id>
        </ext>
      </extLst>
    </cfRule>
  </conditionalFormatting>
  <conditionalFormatting sqref="E71:I71">
    <cfRule type="dataBar" priority="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{FE1FFC08-0EAE-4200-A5E2-A5B01FE09C44}</x14:id>
        </ext>
      </extLst>
    </cfRule>
  </conditionalFormatting>
  <conditionalFormatting sqref="F71:I71">
    <cfRule type="dataBar" priority="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{FC01C0BF-8A48-40F9-A0F9-9CDDF5443C46}</x14:id>
        </ext>
      </extLst>
    </cfRule>
  </conditionalFormatting>
  <conditionalFormatting sqref="J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{9030F135-8726-49FB-9137-55BB40E47439}</x14:id>
        </ext>
      </extLst>
    </cfRule>
  </conditionalFormatting>
  <conditionalFormatting sqref="E72">
    <cfRule type="dataBar" priority="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{13BB238A-A64E-43F0-8DEB-1CB21ED01873}</x14:id>
        </ext>
      </extLst>
    </cfRule>
  </conditionalFormatting>
  <conditionalFormatting sqref="E72:I72">
    <cfRule type="dataBar" priority="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{DD53B6BD-7D28-4AC2-8C32-C85FD559D10B}</x14:id>
        </ext>
      </extLst>
    </cfRule>
  </conditionalFormatting>
  <conditionalFormatting sqref="F72:I72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{BBE99397-0ECD-43AA-8255-981C7FA3E8FD}</x14:id>
        </ext>
      </extLst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1FEBB50-DD24-46DA-B863-4328B2B305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AB4:AB70 AB73</xm:sqref>
        </x14:conditionalFormatting>
        <x14:conditionalFormatting xmlns:xm="http://schemas.microsoft.com/office/excel/2006/main">
          <x14:cfRule type="dataBar" id="{8548850E-B983-4D6C-8A12-3FEACAA860F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AK4:AK70 AK73</xm:sqref>
        </x14:conditionalFormatting>
        <x14:conditionalFormatting xmlns:xm="http://schemas.microsoft.com/office/excel/2006/main">
          <x14:cfRule type="dataBar" id="{C07094F0-B85F-47EA-BCFC-B1B6082D1D9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BU4:BU70 BU73</xm:sqref>
        </x14:conditionalFormatting>
        <x14:conditionalFormatting xmlns:xm="http://schemas.microsoft.com/office/excel/2006/main">
          <x14:cfRule type="dataBar" id="{047B6374-5D51-4B34-966C-CEC790EF61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W4:W70 W73</xm:sqref>
        </x14:conditionalFormatting>
        <x14:conditionalFormatting xmlns:xm="http://schemas.microsoft.com/office/excel/2006/main">
          <x14:cfRule type="dataBar" id="{68C0DDF1-0F36-4B45-A778-3D752A4BCC2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W4:AA70 W73:AA73</xm:sqref>
        </x14:conditionalFormatting>
        <x14:conditionalFormatting xmlns:xm="http://schemas.microsoft.com/office/excel/2006/main">
          <x14:cfRule type="dataBar" id="{E7DD3001-8D85-481E-B69C-1ED8522C5B3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X4:AA70 X73:AA73</xm:sqref>
        </x14:conditionalFormatting>
        <x14:conditionalFormatting xmlns:xm="http://schemas.microsoft.com/office/excel/2006/main">
          <x14:cfRule type="dataBar" id="{40D42A40-1126-4D57-A17C-EB5EC652893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AF4:AF70 AF73</xm:sqref>
        </x14:conditionalFormatting>
        <x14:conditionalFormatting xmlns:xm="http://schemas.microsoft.com/office/excel/2006/main">
          <x14:cfRule type="dataBar" id="{75DD98CA-0155-4FE6-9CC0-5338CCB8A61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AF4:AJ70 AF73:AJ73</xm:sqref>
        </x14:conditionalFormatting>
        <x14:conditionalFormatting xmlns:xm="http://schemas.microsoft.com/office/excel/2006/main">
          <x14:cfRule type="dataBar" id="{24B31863-5D2A-4CB0-95B5-30B765A8F3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AG4:AJ70 AG73:AJ73</xm:sqref>
        </x14:conditionalFormatting>
        <x14:conditionalFormatting xmlns:xm="http://schemas.microsoft.com/office/excel/2006/main">
          <x14:cfRule type="dataBar" id="{4CC06EDE-49B5-454B-8A4E-7EF85F260A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AO4:AO70 AO73</xm:sqref>
        </x14:conditionalFormatting>
        <x14:conditionalFormatting xmlns:xm="http://schemas.microsoft.com/office/excel/2006/main">
          <x14:cfRule type="dataBar" id="{1E8BF07B-7065-4693-B259-AFFEA1DAEA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AO4:AS70 AO73:AS73</xm:sqref>
        </x14:conditionalFormatting>
        <x14:conditionalFormatting xmlns:xm="http://schemas.microsoft.com/office/excel/2006/main">
          <x14:cfRule type="dataBar" id="{920D4739-62FB-4D45-9CB7-75A8EDF22B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AP4:AS70 AP73:AS73</xm:sqref>
        </x14:conditionalFormatting>
        <x14:conditionalFormatting xmlns:xm="http://schemas.microsoft.com/office/excel/2006/main">
          <x14:cfRule type="dataBar" id="{04F79BED-D3E4-4F17-9713-F46E2C01290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BP4:BP70 BP73</xm:sqref>
        </x14:conditionalFormatting>
        <x14:conditionalFormatting xmlns:xm="http://schemas.microsoft.com/office/excel/2006/main">
          <x14:cfRule type="dataBar" id="{BACE0BDE-DBC9-4016-870B-F6037584C4F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BP4:BT70 BP73:BT73</xm:sqref>
        </x14:conditionalFormatting>
        <x14:conditionalFormatting xmlns:xm="http://schemas.microsoft.com/office/excel/2006/main">
          <x14:cfRule type="dataBar" id="{E467E446-8957-482B-85D4-78AAD0E1B4F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BQ4:BT70 BQ73:BT73</xm:sqref>
        </x14:conditionalFormatting>
        <x14:conditionalFormatting xmlns:xm="http://schemas.microsoft.com/office/excel/2006/main">
          <x14:cfRule type="dataBar" id="{D06D9173-8607-487E-A8D3-58344AD49B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N4:N70 N73</xm:sqref>
        </x14:conditionalFormatting>
        <x14:conditionalFormatting xmlns:xm="http://schemas.microsoft.com/office/excel/2006/main">
          <x14:cfRule type="dataBar" id="{F64E7829-D410-4D0B-AEA7-8C4EFC12357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N4:R70 N73:R73</xm:sqref>
        </x14:conditionalFormatting>
        <x14:conditionalFormatting xmlns:xm="http://schemas.microsoft.com/office/excel/2006/main">
          <x14:cfRule type="dataBar" id="{49F7CF2D-F927-4D8D-8F9A-DDA6CE5D80F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O4:R70 O73:R73</xm:sqref>
        </x14:conditionalFormatting>
        <x14:conditionalFormatting xmlns:xm="http://schemas.microsoft.com/office/excel/2006/main">
          <x14:cfRule type="dataBar" id="{1FFC424F-D8D8-4081-9E86-4FE29BEC2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S4:S70 S73</xm:sqref>
        </x14:conditionalFormatting>
        <x14:conditionalFormatting xmlns:xm="http://schemas.microsoft.com/office/excel/2006/main">
          <x14:cfRule type="dataBar" id="{9EEB8886-6478-4441-B2D8-A21EA97CB8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AT4:AT70 AT73</xm:sqref>
        </x14:conditionalFormatting>
        <x14:conditionalFormatting xmlns:xm="http://schemas.microsoft.com/office/excel/2006/main">
          <x14:cfRule type="dataBar" id="{A26F582D-AC17-4F35-9CC4-59B7D8AA99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BL4:BL70 BL73</xm:sqref>
        </x14:conditionalFormatting>
        <x14:conditionalFormatting xmlns:xm="http://schemas.microsoft.com/office/excel/2006/main">
          <x14:cfRule type="dataBar" id="{31559EEF-015D-4DCA-A70D-14BEA55A9C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BG4:BG70 BG73</xm:sqref>
        </x14:conditionalFormatting>
        <x14:conditionalFormatting xmlns:xm="http://schemas.microsoft.com/office/excel/2006/main">
          <x14:cfRule type="dataBar" id="{EE16BB5A-E70C-4ED0-ACB8-75F8DA81546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BG4:BK70 BG73:BK73</xm:sqref>
        </x14:conditionalFormatting>
        <x14:conditionalFormatting xmlns:xm="http://schemas.microsoft.com/office/excel/2006/main">
          <x14:cfRule type="dataBar" id="{2396F211-36FE-4A4E-AF8A-7CBFC527EE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BH4:BK70 BH73:BK73</xm:sqref>
        </x14:conditionalFormatting>
        <x14:conditionalFormatting xmlns:xm="http://schemas.microsoft.com/office/excel/2006/main">
          <x14:cfRule type="dataBar" id="{7A7051F5-187E-44D8-A1FF-FCE665D92A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BC4:BC70 BC73</xm:sqref>
        </x14:conditionalFormatting>
        <x14:conditionalFormatting xmlns:xm="http://schemas.microsoft.com/office/excel/2006/main">
          <x14:cfRule type="dataBar" id="{1BA6B73D-8DB4-4973-802B-83A5D1901D8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AX4:AX70 AX73</xm:sqref>
        </x14:conditionalFormatting>
        <x14:conditionalFormatting xmlns:xm="http://schemas.microsoft.com/office/excel/2006/main">
          <x14:cfRule type="dataBar" id="{8DC44765-83CA-4917-A0B9-711FDE7E60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AX4:BB70 AX73:BB73</xm:sqref>
        </x14:conditionalFormatting>
        <x14:conditionalFormatting xmlns:xm="http://schemas.microsoft.com/office/excel/2006/main">
          <x14:cfRule type="dataBar" id="{F21C793F-C19D-41EA-AEC9-000EB5823BB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AY4:BB70 AY73:BB73</xm:sqref>
        </x14:conditionalFormatting>
        <x14:conditionalFormatting xmlns:xm="http://schemas.microsoft.com/office/excel/2006/main">
          <x14:cfRule type="dataBar" id="{5BEC1D31-1DF6-4297-853A-BB295E66982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AB74:AB76</xm:sqref>
        </x14:conditionalFormatting>
        <x14:conditionalFormatting xmlns:xm="http://schemas.microsoft.com/office/excel/2006/main">
          <x14:cfRule type="dataBar" id="{1B74E6EF-1C28-4156-95D0-FB9558A810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AK74:AK76</xm:sqref>
        </x14:conditionalFormatting>
        <x14:conditionalFormatting xmlns:xm="http://schemas.microsoft.com/office/excel/2006/main">
          <x14:cfRule type="dataBar" id="{7959ADE8-5F69-49E2-B7E9-7143BBE3765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BU74:BU76</xm:sqref>
        </x14:conditionalFormatting>
        <x14:conditionalFormatting xmlns:xm="http://schemas.microsoft.com/office/excel/2006/main">
          <x14:cfRule type="dataBar" id="{929393CC-2E98-4D73-B25F-7DE9182B44C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W74:W76</xm:sqref>
        </x14:conditionalFormatting>
        <x14:conditionalFormatting xmlns:xm="http://schemas.microsoft.com/office/excel/2006/main">
          <x14:cfRule type="dataBar" id="{7F629BEA-9414-4B5B-95B9-55E824C1FC3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W74:AA76</xm:sqref>
        </x14:conditionalFormatting>
        <x14:conditionalFormatting xmlns:xm="http://schemas.microsoft.com/office/excel/2006/main">
          <x14:cfRule type="dataBar" id="{E4CCBE54-275A-42C0-9333-A1B207EED88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X74:AA76</xm:sqref>
        </x14:conditionalFormatting>
        <x14:conditionalFormatting xmlns:xm="http://schemas.microsoft.com/office/excel/2006/main">
          <x14:cfRule type="dataBar" id="{1E908818-993B-4B47-9315-C504F4D2C6E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AF74:AF76</xm:sqref>
        </x14:conditionalFormatting>
        <x14:conditionalFormatting xmlns:xm="http://schemas.microsoft.com/office/excel/2006/main">
          <x14:cfRule type="dataBar" id="{10EB22D5-5CCB-4F61-B1E6-BF29A0CDE88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AF74:AJ76</xm:sqref>
        </x14:conditionalFormatting>
        <x14:conditionalFormatting xmlns:xm="http://schemas.microsoft.com/office/excel/2006/main">
          <x14:cfRule type="dataBar" id="{FB13210A-5DA3-43F7-A0EE-D1E734F0589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AG74:AJ76</xm:sqref>
        </x14:conditionalFormatting>
        <x14:conditionalFormatting xmlns:xm="http://schemas.microsoft.com/office/excel/2006/main">
          <x14:cfRule type="dataBar" id="{2BA8EC56-9C9C-4CFB-B42C-DC073250314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AO74:AO76</xm:sqref>
        </x14:conditionalFormatting>
        <x14:conditionalFormatting xmlns:xm="http://schemas.microsoft.com/office/excel/2006/main">
          <x14:cfRule type="dataBar" id="{BCF3C0E6-015E-43DE-9D73-62ADDDA96F61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AO74:AS76</xm:sqref>
        </x14:conditionalFormatting>
        <x14:conditionalFormatting xmlns:xm="http://schemas.microsoft.com/office/excel/2006/main">
          <x14:cfRule type="dataBar" id="{823AEAAF-D1A6-40B4-BE80-F709B0C7877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AP74:AS76</xm:sqref>
        </x14:conditionalFormatting>
        <x14:conditionalFormatting xmlns:xm="http://schemas.microsoft.com/office/excel/2006/main">
          <x14:cfRule type="dataBar" id="{92E37F7A-C06E-4854-8DDE-85CA20A4E8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BP74:BP76</xm:sqref>
        </x14:conditionalFormatting>
        <x14:conditionalFormatting xmlns:xm="http://schemas.microsoft.com/office/excel/2006/main">
          <x14:cfRule type="dataBar" id="{57918AD4-BB7B-4EF7-80D2-B2931935C0A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BP74:BT76</xm:sqref>
        </x14:conditionalFormatting>
        <x14:conditionalFormatting xmlns:xm="http://schemas.microsoft.com/office/excel/2006/main">
          <x14:cfRule type="dataBar" id="{730170A0-0F84-4463-AF21-A0464C31CD3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BQ74:BT76</xm:sqref>
        </x14:conditionalFormatting>
        <x14:conditionalFormatting xmlns:xm="http://schemas.microsoft.com/office/excel/2006/main">
          <x14:cfRule type="dataBar" id="{B023619C-27D4-4899-938E-AC1F4D3243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N74:N76</xm:sqref>
        </x14:conditionalFormatting>
        <x14:conditionalFormatting xmlns:xm="http://schemas.microsoft.com/office/excel/2006/main">
          <x14:cfRule type="dataBar" id="{C9218710-EDB8-4EAE-B8BB-EE59A6AC724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N74:R76</xm:sqref>
        </x14:conditionalFormatting>
        <x14:conditionalFormatting xmlns:xm="http://schemas.microsoft.com/office/excel/2006/main">
          <x14:cfRule type="dataBar" id="{5F97A136-9F6F-42AC-9DBF-363E65FCE62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O74:R76</xm:sqref>
        </x14:conditionalFormatting>
        <x14:conditionalFormatting xmlns:xm="http://schemas.microsoft.com/office/excel/2006/main">
          <x14:cfRule type="dataBar" id="{F69665D9-84D2-4D70-8E78-DB237F2FC5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S74:S76</xm:sqref>
        </x14:conditionalFormatting>
        <x14:conditionalFormatting xmlns:xm="http://schemas.microsoft.com/office/excel/2006/main">
          <x14:cfRule type="dataBar" id="{82885D38-632F-42A5-93C4-316082B02E6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AT74:AT76</xm:sqref>
        </x14:conditionalFormatting>
        <x14:conditionalFormatting xmlns:xm="http://schemas.microsoft.com/office/excel/2006/main">
          <x14:cfRule type="dataBar" id="{4098FE43-779E-431C-826B-B8131FDF4EB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BL74:BL76</xm:sqref>
        </x14:conditionalFormatting>
        <x14:conditionalFormatting xmlns:xm="http://schemas.microsoft.com/office/excel/2006/main">
          <x14:cfRule type="dataBar" id="{47DBA4A3-6F3A-4532-BA01-169F59E746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BG74:BG76</xm:sqref>
        </x14:conditionalFormatting>
        <x14:conditionalFormatting xmlns:xm="http://schemas.microsoft.com/office/excel/2006/main">
          <x14:cfRule type="dataBar" id="{175AFD86-5A9F-4ACD-ABE0-B811B1ECB8E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BG74:BK76</xm:sqref>
        </x14:conditionalFormatting>
        <x14:conditionalFormatting xmlns:xm="http://schemas.microsoft.com/office/excel/2006/main">
          <x14:cfRule type="dataBar" id="{235B272A-C753-42A8-9D94-E0AB02FD799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BH74:BK76</xm:sqref>
        </x14:conditionalFormatting>
        <x14:conditionalFormatting xmlns:xm="http://schemas.microsoft.com/office/excel/2006/main">
          <x14:cfRule type="dataBar" id="{BFC66D0E-A30A-4350-AAED-CBB24E64E9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BC74:BC76</xm:sqref>
        </x14:conditionalFormatting>
        <x14:conditionalFormatting xmlns:xm="http://schemas.microsoft.com/office/excel/2006/main">
          <x14:cfRule type="dataBar" id="{AE2AA001-8E83-44A9-9945-2508BF914CB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AX74:AX76</xm:sqref>
        </x14:conditionalFormatting>
        <x14:conditionalFormatting xmlns:xm="http://schemas.microsoft.com/office/excel/2006/main">
          <x14:cfRule type="dataBar" id="{DF49329B-30BF-4CB2-9304-405DC3467AC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AX74:BB76</xm:sqref>
        </x14:conditionalFormatting>
        <x14:conditionalFormatting xmlns:xm="http://schemas.microsoft.com/office/excel/2006/main">
          <x14:cfRule type="dataBar" id="{4B2BD7B1-D9EF-428F-B425-8D83ED86E2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AY74:BB76</xm:sqref>
        </x14:conditionalFormatting>
        <x14:conditionalFormatting xmlns:xm="http://schemas.microsoft.com/office/excel/2006/main">
          <x14:cfRule type="dataBar" id="{4E37B977-83A1-47C3-8282-6FE3C1CBA56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AB71</xm:sqref>
        </x14:conditionalFormatting>
        <x14:conditionalFormatting xmlns:xm="http://schemas.microsoft.com/office/excel/2006/main">
          <x14:cfRule type="dataBar" id="{6D439054-7802-4BFE-BA47-A48CB3F88B2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AK71</xm:sqref>
        </x14:conditionalFormatting>
        <x14:conditionalFormatting xmlns:xm="http://schemas.microsoft.com/office/excel/2006/main">
          <x14:cfRule type="dataBar" id="{900FF204-3A33-42E9-9C72-120EF74A38A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BU71</xm:sqref>
        </x14:conditionalFormatting>
        <x14:conditionalFormatting xmlns:xm="http://schemas.microsoft.com/office/excel/2006/main">
          <x14:cfRule type="dataBar" id="{0330DF33-E181-4E8C-AC1A-209C250B720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</xm:sqref>
        </x14:conditionalFormatting>
        <x14:conditionalFormatting xmlns:xm="http://schemas.microsoft.com/office/excel/2006/main">
          <x14:cfRule type="dataBar" id="{A510229E-5A72-43BB-8B2F-A4FC1A409A9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W71:AA71</xm:sqref>
        </x14:conditionalFormatting>
        <x14:conditionalFormatting xmlns:xm="http://schemas.microsoft.com/office/excel/2006/main">
          <x14:cfRule type="dataBar" id="{9E4D8533-732E-4B5E-BBBC-9D8D255B67A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X71:AA71</xm:sqref>
        </x14:conditionalFormatting>
        <x14:conditionalFormatting xmlns:xm="http://schemas.microsoft.com/office/excel/2006/main">
          <x14:cfRule type="dataBar" id="{D3533D12-F46A-485A-84BA-74467C958D5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</xm:sqref>
        </x14:conditionalFormatting>
        <x14:conditionalFormatting xmlns:xm="http://schemas.microsoft.com/office/excel/2006/main">
          <x14:cfRule type="dataBar" id="{A1272119-37EF-4BFD-9467-F9D189E5E7D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AF71:AJ71</xm:sqref>
        </x14:conditionalFormatting>
        <x14:conditionalFormatting xmlns:xm="http://schemas.microsoft.com/office/excel/2006/main">
          <x14:cfRule type="dataBar" id="{3AE26E69-F793-42A9-AA83-65FFDC59333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AG71:AJ71</xm:sqref>
        </x14:conditionalFormatting>
        <x14:conditionalFormatting xmlns:xm="http://schemas.microsoft.com/office/excel/2006/main">
          <x14:cfRule type="dataBar" id="{24D2F25F-4FF2-4F35-BA2D-B6B3CA8A4BE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</xm:sqref>
        </x14:conditionalFormatting>
        <x14:conditionalFormatting xmlns:xm="http://schemas.microsoft.com/office/excel/2006/main">
          <x14:cfRule type="dataBar" id="{A89C3E5B-31D0-4287-90B7-2FCBAFEB645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AO71:AS71</xm:sqref>
        </x14:conditionalFormatting>
        <x14:conditionalFormatting xmlns:xm="http://schemas.microsoft.com/office/excel/2006/main">
          <x14:cfRule type="dataBar" id="{08EE84B1-9BFD-443F-BB06-9E7BB5125E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AP71:AS71</xm:sqref>
        </x14:conditionalFormatting>
        <x14:conditionalFormatting xmlns:xm="http://schemas.microsoft.com/office/excel/2006/main">
          <x14:cfRule type="dataBar" id="{3B50E565-1A6D-4062-8B71-8B4D211427C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</xm:sqref>
        </x14:conditionalFormatting>
        <x14:conditionalFormatting xmlns:xm="http://schemas.microsoft.com/office/excel/2006/main">
          <x14:cfRule type="dataBar" id="{1A5DAE1D-B021-4071-A608-A21E6DAFE76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BP71:BT71</xm:sqref>
        </x14:conditionalFormatting>
        <x14:conditionalFormatting xmlns:xm="http://schemas.microsoft.com/office/excel/2006/main">
          <x14:cfRule type="dataBar" id="{34D56572-5651-4C8D-833D-0F8668AE055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BQ71:BT71</xm:sqref>
        </x14:conditionalFormatting>
        <x14:conditionalFormatting xmlns:xm="http://schemas.microsoft.com/office/excel/2006/main">
          <x14:cfRule type="dataBar" id="{AD8E37B6-9465-4F1C-AB25-F8D366041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</xm:sqref>
        </x14:conditionalFormatting>
        <x14:conditionalFormatting xmlns:xm="http://schemas.microsoft.com/office/excel/2006/main">
          <x14:cfRule type="dataBar" id="{EF6009A5-6542-444B-8C5A-5343C5AE873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N71:R71</xm:sqref>
        </x14:conditionalFormatting>
        <x14:conditionalFormatting xmlns:xm="http://schemas.microsoft.com/office/excel/2006/main">
          <x14:cfRule type="dataBar" id="{234A3054-D653-4C8B-9421-6BBF62CC99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O71:R71</xm:sqref>
        </x14:conditionalFormatting>
        <x14:conditionalFormatting xmlns:xm="http://schemas.microsoft.com/office/excel/2006/main">
          <x14:cfRule type="dataBar" id="{764F0FD3-26B1-4577-909F-8AA5814DF5B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S71</xm:sqref>
        </x14:conditionalFormatting>
        <x14:conditionalFormatting xmlns:xm="http://schemas.microsoft.com/office/excel/2006/main">
          <x14:cfRule type="dataBar" id="{FCFBA56F-96D5-47EA-88AC-5A802666EF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AT71</xm:sqref>
        </x14:conditionalFormatting>
        <x14:conditionalFormatting xmlns:xm="http://schemas.microsoft.com/office/excel/2006/main">
          <x14:cfRule type="dataBar" id="{47F55578-7CC8-4666-AA39-AEFD611847F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BL71</xm:sqref>
        </x14:conditionalFormatting>
        <x14:conditionalFormatting xmlns:xm="http://schemas.microsoft.com/office/excel/2006/main">
          <x14:cfRule type="dataBar" id="{CF13C496-5F6D-4AC3-A168-AB34A9FAD92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</xm:sqref>
        </x14:conditionalFormatting>
        <x14:conditionalFormatting xmlns:xm="http://schemas.microsoft.com/office/excel/2006/main">
          <x14:cfRule type="dataBar" id="{EB3C827D-6799-48A9-9196-563D5B3C17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BG71:BK71</xm:sqref>
        </x14:conditionalFormatting>
        <x14:conditionalFormatting xmlns:xm="http://schemas.microsoft.com/office/excel/2006/main">
          <x14:cfRule type="dataBar" id="{F5D725FE-859F-404C-9156-E5BD14E9572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BH71:BK71</xm:sqref>
        </x14:conditionalFormatting>
        <x14:conditionalFormatting xmlns:xm="http://schemas.microsoft.com/office/excel/2006/main">
          <x14:cfRule type="dataBar" id="{4D51238B-34C9-4699-ADFC-EA5482114AC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BC71</xm:sqref>
        </x14:conditionalFormatting>
        <x14:conditionalFormatting xmlns:xm="http://schemas.microsoft.com/office/excel/2006/main">
          <x14:cfRule type="dataBar" id="{9E26CBBA-BDF6-45D8-B31F-F165F67B014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</xm:sqref>
        </x14:conditionalFormatting>
        <x14:conditionalFormatting xmlns:xm="http://schemas.microsoft.com/office/excel/2006/main">
          <x14:cfRule type="dataBar" id="{D65D03D2-115E-4435-923E-6F1C593505EE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AX71:BB71</xm:sqref>
        </x14:conditionalFormatting>
        <x14:conditionalFormatting xmlns:xm="http://schemas.microsoft.com/office/excel/2006/main">
          <x14:cfRule type="dataBar" id="{77BE5F90-9255-437A-B763-0569D7F66A7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AY71:BB71</xm:sqref>
        </x14:conditionalFormatting>
        <x14:conditionalFormatting xmlns:xm="http://schemas.microsoft.com/office/excel/2006/main">
          <x14:cfRule type="dataBar" id="{F5AF8E5F-283F-4CF0-9720-F0C2C82DB4D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AB72</xm:sqref>
        </x14:conditionalFormatting>
        <x14:conditionalFormatting xmlns:xm="http://schemas.microsoft.com/office/excel/2006/main">
          <x14:cfRule type="dataBar" id="{306CB52E-459A-43B0-97FC-58FFE3C0B90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AK72</xm:sqref>
        </x14:conditionalFormatting>
        <x14:conditionalFormatting xmlns:xm="http://schemas.microsoft.com/office/excel/2006/main">
          <x14:cfRule type="dataBar" id="{50330DC8-7876-4461-A1E1-70C84FE322E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BU72</xm:sqref>
        </x14:conditionalFormatting>
        <x14:conditionalFormatting xmlns:xm="http://schemas.microsoft.com/office/excel/2006/main">
          <x14:cfRule type="dataBar" id="{406E0CFA-A39A-4C29-8CEF-6432413C58C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</xm:sqref>
        </x14:conditionalFormatting>
        <x14:conditionalFormatting xmlns:xm="http://schemas.microsoft.com/office/excel/2006/main">
          <x14:cfRule type="dataBar" id="{44319090-BF2C-4092-A7C5-4AE1EFA01CC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W72:AA72</xm:sqref>
        </x14:conditionalFormatting>
        <x14:conditionalFormatting xmlns:xm="http://schemas.microsoft.com/office/excel/2006/main">
          <x14:cfRule type="dataBar" id="{8EB63022-D4DE-4F0B-8450-45A434DB653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X72:AA72</xm:sqref>
        </x14:conditionalFormatting>
        <x14:conditionalFormatting xmlns:xm="http://schemas.microsoft.com/office/excel/2006/main">
          <x14:cfRule type="dataBar" id="{6D1B4D59-15B9-496F-8DF0-76BFAA210BD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</xm:sqref>
        </x14:conditionalFormatting>
        <x14:conditionalFormatting xmlns:xm="http://schemas.microsoft.com/office/excel/2006/main">
          <x14:cfRule type="dataBar" id="{CEA19C5D-2D49-4995-9659-CB1D3906157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AF72:AJ72</xm:sqref>
        </x14:conditionalFormatting>
        <x14:conditionalFormatting xmlns:xm="http://schemas.microsoft.com/office/excel/2006/main">
          <x14:cfRule type="dataBar" id="{7BBD1CE5-5A37-4290-9258-B4F697A0EEB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AG72:AJ72</xm:sqref>
        </x14:conditionalFormatting>
        <x14:conditionalFormatting xmlns:xm="http://schemas.microsoft.com/office/excel/2006/main">
          <x14:cfRule type="dataBar" id="{280E4AF1-A7B5-4598-8316-49F59DB5796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</xm:sqref>
        </x14:conditionalFormatting>
        <x14:conditionalFormatting xmlns:xm="http://schemas.microsoft.com/office/excel/2006/main">
          <x14:cfRule type="dataBar" id="{8514F4E5-FFA8-4DC9-B2DD-C9AF261C4ED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AO72:AS72</xm:sqref>
        </x14:conditionalFormatting>
        <x14:conditionalFormatting xmlns:xm="http://schemas.microsoft.com/office/excel/2006/main">
          <x14:cfRule type="dataBar" id="{EEFE258B-2D5E-43BC-BEF1-CE02061E434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AP72:AS72</xm:sqref>
        </x14:conditionalFormatting>
        <x14:conditionalFormatting xmlns:xm="http://schemas.microsoft.com/office/excel/2006/main">
          <x14:cfRule type="dataBar" id="{15644BFD-DDD2-45F4-A7DA-DF08478AAB1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</xm:sqref>
        </x14:conditionalFormatting>
        <x14:conditionalFormatting xmlns:xm="http://schemas.microsoft.com/office/excel/2006/main">
          <x14:cfRule type="dataBar" id="{D5156215-FD92-467C-B0F5-87DC35A8740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BP72:BT72</xm:sqref>
        </x14:conditionalFormatting>
        <x14:conditionalFormatting xmlns:xm="http://schemas.microsoft.com/office/excel/2006/main">
          <x14:cfRule type="dataBar" id="{C2DB8309-633A-4190-B94C-1021D7E567E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BQ72:BT72</xm:sqref>
        </x14:conditionalFormatting>
        <x14:conditionalFormatting xmlns:xm="http://schemas.microsoft.com/office/excel/2006/main">
          <x14:cfRule type="dataBar" id="{BE551D53-8ED3-447D-816E-536A4C2250A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</xm:sqref>
        </x14:conditionalFormatting>
        <x14:conditionalFormatting xmlns:xm="http://schemas.microsoft.com/office/excel/2006/main">
          <x14:cfRule type="dataBar" id="{ECF6D435-6A7E-4BDC-ACCB-D38E3C3CD288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N72:R72</xm:sqref>
        </x14:conditionalFormatting>
        <x14:conditionalFormatting xmlns:xm="http://schemas.microsoft.com/office/excel/2006/main">
          <x14:cfRule type="dataBar" id="{CFCE11AC-F58E-4F1F-B50F-1017D736A35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O72:R72</xm:sqref>
        </x14:conditionalFormatting>
        <x14:conditionalFormatting xmlns:xm="http://schemas.microsoft.com/office/excel/2006/main">
          <x14:cfRule type="dataBar" id="{4F29AF0D-C549-473D-91A3-4419BAE8201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S72</xm:sqref>
        </x14:conditionalFormatting>
        <x14:conditionalFormatting xmlns:xm="http://schemas.microsoft.com/office/excel/2006/main">
          <x14:cfRule type="dataBar" id="{2E740A8D-7E50-4359-A63C-13CDF397E8B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AT72</xm:sqref>
        </x14:conditionalFormatting>
        <x14:conditionalFormatting xmlns:xm="http://schemas.microsoft.com/office/excel/2006/main">
          <x14:cfRule type="dataBar" id="{D13C6495-1DA2-4E3B-A7EC-AA7FA2B882E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BL72</xm:sqref>
        </x14:conditionalFormatting>
        <x14:conditionalFormatting xmlns:xm="http://schemas.microsoft.com/office/excel/2006/main">
          <x14:cfRule type="dataBar" id="{CF85A3FB-8A45-47FF-AD2B-81918E4D92C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</xm:sqref>
        </x14:conditionalFormatting>
        <x14:conditionalFormatting xmlns:xm="http://schemas.microsoft.com/office/excel/2006/main">
          <x14:cfRule type="dataBar" id="{492B5E3A-796D-4EFC-84B0-CE35DC35C6EA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BG72:BK72</xm:sqref>
        </x14:conditionalFormatting>
        <x14:conditionalFormatting xmlns:xm="http://schemas.microsoft.com/office/excel/2006/main">
          <x14:cfRule type="dataBar" id="{4023E069-B033-48F3-AA4B-CF5FECD0709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BH72:BK72</xm:sqref>
        </x14:conditionalFormatting>
        <x14:conditionalFormatting xmlns:xm="http://schemas.microsoft.com/office/excel/2006/main">
          <x14:cfRule type="dataBar" id="{5278430F-496C-46EE-8109-A2A67703D87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BC72</xm:sqref>
        </x14:conditionalFormatting>
        <x14:conditionalFormatting xmlns:xm="http://schemas.microsoft.com/office/excel/2006/main">
          <x14:cfRule type="dataBar" id="{C1FD367F-8E56-45BB-B0B1-CDBAF1598E6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</xm:sqref>
        </x14:conditionalFormatting>
        <x14:conditionalFormatting xmlns:xm="http://schemas.microsoft.com/office/excel/2006/main">
          <x14:cfRule type="dataBar" id="{9A1E8D63-41EB-466D-871B-AD4D1CDA9CA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AX72:BB72</xm:sqref>
        </x14:conditionalFormatting>
        <x14:conditionalFormatting xmlns:xm="http://schemas.microsoft.com/office/excel/2006/main">
          <x14:cfRule type="dataBar" id="{77E48248-7009-4EEA-A750-6127B12A950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AY72:BB72</xm:sqref>
        </x14:conditionalFormatting>
        <x14:conditionalFormatting xmlns:xm="http://schemas.microsoft.com/office/excel/2006/main">
          <x14:cfRule type="dataBar" id="{F8B495D7-711B-4A3C-8086-9AC1649C7B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J4:J70 J73</xm:sqref>
        </x14:conditionalFormatting>
        <x14:conditionalFormatting xmlns:xm="http://schemas.microsoft.com/office/excel/2006/main">
          <x14:cfRule type="dataBar" id="{8770BC78-D104-4F5B-9A1D-9846ED42D9C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E4:E70 E73</xm:sqref>
        </x14:conditionalFormatting>
        <x14:conditionalFormatting xmlns:xm="http://schemas.microsoft.com/office/excel/2006/main">
          <x14:cfRule type="dataBar" id="{F8B03D85-DFB4-434E-9D57-5666F100925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E4:I70 E73:I73</xm:sqref>
        </x14:conditionalFormatting>
        <x14:conditionalFormatting xmlns:xm="http://schemas.microsoft.com/office/excel/2006/main">
          <x14:cfRule type="dataBar" id="{80DE5451-B07B-4B9C-821E-3423C3F4D14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F4:I70 F73:I73</xm:sqref>
        </x14:conditionalFormatting>
        <x14:conditionalFormatting xmlns:xm="http://schemas.microsoft.com/office/excel/2006/main">
          <x14:cfRule type="dataBar" id="{E238F3BC-F8A7-4BB1-A4B9-165A6E24E80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J74:J76</xm:sqref>
        </x14:conditionalFormatting>
        <x14:conditionalFormatting xmlns:xm="http://schemas.microsoft.com/office/excel/2006/main">
          <x14:cfRule type="dataBar" id="{429B92A8-B7F1-41DE-96FA-EA61975804B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E74:E76</xm:sqref>
        </x14:conditionalFormatting>
        <x14:conditionalFormatting xmlns:xm="http://schemas.microsoft.com/office/excel/2006/main">
          <x14:cfRule type="dataBar" id="{CB32D99F-4C0B-4E6F-BD54-63D0B53262E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E74:I76</xm:sqref>
        </x14:conditionalFormatting>
        <x14:conditionalFormatting xmlns:xm="http://schemas.microsoft.com/office/excel/2006/main">
          <x14:cfRule type="dataBar" id="{1C71FCB0-5D9C-4F31-A1C8-9A492578DD3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F74:I76</xm:sqref>
        </x14:conditionalFormatting>
        <x14:conditionalFormatting xmlns:xm="http://schemas.microsoft.com/office/excel/2006/main">
          <x14:cfRule type="dataBar" id="{725CB5F1-3F1C-4B9B-96A2-B4DA0B4B9F4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J71</xm:sqref>
        </x14:conditionalFormatting>
        <x14:conditionalFormatting xmlns:xm="http://schemas.microsoft.com/office/excel/2006/main">
          <x14:cfRule type="dataBar" id="{0FD64C35-5342-4DDC-856E-9024879944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</xm:sqref>
        </x14:conditionalFormatting>
        <x14:conditionalFormatting xmlns:xm="http://schemas.microsoft.com/office/excel/2006/main">
          <x14:cfRule type="dataBar" id="{FE1FFC08-0EAE-4200-A5E2-A5B01FE09C4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E71:I71</xm:sqref>
        </x14:conditionalFormatting>
        <x14:conditionalFormatting xmlns:xm="http://schemas.microsoft.com/office/excel/2006/main">
          <x14:cfRule type="dataBar" id="{FC01C0BF-8A48-40F9-A0F9-9CDDF5443C4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F71:I71</xm:sqref>
        </x14:conditionalFormatting>
        <x14:conditionalFormatting xmlns:xm="http://schemas.microsoft.com/office/excel/2006/main">
          <x14:cfRule type="dataBar" id="{9030F135-8726-49FB-9137-55BB40E4743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J72</xm:sqref>
        </x14:conditionalFormatting>
        <x14:conditionalFormatting xmlns:xm="http://schemas.microsoft.com/office/excel/2006/main">
          <x14:cfRule type="dataBar" id="{13BB238A-A64E-43F0-8DEB-1CB21ED0187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</xm:sqref>
        </x14:conditionalFormatting>
        <x14:conditionalFormatting xmlns:xm="http://schemas.microsoft.com/office/excel/2006/main">
          <x14:cfRule type="dataBar" id="{DD53B6BD-7D28-4AC2-8C32-C85FD559D10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E72:I72</xm:sqref>
        </x14:conditionalFormatting>
        <x14:conditionalFormatting xmlns:xm="http://schemas.microsoft.com/office/excel/2006/main">
          <x14:cfRule type="dataBar" id="{BBE99397-0ECD-43AA-8255-981C7FA3E8F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F72:I72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5">
    <tabColor theme="7"/>
  </sheetPr>
  <dimension ref="A1:EF74"/>
  <sheetViews>
    <sheetView zoomScale="85" zoomScaleNormal="85" workbookViewId="0">
      <pane xSplit="1" ySplit="3" topLeftCell="B4" activePane="bottomRight" state="frozen"/>
      <selection activeCell="C51" sqref="C51"/>
      <selection pane="topRight" activeCell="C51" sqref="C51"/>
      <selection pane="bottomLeft" activeCell="C51" sqref="C51"/>
      <selection pane="bottomRight" activeCell="BN20" sqref="BN20"/>
    </sheetView>
  </sheetViews>
  <sheetFormatPr defaultColWidth="0" defaultRowHeight="15" zeroHeight="1"/>
  <cols>
    <col min="1" max="1" width="9.75" style="55" bestFit="1" customWidth="1"/>
    <col min="2" max="2" width="6.625" style="56" bestFit="1" customWidth="1"/>
    <col min="3" max="3" width="10.375" style="59" customWidth="1"/>
    <col min="4" max="4" width="1.75" style="25" customWidth="1"/>
    <col min="5" max="9" width="1.75" style="26" customWidth="1"/>
    <col min="10" max="10" width="1.75" style="58" customWidth="1"/>
    <col min="11" max="11" width="6.625" style="56" bestFit="1" customWidth="1"/>
    <col min="12" max="12" width="10.375" style="59" customWidth="1"/>
    <col min="13" max="13" width="1.75" style="25" customWidth="1"/>
    <col min="14" max="18" width="1.75" style="26" customWidth="1"/>
    <col min="19" max="19" width="1.75" style="58" customWidth="1"/>
    <col min="20" max="20" width="6.625" style="56" bestFit="1" customWidth="1"/>
    <col min="21" max="21" width="10.375" style="59" customWidth="1"/>
    <col min="22" max="22" width="1.75" style="25" customWidth="1"/>
    <col min="23" max="27" width="1.75" style="26" customWidth="1"/>
    <col min="28" max="28" width="1.5" style="58" customWidth="1"/>
    <col min="29" max="29" width="6.625" style="56" bestFit="1" customWidth="1"/>
    <col min="30" max="30" width="10.375" style="59" customWidth="1"/>
    <col min="31" max="31" width="1.75" style="25" customWidth="1"/>
    <col min="32" max="36" width="1.75" style="26" customWidth="1"/>
    <col min="37" max="37" width="1.75" style="58" customWidth="1"/>
    <col min="38" max="38" width="6.625" style="56" bestFit="1" customWidth="1"/>
    <col min="39" max="39" width="10.375" style="59" customWidth="1"/>
    <col min="40" max="40" width="1.75" style="25" customWidth="1"/>
    <col min="41" max="45" width="1.75" style="26" customWidth="1"/>
    <col min="46" max="46" width="1.75" style="58" customWidth="1"/>
    <col min="47" max="47" width="6.625" style="56" bestFit="1" customWidth="1"/>
    <col min="48" max="48" width="10.375" style="59" customWidth="1"/>
    <col min="49" max="49" width="1.75" style="25" customWidth="1"/>
    <col min="50" max="54" width="1.75" style="26" customWidth="1"/>
    <col min="55" max="55" width="1.75" style="58" customWidth="1"/>
    <col min="56" max="56" width="6.625" style="56" bestFit="1" customWidth="1"/>
    <col min="57" max="57" width="10.375" style="59" customWidth="1"/>
    <col min="58" max="58" width="1.75" style="25" customWidth="1"/>
    <col min="59" max="63" width="1.75" style="26" customWidth="1"/>
    <col min="64" max="64" width="1.75" style="58" customWidth="1"/>
    <col min="65" max="65" width="6.625" style="56" bestFit="1" customWidth="1"/>
    <col min="66" max="66" width="10.375" style="59" customWidth="1"/>
    <col min="67" max="67" width="1.75" style="25" customWidth="1"/>
    <col min="68" max="72" width="1.75" style="26" customWidth="1"/>
    <col min="73" max="73" width="1.75" style="58" customWidth="1"/>
    <col min="74" max="136" width="0" style="43" hidden="1" customWidth="1"/>
    <col min="137" max="16384" width="10" style="43" hidden="1"/>
  </cols>
  <sheetData>
    <row r="1" spans="1:73" s="34" customFormat="1" ht="20.25">
      <c r="A1" s="34" t="s">
        <v>19</v>
      </c>
    </row>
    <row r="2" spans="1:73" s="39" customFormat="1" ht="14.25">
      <c r="A2" s="35" t="s">
        <v>6</v>
      </c>
      <c r="B2" s="36"/>
      <c r="C2" s="36"/>
      <c r="D2" s="2"/>
      <c r="E2" s="2"/>
      <c r="F2" s="2"/>
      <c r="G2" s="2"/>
      <c r="H2" s="2"/>
      <c r="I2" s="2"/>
      <c r="J2" s="37"/>
      <c r="K2" s="36"/>
      <c r="L2" s="36"/>
      <c r="M2" s="2"/>
      <c r="N2" s="2"/>
      <c r="O2" s="2"/>
      <c r="P2" s="2"/>
      <c r="Q2" s="2"/>
      <c r="R2" s="2"/>
      <c r="S2" s="37"/>
      <c r="T2" s="38"/>
      <c r="U2" s="36"/>
      <c r="V2" s="2"/>
      <c r="W2" s="2"/>
      <c r="X2" s="2"/>
      <c r="Y2" s="2"/>
      <c r="Z2" s="2"/>
      <c r="AA2" s="2"/>
      <c r="AB2" s="37"/>
      <c r="AC2" s="38"/>
      <c r="AD2" s="36"/>
      <c r="AE2" s="2"/>
      <c r="AF2" s="2"/>
      <c r="AG2" s="2"/>
      <c r="AH2" s="2"/>
      <c r="AI2" s="2"/>
      <c r="AJ2" s="2"/>
      <c r="AK2" s="37"/>
      <c r="AL2" s="38"/>
      <c r="AM2" s="36"/>
      <c r="AN2" s="2"/>
      <c r="AO2" s="2"/>
      <c r="AP2" s="2"/>
      <c r="AQ2" s="2"/>
      <c r="AR2" s="2"/>
      <c r="AS2" s="2"/>
      <c r="AT2" s="37"/>
      <c r="AU2" s="38"/>
      <c r="AV2" s="36"/>
      <c r="AW2" s="2"/>
      <c r="AX2" s="2"/>
      <c r="AY2" s="2"/>
      <c r="AZ2" s="2"/>
      <c r="BA2" s="2"/>
      <c r="BB2" s="2"/>
      <c r="BC2" s="37"/>
      <c r="BD2" s="38"/>
      <c r="BE2" s="36"/>
      <c r="BF2" s="2"/>
      <c r="BG2" s="2"/>
      <c r="BH2" s="2"/>
      <c r="BI2" s="2"/>
      <c r="BJ2" s="2"/>
      <c r="BK2" s="2"/>
      <c r="BL2" s="37"/>
      <c r="BM2" s="38"/>
      <c r="BN2" s="36"/>
      <c r="BO2" s="2"/>
      <c r="BP2" s="2"/>
      <c r="BQ2" s="2"/>
      <c r="BR2" s="2"/>
      <c r="BS2" s="2"/>
      <c r="BT2" s="2"/>
      <c r="BU2" s="37"/>
    </row>
    <row r="3" spans="1:73" ht="77.25" thickBot="1">
      <c r="A3" s="40" t="s">
        <v>7</v>
      </c>
      <c r="B3" s="41" t="s">
        <v>8</v>
      </c>
      <c r="C3" s="41" t="s">
        <v>20</v>
      </c>
      <c r="D3" s="7" t="s">
        <v>9</v>
      </c>
      <c r="E3" s="8" t="s">
        <v>0</v>
      </c>
      <c r="F3" s="8" t="s">
        <v>1</v>
      </c>
      <c r="G3" s="8" t="s">
        <v>2</v>
      </c>
      <c r="H3" s="8" t="s">
        <v>3</v>
      </c>
      <c r="I3" s="8" t="s">
        <v>4</v>
      </c>
      <c r="J3" s="42" t="s">
        <v>5</v>
      </c>
      <c r="K3" s="41" t="s">
        <v>8</v>
      </c>
      <c r="L3" s="41" t="s">
        <v>20</v>
      </c>
      <c r="M3" s="7" t="s">
        <v>9</v>
      </c>
      <c r="N3" s="8" t="s">
        <v>0</v>
      </c>
      <c r="O3" s="8" t="s">
        <v>1</v>
      </c>
      <c r="P3" s="8" t="s">
        <v>2</v>
      </c>
      <c r="Q3" s="8" t="s">
        <v>3</v>
      </c>
      <c r="R3" s="8" t="s">
        <v>4</v>
      </c>
      <c r="S3" s="42" t="s">
        <v>5</v>
      </c>
      <c r="T3" s="41" t="s">
        <v>8</v>
      </c>
      <c r="U3" s="41" t="s">
        <v>20</v>
      </c>
      <c r="V3" s="7" t="s">
        <v>9</v>
      </c>
      <c r="W3" s="8" t="s">
        <v>0</v>
      </c>
      <c r="X3" s="8" t="s">
        <v>1</v>
      </c>
      <c r="Y3" s="8" t="s">
        <v>2</v>
      </c>
      <c r="Z3" s="8" t="s">
        <v>3</v>
      </c>
      <c r="AA3" s="8" t="s">
        <v>4</v>
      </c>
      <c r="AB3" s="42" t="s">
        <v>5</v>
      </c>
      <c r="AC3" s="41" t="s">
        <v>8</v>
      </c>
      <c r="AD3" s="41" t="s">
        <v>20</v>
      </c>
      <c r="AE3" s="7" t="s">
        <v>9</v>
      </c>
      <c r="AF3" s="8" t="s">
        <v>0</v>
      </c>
      <c r="AG3" s="8" t="s">
        <v>1</v>
      </c>
      <c r="AH3" s="8" t="s">
        <v>2</v>
      </c>
      <c r="AI3" s="8" t="s">
        <v>3</v>
      </c>
      <c r="AJ3" s="8" t="s">
        <v>4</v>
      </c>
      <c r="AK3" s="42" t="s">
        <v>5</v>
      </c>
      <c r="AL3" s="41" t="s">
        <v>8</v>
      </c>
      <c r="AM3" s="41" t="s">
        <v>20</v>
      </c>
      <c r="AN3" s="7" t="s">
        <v>9</v>
      </c>
      <c r="AO3" s="8" t="s">
        <v>0</v>
      </c>
      <c r="AP3" s="8" t="s">
        <v>1</v>
      </c>
      <c r="AQ3" s="8" t="s">
        <v>2</v>
      </c>
      <c r="AR3" s="8" t="s">
        <v>3</v>
      </c>
      <c r="AS3" s="8" t="s">
        <v>4</v>
      </c>
      <c r="AT3" s="42" t="s">
        <v>5</v>
      </c>
      <c r="AU3" s="41" t="s">
        <v>8</v>
      </c>
      <c r="AV3" s="41" t="s">
        <v>20</v>
      </c>
      <c r="AW3" s="7" t="s">
        <v>9</v>
      </c>
      <c r="AX3" s="8" t="s">
        <v>0</v>
      </c>
      <c r="AY3" s="8" t="s">
        <v>1</v>
      </c>
      <c r="AZ3" s="8" t="s">
        <v>2</v>
      </c>
      <c r="BA3" s="8" t="s">
        <v>3</v>
      </c>
      <c r="BB3" s="8" t="s">
        <v>4</v>
      </c>
      <c r="BC3" s="42" t="s">
        <v>5</v>
      </c>
      <c r="BD3" s="41" t="s">
        <v>8</v>
      </c>
      <c r="BE3" s="41" t="s">
        <v>20</v>
      </c>
      <c r="BF3" s="7" t="s">
        <v>9</v>
      </c>
      <c r="BG3" s="8" t="s">
        <v>0</v>
      </c>
      <c r="BH3" s="8" t="s">
        <v>1</v>
      </c>
      <c r="BI3" s="8" t="s">
        <v>2</v>
      </c>
      <c r="BJ3" s="8" t="s">
        <v>3</v>
      </c>
      <c r="BK3" s="8" t="s">
        <v>4</v>
      </c>
      <c r="BL3" s="42" t="s">
        <v>5</v>
      </c>
      <c r="BM3" s="41" t="s">
        <v>8</v>
      </c>
      <c r="BN3" s="41" t="s">
        <v>20</v>
      </c>
      <c r="BO3" s="7" t="s">
        <v>9</v>
      </c>
      <c r="BP3" s="8" t="s">
        <v>0</v>
      </c>
      <c r="BQ3" s="8" t="s">
        <v>1</v>
      </c>
      <c r="BR3" s="8" t="s">
        <v>2</v>
      </c>
      <c r="BS3" s="8" t="s">
        <v>3</v>
      </c>
      <c r="BT3" s="8" t="s">
        <v>4</v>
      </c>
      <c r="BU3" s="42" t="s">
        <v>5</v>
      </c>
    </row>
    <row r="4" spans="1:73" ht="15.75" thickTop="1">
      <c r="A4" s="11">
        <v>1950</v>
      </c>
      <c r="B4" s="44" t="s">
        <v>17</v>
      </c>
      <c r="C4" s="45">
        <f>'NCBags-MSW'!C4+'NCBags-PackColl'!C4</f>
        <v>0.98502999999999996</v>
      </c>
      <c r="D4" s="13"/>
      <c r="E4" s="14"/>
      <c r="F4" s="14"/>
      <c r="G4" s="14"/>
      <c r="H4" s="14"/>
      <c r="I4" s="14"/>
      <c r="J4" s="46">
        <f t="shared" ref="J4:J67" si="0">SQRT((1.5*EXP(1.105*I4))^2+(1.5*EXP(1.105*(E4-1)))^2+(1.5*EXP(1.105*(F4-1)))^2+(1.5*EXP(1.105*(G4-1)))^2+(1.5*EXP(1.105*(H4-1)))^2)/100*2.45</f>
        <v>4.4081660908397297E-2</v>
      </c>
      <c r="K4" s="47" t="s">
        <v>10</v>
      </c>
      <c r="L4" s="45">
        <f>'NCBags-MSW'!L4+'NCBags-PackColl'!L4</f>
        <v>0</v>
      </c>
      <c r="M4" s="13"/>
      <c r="N4" s="14"/>
      <c r="O4" s="14"/>
      <c r="P4" s="14"/>
      <c r="Q4" s="14"/>
      <c r="R4" s="14"/>
      <c r="S4" s="46">
        <f t="shared" ref="S4:S67" si="1">SQRT((1.5*EXP(1.105*R4))^2+(1.5*EXP(1.105*(N4-1)))^2+(1.5*EXP(1.105*(O4-1)))^2+(1.5*EXP(1.105*(P4-1)))^2+(1.5*EXP(1.105*(Q4-1)))^2)/100*2.45</f>
        <v>4.4081660908397297E-2</v>
      </c>
      <c r="T4" s="48" t="s">
        <v>11</v>
      </c>
      <c r="U4" s="45">
        <f>'NCBags-MSW'!U4+'NCBags-PackColl'!U4</f>
        <v>0</v>
      </c>
      <c r="V4" s="13"/>
      <c r="W4" s="14"/>
      <c r="X4" s="14"/>
      <c r="Y4" s="14"/>
      <c r="Z4" s="14"/>
      <c r="AA4" s="14"/>
      <c r="AB4" s="46">
        <f t="shared" ref="AB4:AB67" si="2">SQRT((1.5*EXP(1.105*AA4))^2+(1.5*EXP(1.105*(W4-1)))^2+(1.5*EXP(1.105*(X4-1)))^2+(1.5*EXP(1.105*(Y4-1)))^2+(1.5*EXP(1.105*(Z4-1)))^2)/100*2.45</f>
        <v>4.4081660908397297E-2</v>
      </c>
      <c r="AC4" s="49" t="s">
        <v>12</v>
      </c>
      <c r="AD4" s="45">
        <f>'NCBags-MSW'!AD4+'NCBags-PackColl'!AD4</f>
        <v>0</v>
      </c>
      <c r="AE4" s="13"/>
      <c r="AF4" s="14"/>
      <c r="AG4" s="14"/>
      <c r="AH4" s="14"/>
      <c r="AI4" s="14"/>
      <c r="AJ4" s="14"/>
      <c r="AK4" s="46">
        <f t="shared" ref="AK4:AK67" si="3">SQRT((1.5*EXP(1.105*AJ4))^2+(1.5*EXP(1.105*(AF4-1)))^2+(1.5*EXP(1.105*(AG4-1)))^2+(1.5*EXP(1.105*(AH4-1)))^2+(1.5*EXP(1.105*(AI4-1)))^2)/100*2.45</f>
        <v>4.4081660908397297E-2</v>
      </c>
      <c r="AL4" s="50" t="s">
        <v>13</v>
      </c>
      <c r="AM4" s="45">
        <f>'NCBags-MSW'!AM4+'NCBags-PackColl'!AM4</f>
        <v>0</v>
      </c>
      <c r="AN4" s="13"/>
      <c r="AO4" s="14"/>
      <c r="AP4" s="14"/>
      <c r="AQ4" s="14"/>
      <c r="AR4" s="14"/>
      <c r="AS4" s="14"/>
      <c r="AT4" s="46">
        <f t="shared" ref="AT4:AT67" si="4">SQRT((1.5*EXP(1.105*AS4))^2+(1.5*EXP(1.105*(AO4-1)))^2+(1.5*EXP(1.105*(AP4-1)))^2+(1.5*EXP(1.105*(AQ4-1)))^2+(1.5*EXP(1.105*(AR4-1)))^2)/100*2.45</f>
        <v>4.4081660908397297E-2</v>
      </c>
      <c r="AU4" s="51" t="s">
        <v>14</v>
      </c>
      <c r="AV4" s="45">
        <f>'NCBags-MSW'!AV4+'NCBags-PackColl'!AV4</f>
        <v>0</v>
      </c>
      <c r="AW4" s="13"/>
      <c r="AX4" s="14"/>
      <c r="AY4" s="14"/>
      <c r="AZ4" s="14"/>
      <c r="BA4" s="14"/>
      <c r="BB4" s="14"/>
      <c r="BC4" s="46">
        <f t="shared" ref="BC4:BC67" si="5">SQRT((1.5*EXP(1.105*BB4))^2+(1.5*EXP(1.105*(AX4-1)))^2+(1.5*EXP(1.105*(AY4-1)))^2+(1.5*EXP(1.105*(AZ4-1)))^2+(1.5*EXP(1.105*(BA4-1)))^2)/100*2.45</f>
        <v>4.4081660908397297E-2</v>
      </c>
      <c r="BD4" s="52" t="s">
        <v>15</v>
      </c>
      <c r="BE4" s="45">
        <f>'NCBags-MSW'!BE4+'NCBags-PackColl'!BE4</f>
        <v>0</v>
      </c>
      <c r="BF4" s="13"/>
      <c r="BG4" s="14"/>
      <c r="BH4" s="14"/>
      <c r="BI4" s="14"/>
      <c r="BJ4" s="14"/>
      <c r="BK4" s="14"/>
      <c r="BL4" s="46">
        <f t="shared" ref="BL4:BL67" si="6">SQRT((1.5*EXP(1.105*BK4))^2+(1.5*EXP(1.105*(BG4-1)))^2+(1.5*EXP(1.105*(BH4-1)))^2+(1.5*EXP(1.105*(BI4-1)))^2+(1.5*EXP(1.105*(BJ4-1)))^2)/100*2.45</f>
        <v>4.4081660908397297E-2</v>
      </c>
      <c r="BM4" s="53" t="s">
        <v>16</v>
      </c>
      <c r="BN4" s="45">
        <f>'NCBags-MSW'!BN4+'NCBags-PackColl'!BN4</f>
        <v>0</v>
      </c>
      <c r="BO4" s="13"/>
      <c r="BP4" s="14"/>
      <c r="BQ4" s="14"/>
      <c r="BR4" s="14"/>
      <c r="BS4" s="14"/>
      <c r="BT4" s="14"/>
      <c r="BU4" s="46">
        <f t="shared" ref="BU4:BU67" si="7">SQRT((1.5*EXP(1.105*BT4))^2+(1.5*EXP(1.105*(BP4-1)))^2+(1.5*EXP(1.105*(BQ4-1)))^2+(1.5*EXP(1.105*(BR4-1)))^2+(1.5*EXP(1.105*(BS4-1)))^2)/100*2.45</f>
        <v>4.4081660908397297E-2</v>
      </c>
    </row>
    <row r="5" spans="1:73">
      <c r="A5" s="11">
        <v>1951</v>
      </c>
      <c r="B5" s="44" t="s">
        <v>17</v>
      </c>
      <c r="C5" s="45">
        <f>'NCBags-MSW'!C5+'NCBags-PackColl'!C5</f>
        <v>0.98502999999999996</v>
      </c>
      <c r="D5" s="13"/>
      <c r="E5" s="14"/>
      <c r="F5" s="14"/>
      <c r="G5" s="14"/>
      <c r="H5" s="14"/>
      <c r="I5" s="14"/>
      <c r="J5" s="54">
        <f t="shared" si="0"/>
        <v>4.4081660908397297E-2</v>
      </c>
      <c r="K5" s="47" t="s">
        <v>10</v>
      </c>
      <c r="L5" s="45">
        <f>'NCBags-MSW'!L5+'NCBags-PackColl'!L5</f>
        <v>0</v>
      </c>
      <c r="M5" s="13"/>
      <c r="N5" s="14"/>
      <c r="O5" s="14"/>
      <c r="P5" s="14"/>
      <c r="Q5" s="14"/>
      <c r="R5" s="14"/>
      <c r="S5" s="54">
        <f t="shared" si="1"/>
        <v>4.4081660908397297E-2</v>
      </c>
      <c r="T5" s="48" t="s">
        <v>11</v>
      </c>
      <c r="U5" s="45">
        <f>'NCBags-MSW'!U5+'NCBags-PackColl'!U5</f>
        <v>0</v>
      </c>
      <c r="V5" s="13"/>
      <c r="W5" s="14"/>
      <c r="X5" s="14"/>
      <c r="Y5" s="14"/>
      <c r="Z5" s="14"/>
      <c r="AA5" s="14"/>
      <c r="AB5" s="54">
        <f t="shared" si="2"/>
        <v>4.4081660908397297E-2</v>
      </c>
      <c r="AC5" s="49" t="s">
        <v>12</v>
      </c>
      <c r="AD5" s="45">
        <f>'NCBags-MSW'!AD5+'NCBags-PackColl'!AD5</f>
        <v>0</v>
      </c>
      <c r="AE5" s="13"/>
      <c r="AF5" s="14"/>
      <c r="AG5" s="14"/>
      <c r="AH5" s="14"/>
      <c r="AI5" s="14"/>
      <c r="AJ5" s="14"/>
      <c r="AK5" s="54">
        <f t="shared" si="3"/>
        <v>4.4081660908397297E-2</v>
      </c>
      <c r="AL5" s="50" t="s">
        <v>13</v>
      </c>
      <c r="AM5" s="45">
        <f>'NCBags-MSW'!AM5+'NCBags-PackColl'!AM5</f>
        <v>0</v>
      </c>
      <c r="AN5" s="13"/>
      <c r="AO5" s="14"/>
      <c r="AP5" s="14"/>
      <c r="AQ5" s="14"/>
      <c r="AR5" s="14"/>
      <c r="AS5" s="14"/>
      <c r="AT5" s="54">
        <f t="shared" si="4"/>
        <v>4.4081660908397297E-2</v>
      </c>
      <c r="AU5" s="51" t="s">
        <v>14</v>
      </c>
      <c r="AV5" s="45">
        <f>'NCBags-MSW'!AV5+'NCBags-PackColl'!AV5</f>
        <v>0</v>
      </c>
      <c r="AW5" s="13"/>
      <c r="AX5" s="14"/>
      <c r="AY5" s="14"/>
      <c r="AZ5" s="14"/>
      <c r="BA5" s="14"/>
      <c r="BB5" s="14"/>
      <c r="BC5" s="54">
        <f t="shared" si="5"/>
        <v>4.4081660908397297E-2</v>
      </c>
      <c r="BD5" s="52" t="s">
        <v>15</v>
      </c>
      <c r="BE5" s="45">
        <f>'NCBags-MSW'!BE5+'NCBags-PackColl'!BE5</f>
        <v>0</v>
      </c>
      <c r="BF5" s="13"/>
      <c r="BG5" s="14"/>
      <c r="BH5" s="14"/>
      <c r="BI5" s="14"/>
      <c r="BJ5" s="14"/>
      <c r="BK5" s="14"/>
      <c r="BL5" s="54">
        <f t="shared" si="6"/>
        <v>4.4081660908397297E-2</v>
      </c>
      <c r="BM5" s="53" t="s">
        <v>16</v>
      </c>
      <c r="BN5" s="45">
        <f>'NCBags-MSW'!BN5+'NCBags-PackColl'!BN5</f>
        <v>0</v>
      </c>
      <c r="BO5" s="13"/>
      <c r="BP5" s="14"/>
      <c r="BQ5" s="14"/>
      <c r="BR5" s="14"/>
      <c r="BS5" s="14"/>
      <c r="BT5" s="14"/>
      <c r="BU5" s="54">
        <f t="shared" si="7"/>
        <v>4.4081660908397297E-2</v>
      </c>
    </row>
    <row r="6" spans="1:73">
      <c r="A6" s="11">
        <v>1952</v>
      </c>
      <c r="B6" s="44" t="s">
        <v>17</v>
      </c>
      <c r="C6" s="45">
        <f>'NCBags-MSW'!C6+'NCBags-PackColl'!C6</f>
        <v>0.98502999999999996</v>
      </c>
      <c r="D6" s="13"/>
      <c r="E6" s="14"/>
      <c r="F6" s="14"/>
      <c r="G6" s="14"/>
      <c r="H6" s="14"/>
      <c r="I6" s="14"/>
      <c r="J6" s="54">
        <f t="shared" si="0"/>
        <v>4.4081660908397297E-2</v>
      </c>
      <c r="K6" s="47" t="s">
        <v>10</v>
      </c>
      <c r="L6" s="45">
        <f>'NCBags-MSW'!L6+'NCBags-PackColl'!L6</f>
        <v>0</v>
      </c>
      <c r="M6" s="13"/>
      <c r="N6" s="14"/>
      <c r="O6" s="14"/>
      <c r="P6" s="14"/>
      <c r="Q6" s="14"/>
      <c r="R6" s="14"/>
      <c r="S6" s="54">
        <f t="shared" si="1"/>
        <v>4.4081660908397297E-2</v>
      </c>
      <c r="T6" s="48" t="s">
        <v>11</v>
      </c>
      <c r="U6" s="45">
        <f>'NCBags-MSW'!U6+'NCBags-PackColl'!U6</f>
        <v>0</v>
      </c>
      <c r="V6" s="13"/>
      <c r="W6" s="14"/>
      <c r="X6" s="14"/>
      <c r="Y6" s="14"/>
      <c r="Z6" s="14"/>
      <c r="AA6" s="14"/>
      <c r="AB6" s="54">
        <f t="shared" si="2"/>
        <v>4.4081660908397297E-2</v>
      </c>
      <c r="AC6" s="49" t="s">
        <v>12</v>
      </c>
      <c r="AD6" s="45">
        <f>'NCBags-MSW'!AD6+'NCBags-PackColl'!AD6</f>
        <v>0</v>
      </c>
      <c r="AE6" s="13"/>
      <c r="AF6" s="14"/>
      <c r="AG6" s="14"/>
      <c r="AH6" s="14"/>
      <c r="AI6" s="14"/>
      <c r="AJ6" s="14"/>
      <c r="AK6" s="54">
        <f t="shared" si="3"/>
        <v>4.4081660908397297E-2</v>
      </c>
      <c r="AL6" s="50" t="s">
        <v>13</v>
      </c>
      <c r="AM6" s="45">
        <f>'NCBags-MSW'!AM6+'NCBags-PackColl'!AM6</f>
        <v>0</v>
      </c>
      <c r="AN6" s="13"/>
      <c r="AO6" s="14"/>
      <c r="AP6" s="14"/>
      <c r="AQ6" s="14"/>
      <c r="AR6" s="14"/>
      <c r="AS6" s="14"/>
      <c r="AT6" s="54">
        <f t="shared" si="4"/>
        <v>4.4081660908397297E-2</v>
      </c>
      <c r="AU6" s="51" t="s">
        <v>14</v>
      </c>
      <c r="AV6" s="45">
        <f>'NCBags-MSW'!AV6+'NCBags-PackColl'!AV6</f>
        <v>0</v>
      </c>
      <c r="AW6" s="13"/>
      <c r="AX6" s="14"/>
      <c r="AY6" s="14"/>
      <c r="AZ6" s="14"/>
      <c r="BA6" s="14"/>
      <c r="BB6" s="14"/>
      <c r="BC6" s="54">
        <f t="shared" si="5"/>
        <v>4.4081660908397297E-2</v>
      </c>
      <c r="BD6" s="52" t="s">
        <v>15</v>
      </c>
      <c r="BE6" s="45">
        <f>'NCBags-MSW'!BE6+'NCBags-PackColl'!BE6</f>
        <v>0</v>
      </c>
      <c r="BF6" s="13"/>
      <c r="BG6" s="14"/>
      <c r="BH6" s="14"/>
      <c r="BI6" s="14"/>
      <c r="BJ6" s="14"/>
      <c r="BK6" s="14"/>
      <c r="BL6" s="54">
        <f t="shared" si="6"/>
        <v>4.4081660908397297E-2</v>
      </c>
      <c r="BM6" s="53" t="s">
        <v>16</v>
      </c>
      <c r="BN6" s="45">
        <f>'NCBags-MSW'!BN6+'NCBags-PackColl'!BN6</f>
        <v>0</v>
      </c>
      <c r="BO6" s="13"/>
      <c r="BP6" s="14"/>
      <c r="BQ6" s="14"/>
      <c r="BR6" s="14"/>
      <c r="BS6" s="14"/>
      <c r="BT6" s="14"/>
      <c r="BU6" s="54">
        <f t="shared" si="7"/>
        <v>4.4081660908397297E-2</v>
      </c>
    </row>
    <row r="7" spans="1:73">
      <c r="A7" s="11">
        <v>1953</v>
      </c>
      <c r="B7" s="44" t="s">
        <v>17</v>
      </c>
      <c r="C7" s="45">
        <f>'NCBags-MSW'!C7+'NCBags-PackColl'!C7</f>
        <v>0.98502999999999996</v>
      </c>
      <c r="D7" s="13"/>
      <c r="E7" s="14"/>
      <c r="F7" s="14"/>
      <c r="G7" s="14"/>
      <c r="H7" s="14"/>
      <c r="I7" s="14"/>
      <c r="J7" s="54">
        <f t="shared" si="0"/>
        <v>4.4081660908397297E-2</v>
      </c>
      <c r="K7" s="47" t="s">
        <v>10</v>
      </c>
      <c r="L7" s="45">
        <f>'NCBags-MSW'!L7+'NCBags-PackColl'!L7</f>
        <v>0</v>
      </c>
      <c r="M7" s="13"/>
      <c r="N7" s="14"/>
      <c r="O7" s="14"/>
      <c r="P7" s="14"/>
      <c r="Q7" s="14"/>
      <c r="R7" s="14"/>
      <c r="S7" s="54">
        <f t="shared" si="1"/>
        <v>4.4081660908397297E-2</v>
      </c>
      <c r="T7" s="48" t="s">
        <v>11</v>
      </c>
      <c r="U7" s="45">
        <f>'NCBags-MSW'!U7+'NCBags-PackColl'!U7</f>
        <v>0</v>
      </c>
      <c r="V7" s="13"/>
      <c r="W7" s="14"/>
      <c r="X7" s="14"/>
      <c r="Y7" s="14"/>
      <c r="Z7" s="14"/>
      <c r="AA7" s="14"/>
      <c r="AB7" s="54">
        <f t="shared" si="2"/>
        <v>4.4081660908397297E-2</v>
      </c>
      <c r="AC7" s="49" t="s">
        <v>12</v>
      </c>
      <c r="AD7" s="45">
        <f>'NCBags-MSW'!AD7+'NCBags-PackColl'!AD7</f>
        <v>0</v>
      </c>
      <c r="AE7" s="13"/>
      <c r="AF7" s="14"/>
      <c r="AG7" s="14"/>
      <c r="AH7" s="14"/>
      <c r="AI7" s="14"/>
      <c r="AJ7" s="14"/>
      <c r="AK7" s="54">
        <f t="shared" si="3"/>
        <v>4.4081660908397297E-2</v>
      </c>
      <c r="AL7" s="50" t="s">
        <v>13</v>
      </c>
      <c r="AM7" s="45">
        <f>'NCBags-MSW'!AM7+'NCBags-PackColl'!AM7</f>
        <v>0</v>
      </c>
      <c r="AN7" s="13"/>
      <c r="AO7" s="14"/>
      <c r="AP7" s="14"/>
      <c r="AQ7" s="14"/>
      <c r="AR7" s="14"/>
      <c r="AS7" s="14"/>
      <c r="AT7" s="54">
        <f t="shared" si="4"/>
        <v>4.4081660908397297E-2</v>
      </c>
      <c r="AU7" s="51" t="s">
        <v>14</v>
      </c>
      <c r="AV7" s="45">
        <f>'NCBags-MSW'!AV7+'NCBags-PackColl'!AV7</f>
        <v>0</v>
      </c>
      <c r="AW7" s="13"/>
      <c r="AX7" s="14"/>
      <c r="AY7" s="14"/>
      <c r="AZ7" s="14"/>
      <c r="BA7" s="14"/>
      <c r="BB7" s="14"/>
      <c r="BC7" s="54">
        <f t="shared" si="5"/>
        <v>4.4081660908397297E-2</v>
      </c>
      <c r="BD7" s="52" t="s">
        <v>15</v>
      </c>
      <c r="BE7" s="45">
        <f>'NCBags-MSW'!BE7+'NCBags-PackColl'!BE7</f>
        <v>0</v>
      </c>
      <c r="BF7" s="13"/>
      <c r="BG7" s="14"/>
      <c r="BH7" s="14"/>
      <c r="BI7" s="14"/>
      <c r="BJ7" s="14"/>
      <c r="BK7" s="14"/>
      <c r="BL7" s="54">
        <f t="shared" si="6"/>
        <v>4.4081660908397297E-2</v>
      </c>
      <c r="BM7" s="53" t="s">
        <v>16</v>
      </c>
      <c r="BN7" s="45">
        <f>'NCBags-MSW'!BN7+'NCBags-PackColl'!BN7</f>
        <v>0</v>
      </c>
      <c r="BO7" s="13"/>
      <c r="BP7" s="14"/>
      <c r="BQ7" s="14"/>
      <c r="BR7" s="14"/>
      <c r="BS7" s="14"/>
      <c r="BT7" s="14"/>
      <c r="BU7" s="54">
        <f t="shared" si="7"/>
        <v>4.4081660908397297E-2</v>
      </c>
    </row>
    <row r="8" spans="1:73">
      <c r="A8" s="11">
        <v>1954</v>
      </c>
      <c r="B8" s="44" t="s">
        <v>17</v>
      </c>
      <c r="C8" s="45">
        <f>'NCBags-MSW'!C8+'NCBags-PackColl'!C8</f>
        <v>0.98502999999999996</v>
      </c>
      <c r="D8" s="13"/>
      <c r="E8" s="14"/>
      <c r="F8" s="14"/>
      <c r="G8" s="14"/>
      <c r="H8" s="14"/>
      <c r="I8" s="14"/>
      <c r="J8" s="54">
        <f t="shared" si="0"/>
        <v>4.4081660908397297E-2</v>
      </c>
      <c r="K8" s="47" t="s">
        <v>10</v>
      </c>
      <c r="L8" s="45">
        <f>'NCBags-MSW'!L8+'NCBags-PackColl'!L8</f>
        <v>0</v>
      </c>
      <c r="M8" s="13"/>
      <c r="N8" s="14"/>
      <c r="O8" s="14"/>
      <c r="P8" s="14"/>
      <c r="Q8" s="14"/>
      <c r="R8" s="14"/>
      <c r="S8" s="54">
        <f t="shared" si="1"/>
        <v>4.4081660908397297E-2</v>
      </c>
      <c r="T8" s="48" t="s">
        <v>11</v>
      </c>
      <c r="U8" s="45">
        <f>'NCBags-MSW'!U8+'NCBags-PackColl'!U8</f>
        <v>0</v>
      </c>
      <c r="V8" s="13"/>
      <c r="W8" s="14"/>
      <c r="X8" s="14"/>
      <c r="Y8" s="14"/>
      <c r="Z8" s="14"/>
      <c r="AA8" s="14"/>
      <c r="AB8" s="54">
        <f t="shared" si="2"/>
        <v>4.4081660908397297E-2</v>
      </c>
      <c r="AC8" s="49" t="s">
        <v>12</v>
      </c>
      <c r="AD8" s="45">
        <f>'NCBags-MSW'!AD8+'NCBags-PackColl'!AD8</f>
        <v>0</v>
      </c>
      <c r="AE8" s="13"/>
      <c r="AF8" s="14"/>
      <c r="AG8" s="14"/>
      <c r="AH8" s="14"/>
      <c r="AI8" s="14"/>
      <c r="AJ8" s="14"/>
      <c r="AK8" s="54">
        <f t="shared" si="3"/>
        <v>4.4081660908397297E-2</v>
      </c>
      <c r="AL8" s="50" t="s">
        <v>13</v>
      </c>
      <c r="AM8" s="45">
        <f>'NCBags-MSW'!AM8+'NCBags-PackColl'!AM8</f>
        <v>0</v>
      </c>
      <c r="AN8" s="13"/>
      <c r="AO8" s="14"/>
      <c r="AP8" s="14"/>
      <c r="AQ8" s="14"/>
      <c r="AR8" s="14"/>
      <c r="AS8" s="14"/>
      <c r="AT8" s="54">
        <f t="shared" si="4"/>
        <v>4.4081660908397297E-2</v>
      </c>
      <c r="AU8" s="51" t="s">
        <v>14</v>
      </c>
      <c r="AV8" s="45">
        <f>'NCBags-MSW'!AV8+'NCBags-PackColl'!AV8</f>
        <v>0</v>
      </c>
      <c r="AW8" s="13"/>
      <c r="AX8" s="14"/>
      <c r="AY8" s="14"/>
      <c r="AZ8" s="14"/>
      <c r="BA8" s="14"/>
      <c r="BB8" s="14"/>
      <c r="BC8" s="54">
        <f t="shared" si="5"/>
        <v>4.4081660908397297E-2</v>
      </c>
      <c r="BD8" s="52" t="s">
        <v>15</v>
      </c>
      <c r="BE8" s="45">
        <f>'NCBags-MSW'!BE8+'NCBags-PackColl'!BE8</f>
        <v>0</v>
      </c>
      <c r="BF8" s="13"/>
      <c r="BG8" s="14"/>
      <c r="BH8" s="14"/>
      <c r="BI8" s="14"/>
      <c r="BJ8" s="14"/>
      <c r="BK8" s="14"/>
      <c r="BL8" s="54">
        <f t="shared" si="6"/>
        <v>4.4081660908397297E-2</v>
      </c>
      <c r="BM8" s="53" t="s">
        <v>16</v>
      </c>
      <c r="BN8" s="45">
        <f>'NCBags-MSW'!BN8+'NCBags-PackColl'!BN8</f>
        <v>0</v>
      </c>
      <c r="BO8" s="13"/>
      <c r="BP8" s="14"/>
      <c r="BQ8" s="14"/>
      <c r="BR8" s="14"/>
      <c r="BS8" s="14"/>
      <c r="BT8" s="14"/>
      <c r="BU8" s="54">
        <f t="shared" si="7"/>
        <v>4.4081660908397297E-2</v>
      </c>
    </row>
    <row r="9" spans="1:73">
      <c r="A9" s="11">
        <v>1955</v>
      </c>
      <c r="B9" s="44" t="s">
        <v>17</v>
      </c>
      <c r="C9" s="45">
        <f>'NCBags-MSW'!C9+'NCBags-PackColl'!C9</f>
        <v>0.98502999999999996</v>
      </c>
      <c r="D9" s="13"/>
      <c r="E9" s="14"/>
      <c r="F9" s="14"/>
      <c r="G9" s="14"/>
      <c r="H9" s="14"/>
      <c r="I9" s="14"/>
      <c r="J9" s="54">
        <f t="shared" si="0"/>
        <v>4.4081660908397297E-2</v>
      </c>
      <c r="K9" s="47" t="s">
        <v>10</v>
      </c>
      <c r="L9" s="45">
        <f>'NCBags-MSW'!L9+'NCBags-PackColl'!L9</f>
        <v>0</v>
      </c>
      <c r="M9" s="13"/>
      <c r="N9" s="14"/>
      <c r="O9" s="14"/>
      <c r="P9" s="14"/>
      <c r="Q9" s="14"/>
      <c r="R9" s="14"/>
      <c r="S9" s="54">
        <f t="shared" si="1"/>
        <v>4.4081660908397297E-2</v>
      </c>
      <c r="T9" s="48" t="s">
        <v>11</v>
      </c>
      <c r="U9" s="45">
        <f>'NCBags-MSW'!U9+'NCBags-PackColl'!U9</f>
        <v>0</v>
      </c>
      <c r="V9" s="13"/>
      <c r="W9" s="14"/>
      <c r="X9" s="14"/>
      <c r="Y9" s="14"/>
      <c r="Z9" s="14"/>
      <c r="AA9" s="14"/>
      <c r="AB9" s="54">
        <f t="shared" si="2"/>
        <v>4.4081660908397297E-2</v>
      </c>
      <c r="AC9" s="49" t="s">
        <v>12</v>
      </c>
      <c r="AD9" s="45">
        <f>'NCBags-MSW'!AD9+'NCBags-PackColl'!AD9</f>
        <v>0</v>
      </c>
      <c r="AE9" s="13"/>
      <c r="AF9" s="14"/>
      <c r="AG9" s="14"/>
      <c r="AH9" s="14"/>
      <c r="AI9" s="14"/>
      <c r="AJ9" s="14"/>
      <c r="AK9" s="54">
        <f t="shared" si="3"/>
        <v>4.4081660908397297E-2</v>
      </c>
      <c r="AL9" s="50" t="s">
        <v>13</v>
      </c>
      <c r="AM9" s="45">
        <f>'NCBags-MSW'!AM9+'NCBags-PackColl'!AM9</f>
        <v>0</v>
      </c>
      <c r="AN9" s="13"/>
      <c r="AO9" s="14"/>
      <c r="AP9" s="14"/>
      <c r="AQ9" s="14"/>
      <c r="AR9" s="14"/>
      <c r="AS9" s="14"/>
      <c r="AT9" s="54">
        <f t="shared" si="4"/>
        <v>4.4081660908397297E-2</v>
      </c>
      <c r="AU9" s="51" t="s">
        <v>14</v>
      </c>
      <c r="AV9" s="45">
        <f>'NCBags-MSW'!AV9+'NCBags-PackColl'!AV9</f>
        <v>0</v>
      </c>
      <c r="AW9" s="13"/>
      <c r="AX9" s="14"/>
      <c r="AY9" s="14"/>
      <c r="AZ9" s="14"/>
      <c r="BA9" s="14"/>
      <c r="BB9" s="14"/>
      <c r="BC9" s="54">
        <f t="shared" si="5"/>
        <v>4.4081660908397297E-2</v>
      </c>
      <c r="BD9" s="52" t="s">
        <v>15</v>
      </c>
      <c r="BE9" s="45">
        <f>'NCBags-MSW'!BE9+'NCBags-PackColl'!BE9</f>
        <v>0</v>
      </c>
      <c r="BF9" s="13"/>
      <c r="BG9" s="14"/>
      <c r="BH9" s="14"/>
      <c r="BI9" s="14"/>
      <c r="BJ9" s="14"/>
      <c r="BK9" s="14"/>
      <c r="BL9" s="54">
        <f t="shared" si="6"/>
        <v>4.4081660908397297E-2</v>
      </c>
      <c r="BM9" s="53" t="s">
        <v>16</v>
      </c>
      <c r="BN9" s="45">
        <f>'NCBags-MSW'!BN9+'NCBags-PackColl'!BN9</f>
        <v>0</v>
      </c>
      <c r="BO9" s="13"/>
      <c r="BP9" s="14"/>
      <c r="BQ9" s="14"/>
      <c r="BR9" s="14"/>
      <c r="BS9" s="14"/>
      <c r="BT9" s="14"/>
      <c r="BU9" s="54">
        <f t="shared" si="7"/>
        <v>4.4081660908397297E-2</v>
      </c>
    </row>
    <row r="10" spans="1:73">
      <c r="A10" s="11">
        <v>1956</v>
      </c>
      <c r="B10" s="44" t="s">
        <v>17</v>
      </c>
      <c r="C10" s="45">
        <f>'NCBags-MSW'!C10+'NCBags-PackColl'!C10</f>
        <v>0.98502999999999996</v>
      </c>
      <c r="D10" s="13"/>
      <c r="E10" s="14"/>
      <c r="F10" s="14"/>
      <c r="G10" s="14"/>
      <c r="H10" s="14"/>
      <c r="I10" s="14"/>
      <c r="J10" s="54">
        <f t="shared" si="0"/>
        <v>4.4081660908397297E-2</v>
      </c>
      <c r="K10" s="47" t="s">
        <v>10</v>
      </c>
      <c r="L10" s="45">
        <f>'NCBags-MSW'!L10+'NCBags-PackColl'!L10</f>
        <v>0</v>
      </c>
      <c r="M10" s="13"/>
      <c r="N10" s="14"/>
      <c r="O10" s="14"/>
      <c r="P10" s="14"/>
      <c r="Q10" s="14"/>
      <c r="R10" s="14"/>
      <c r="S10" s="54">
        <f t="shared" si="1"/>
        <v>4.4081660908397297E-2</v>
      </c>
      <c r="T10" s="48" t="s">
        <v>11</v>
      </c>
      <c r="U10" s="45">
        <f>'NCBags-MSW'!U10+'NCBags-PackColl'!U10</f>
        <v>0</v>
      </c>
      <c r="V10" s="13"/>
      <c r="W10" s="14"/>
      <c r="X10" s="14"/>
      <c r="Y10" s="14"/>
      <c r="Z10" s="14"/>
      <c r="AA10" s="14"/>
      <c r="AB10" s="54">
        <f t="shared" si="2"/>
        <v>4.4081660908397297E-2</v>
      </c>
      <c r="AC10" s="49" t="s">
        <v>12</v>
      </c>
      <c r="AD10" s="45">
        <f>'NCBags-MSW'!AD10+'NCBags-PackColl'!AD10</f>
        <v>0</v>
      </c>
      <c r="AE10" s="13"/>
      <c r="AF10" s="14"/>
      <c r="AG10" s="14"/>
      <c r="AH10" s="14"/>
      <c r="AI10" s="14"/>
      <c r="AJ10" s="14"/>
      <c r="AK10" s="54">
        <f t="shared" si="3"/>
        <v>4.4081660908397297E-2</v>
      </c>
      <c r="AL10" s="50" t="s">
        <v>13</v>
      </c>
      <c r="AM10" s="45">
        <f>'NCBags-MSW'!AM10+'NCBags-PackColl'!AM10</f>
        <v>0</v>
      </c>
      <c r="AN10" s="13"/>
      <c r="AO10" s="14"/>
      <c r="AP10" s="14"/>
      <c r="AQ10" s="14"/>
      <c r="AR10" s="14"/>
      <c r="AS10" s="14"/>
      <c r="AT10" s="54">
        <f t="shared" si="4"/>
        <v>4.4081660908397297E-2</v>
      </c>
      <c r="AU10" s="51" t="s">
        <v>14</v>
      </c>
      <c r="AV10" s="45">
        <f>'NCBags-MSW'!AV10+'NCBags-PackColl'!AV10</f>
        <v>0</v>
      </c>
      <c r="AW10" s="13"/>
      <c r="AX10" s="14"/>
      <c r="AY10" s="14"/>
      <c r="AZ10" s="14"/>
      <c r="BA10" s="14"/>
      <c r="BB10" s="14"/>
      <c r="BC10" s="54">
        <f t="shared" si="5"/>
        <v>4.4081660908397297E-2</v>
      </c>
      <c r="BD10" s="52" t="s">
        <v>15</v>
      </c>
      <c r="BE10" s="45">
        <f>'NCBags-MSW'!BE10+'NCBags-PackColl'!BE10</f>
        <v>0</v>
      </c>
      <c r="BF10" s="13"/>
      <c r="BG10" s="14"/>
      <c r="BH10" s="14"/>
      <c r="BI10" s="14"/>
      <c r="BJ10" s="14"/>
      <c r="BK10" s="14"/>
      <c r="BL10" s="54">
        <f t="shared" si="6"/>
        <v>4.4081660908397297E-2</v>
      </c>
      <c r="BM10" s="53" t="s">
        <v>16</v>
      </c>
      <c r="BN10" s="45">
        <f>'NCBags-MSW'!BN10+'NCBags-PackColl'!BN10</f>
        <v>0</v>
      </c>
      <c r="BO10" s="13"/>
      <c r="BP10" s="14"/>
      <c r="BQ10" s="14"/>
      <c r="BR10" s="14"/>
      <c r="BS10" s="14"/>
      <c r="BT10" s="14"/>
      <c r="BU10" s="54">
        <f t="shared" si="7"/>
        <v>4.4081660908397297E-2</v>
      </c>
    </row>
    <row r="11" spans="1:73">
      <c r="A11" s="11">
        <v>1957</v>
      </c>
      <c r="B11" s="44" t="s">
        <v>17</v>
      </c>
      <c r="C11" s="45">
        <f>'NCBags-MSW'!C11+'NCBags-PackColl'!C11</f>
        <v>0.98502999999999996</v>
      </c>
      <c r="D11" s="13"/>
      <c r="E11" s="14"/>
      <c r="F11" s="14"/>
      <c r="G11" s="14"/>
      <c r="H11" s="14"/>
      <c r="I11" s="14"/>
      <c r="J11" s="54">
        <f t="shared" si="0"/>
        <v>4.4081660908397297E-2</v>
      </c>
      <c r="K11" s="47" t="s">
        <v>10</v>
      </c>
      <c r="L11" s="45">
        <f>'NCBags-MSW'!L11+'NCBags-PackColl'!L11</f>
        <v>0</v>
      </c>
      <c r="M11" s="13"/>
      <c r="N11" s="14"/>
      <c r="O11" s="14"/>
      <c r="P11" s="14"/>
      <c r="Q11" s="14"/>
      <c r="R11" s="14"/>
      <c r="S11" s="54">
        <f t="shared" si="1"/>
        <v>4.4081660908397297E-2</v>
      </c>
      <c r="T11" s="48" t="s">
        <v>11</v>
      </c>
      <c r="U11" s="45">
        <f>'NCBags-MSW'!U11+'NCBags-PackColl'!U11</f>
        <v>0</v>
      </c>
      <c r="V11" s="13"/>
      <c r="W11" s="14"/>
      <c r="X11" s="14"/>
      <c r="Y11" s="14"/>
      <c r="Z11" s="14"/>
      <c r="AA11" s="14"/>
      <c r="AB11" s="54">
        <f t="shared" si="2"/>
        <v>4.4081660908397297E-2</v>
      </c>
      <c r="AC11" s="49" t="s">
        <v>12</v>
      </c>
      <c r="AD11" s="45">
        <f>'NCBags-MSW'!AD11+'NCBags-PackColl'!AD11</f>
        <v>0</v>
      </c>
      <c r="AE11" s="13"/>
      <c r="AF11" s="14"/>
      <c r="AG11" s="14"/>
      <c r="AH11" s="14"/>
      <c r="AI11" s="14"/>
      <c r="AJ11" s="14"/>
      <c r="AK11" s="54">
        <f t="shared" si="3"/>
        <v>4.4081660908397297E-2</v>
      </c>
      <c r="AL11" s="50" t="s">
        <v>13</v>
      </c>
      <c r="AM11" s="45">
        <f>'NCBags-MSW'!AM11+'NCBags-PackColl'!AM11</f>
        <v>0</v>
      </c>
      <c r="AN11" s="13"/>
      <c r="AO11" s="14"/>
      <c r="AP11" s="14"/>
      <c r="AQ11" s="14"/>
      <c r="AR11" s="14"/>
      <c r="AS11" s="14"/>
      <c r="AT11" s="54">
        <f t="shared" si="4"/>
        <v>4.4081660908397297E-2</v>
      </c>
      <c r="AU11" s="51" t="s">
        <v>14</v>
      </c>
      <c r="AV11" s="45">
        <f>'NCBags-MSW'!AV11+'NCBags-PackColl'!AV11</f>
        <v>0</v>
      </c>
      <c r="AW11" s="13"/>
      <c r="AX11" s="14"/>
      <c r="AY11" s="14"/>
      <c r="AZ11" s="14"/>
      <c r="BA11" s="14"/>
      <c r="BB11" s="14"/>
      <c r="BC11" s="54">
        <f t="shared" si="5"/>
        <v>4.4081660908397297E-2</v>
      </c>
      <c r="BD11" s="52" t="s">
        <v>15</v>
      </c>
      <c r="BE11" s="45">
        <f>'NCBags-MSW'!BE11+'NCBags-PackColl'!BE11</f>
        <v>0</v>
      </c>
      <c r="BF11" s="13"/>
      <c r="BG11" s="14"/>
      <c r="BH11" s="14"/>
      <c r="BI11" s="14"/>
      <c r="BJ11" s="14"/>
      <c r="BK11" s="14"/>
      <c r="BL11" s="54">
        <f t="shared" si="6"/>
        <v>4.4081660908397297E-2</v>
      </c>
      <c r="BM11" s="53" t="s">
        <v>16</v>
      </c>
      <c r="BN11" s="45">
        <f>'NCBags-MSW'!BN11+'NCBags-PackColl'!BN11</f>
        <v>0</v>
      </c>
      <c r="BO11" s="13"/>
      <c r="BP11" s="14"/>
      <c r="BQ11" s="14"/>
      <c r="BR11" s="14"/>
      <c r="BS11" s="14"/>
      <c r="BT11" s="14"/>
      <c r="BU11" s="54">
        <f t="shared" si="7"/>
        <v>4.4081660908397297E-2</v>
      </c>
    </row>
    <row r="12" spans="1:73">
      <c r="A12" s="11">
        <v>1958</v>
      </c>
      <c r="B12" s="44" t="s">
        <v>17</v>
      </c>
      <c r="C12" s="45">
        <f>'NCBags-MSW'!C12+'NCBags-PackColl'!C12</f>
        <v>0.98502999999999996</v>
      </c>
      <c r="D12" s="13"/>
      <c r="E12" s="14"/>
      <c r="F12" s="14"/>
      <c r="G12" s="14"/>
      <c r="H12" s="14"/>
      <c r="I12" s="14"/>
      <c r="J12" s="54">
        <f t="shared" si="0"/>
        <v>4.4081660908397297E-2</v>
      </c>
      <c r="K12" s="47" t="s">
        <v>10</v>
      </c>
      <c r="L12" s="45">
        <f>'NCBags-MSW'!L12+'NCBags-PackColl'!L12</f>
        <v>0</v>
      </c>
      <c r="M12" s="13"/>
      <c r="N12" s="14"/>
      <c r="O12" s="14"/>
      <c r="P12" s="14"/>
      <c r="Q12" s="14"/>
      <c r="R12" s="14"/>
      <c r="S12" s="54">
        <f t="shared" si="1"/>
        <v>4.4081660908397297E-2</v>
      </c>
      <c r="T12" s="48" t="s">
        <v>11</v>
      </c>
      <c r="U12" s="45">
        <f>'NCBags-MSW'!U12+'NCBags-PackColl'!U12</f>
        <v>0</v>
      </c>
      <c r="V12" s="13"/>
      <c r="W12" s="14"/>
      <c r="X12" s="14"/>
      <c r="Y12" s="14"/>
      <c r="Z12" s="14"/>
      <c r="AA12" s="14"/>
      <c r="AB12" s="54">
        <f t="shared" si="2"/>
        <v>4.4081660908397297E-2</v>
      </c>
      <c r="AC12" s="49" t="s">
        <v>12</v>
      </c>
      <c r="AD12" s="45">
        <f>'NCBags-MSW'!AD12+'NCBags-PackColl'!AD12</f>
        <v>0</v>
      </c>
      <c r="AE12" s="13"/>
      <c r="AF12" s="14"/>
      <c r="AG12" s="14"/>
      <c r="AH12" s="14"/>
      <c r="AI12" s="14"/>
      <c r="AJ12" s="14"/>
      <c r="AK12" s="54">
        <f t="shared" si="3"/>
        <v>4.4081660908397297E-2</v>
      </c>
      <c r="AL12" s="50" t="s">
        <v>13</v>
      </c>
      <c r="AM12" s="45">
        <f>'NCBags-MSW'!AM12+'NCBags-PackColl'!AM12</f>
        <v>0</v>
      </c>
      <c r="AN12" s="13"/>
      <c r="AO12" s="14"/>
      <c r="AP12" s="14"/>
      <c r="AQ12" s="14"/>
      <c r="AR12" s="14"/>
      <c r="AS12" s="14"/>
      <c r="AT12" s="54">
        <f t="shared" si="4"/>
        <v>4.4081660908397297E-2</v>
      </c>
      <c r="AU12" s="51" t="s">
        <v>14</v>
      </c>
      <c r="AV12" s="45">
        <f>'NCBags-MSW'!AV12+'NCBags-PackColl'!AV12</f>
        <v>0</v>
      </c>
      <c r="AW12" s="13"/>
      <c r="AX12" s="14"/>
      <c r="AY12" s="14"/>
      <c r="AZ12" s="14"/>
      <c r="BA12" s="14"/>
      <c r="BB12" s="14"/>
      <c r="BC12" s="54">
        <f t="shared" si="5"/>
        <v>4.4081660908397297E-2</v>
      </c>
      <c r="BD12" s="52" t="s">
        <v>15</v>
      </c>
      <c r="BE12" s="45">
        <f>'NCBags-MSW'!BE12+'NCBags-PackColl'!BE12</f>
        <v>0</v>
      </c>
      <c r="BF12" s="13"/>
      <c r="BG12" s="14"/>
      <c r="BH12" s="14"/>
      <c r="BI12" s="14"/>
      <c r="BJ12" s="14"/>
      <c r="BK12" s="14"/>
      <c r="BL12" s="54">
        <f t="shared" si="6"/>
        <v>4.4081660908397297E-2</v>
      </c>
      <c r="BM12" s="53" t="s">
        <v>16</v>
      </c>
      <c r="BN12" s="45">
        <f>'NCBags-MSW'!BN12+'NCBags-PackColl'!BN12</f>
        <v>0</v>
      </c>
      <c r="BO12" s="13"/>
      <c r="BP12" s="14"/>
      <c r="BQ12" s="14"/>
      <c r="BR12" s="14"/>
      <c r="BS12" s="14"/>
      <c r="BT12" s="14"/>
      <c r="BU12" s="54">
        <f t="shared" si="7"/>
        <v>4.4081660908397297E-2</v>
      </c>
    </row>
    <row r="13" spans="1:73">
      <c r="A13" s="11">
        <v>1959</v>
      </c>
      <c r="B13" s="44" t="s">
        <v>17</v>
      </c>
      <c r="C13" s="45">
        <f>'NCBags-MSW'!C13+'NCBags-PackColl'!C13</f>
        <v>0.98502999999999996</v>
      </c>
      <c r="D13" s="13"/>
      <c r="E13" s="14"/>
      <c r="F13" s="14"/>
      <c r="G13" s="14"/>
      <c r="H13" s="14"/>
      <c r="I13" s="14"/>
      <c r="J13" s="54">
        <f t="shared" si="0"/>
        <v>4.4081660908397297E-2</v>
      </c>
      <c r="K13" s="47" t="s">
        <v>10</v>
      </c>
      <c r="L13" s="45">
        <f>'NCBags-MSW'!L13+'NCBags-PackColl'!L13</f>
        <v>0</v>
      </c>
      <c r="M13" s="13"/>
      <c r="N13" s="14"/>
      <c r="O13" s="14"/>
      <c r="P13" s="14"/>
      <c r="Q13" s="14"/>
      <c r="R13" s="14"/>
      <c r="S13" s="54">
        <f t="shared" si="1"/>
        <v>4.4081660908397297E-2</v>
      </c>
      <c r="T13" s="48" t="s">
        <v>11</v>
      </c>
      <c r="U13" s="45">
        <f>'NCBags-MSW'!U13+'NCBags-PackColl'!U13</f>
        <v>0</v>
      </c>
      <c r="V13" s="13"/>
      <c r="W13" s="14"/>
      <c r="X13" s="14"/>
      <c r="Y13" s="14"/>
      <c r="Z13" s="14"/>
      <c r="AA13" s="14"/>
      <c r="AB13" s="54">
        <f t="shared" si="2"/>
        <v>4.4081660908397297E-2</v>
      </c>
      <c r="AC13" s="49" t="s">
        <v>12</v>
      </c>
      <c r="AD13" s="45">
        <f>'NCBags-MSW'!AD13+'NCBags-PackColl'!AD13</f>
        <v>0</v>
      </c>
      <c r="AE13" s="13"/>
      <c r="AF13" s="14"/>
      <c r="AG13" s="14"/>
      <c r="AH13" s="14"/>
      <c r="AI13" s="14"/>
      <c r="AJ13" s="14"/>
      <c r="AK13" s="54">
        <f t="shared" si="3"/>
        <v>4.4081660908397297E-2</v>
      </c>
      <c r="AL13" s="50" t="s">
        <v>13</v>
      </c>
      <c r="AM13" s="45">
        <f>'NCBags-MSW'!AM13+'NCBags-PackColl'!AM13</f>
        <v>0</v>
      </c>
      <c r="AN13" s="13"/>
      <c r="AO13" s="14"/>
      <c r="AP13" s="14"/>
      <c r="AQ13" s="14"/>
      <c r="AR13" s="14"/>
      <c r="AS13" s="14"/>
      <c r="AT13" s="54">
        <f t="shared" si="4"/>
        <v>4.4081660908397297E-2</v>
      </c>
      <c r="AU13" s="51" t="s">
        <v>14</v>
      </c>
      <c r="AV13" s="45">
        <f>'NCBags-MSW'!AV13+'NCBags-PackColl'!AV13</f>
        <v>0</v>
      </c>
      <c r="AW13" s="13"/>
      <c r="AX13" s="14"/>
      <c r="AY13" s="14"/>
      <c r="AZ13" s="14"/>
      <c r="BA13" s="14"/>
      <c r="BB13" s="14"/>
      <c r="BC13" s="54">
        <f t="shared" si="5"/>
        <v>4.4081660908397297E-2</v>
      </c>
      <c r="BD13" s="52" t="s">
        <v>15</v>
      </c>
      <c r="BE13" s="45">
        <f>'NCBags-MSW'!BE13+'NCBags-PackColl'!BE13</f>
        <v>0</v>
      </c>
      <c r="BF13" s="13"/>
      <c r="BG13" s="14"/>
      <c r="BH13" s="14"/>
      <c r="BI13" s="14"/>
      <c r="BJ13" s="14"/>
      <c r="BK13" s="14"/>
      <c r="BL13" s="54">
        <f t="shared" si="6"/>
        <v>4.4081660908397297E-2</v>
      </c>
      <c r="BM13" s="53" t="s">
        <v>16</v>
      </c>
      <c r="BN13" s="45">
        <f>'NCBags-MSW'!BN13+'NCBags-PackColl'!BN13</f>
        <v>0</v>
      </c>
      <c r="BO13" s="13"/>
      <c r="BP13" s="14"/>
      <c r="BQ13" s="14"/>
      <c r="BR13" s="14"/>
      <c r="BS13" s="14"/>
      <c r="BT13" s="14"/>
      <c r="BU13" s="54">
        <f t="shared" si="7"/>
        <v>4.4081660908397297E-2</v>
      </c>
    </row>
    <row r="14" spans="1:73">
      <c r="A14" s="11">
        <v>1960</v>
      </c>
      <c r="B14" s="44" t="s">
        <v>17</v>
      </c>
      <c r="C14" s="45">
        <f>'NCBags-MSW'!C14+'NCBags-PackColl'!C14</f>
        <v>0.98502999999999996</v>
      </c>
      <c r="D14" s="13"/>
      <c r="E14" s="14"/>
      <c r="F14" s="14"/>
      <c r="G14" s="14"/>
      <c r="H14" s="14"/>
      <c r="I14" s="14"/>
      <c r="J14" s="54">
        <f t="shared" si="0"/>
        <v>4.4081660908397297E-2</v>
      </c>
      <c r="K14" s="47" t="s">
        <v>10</v>
      </c>
      <c r="L14" s="45">
        <f>'NCBags-MSW'!L14+'NCBags-PackColl'!L14</f>
        <v>0</v>
      </c>
      <c r="M14" s="13"/>
      <c r="N14" s="14"/>
      <c r="O14" s="14"/>
      <c r="P14" s="14"/>
      <c r="Q14" s="14"/>
      <c r="R14" s="14"/>
      <c r="S14" s="54">
        <f t="shared" si="1"/>
        <v>4.4081660908397297E-2</v>
      </c>
      <c r="T14" s="48" t="s">
        <v>11</v>
      </c>
      <c r="U14" s="45">
        <f>'NCBags-MSW'!U14+'NCBags-PackColl'!U14</f>
        <v>0</v>
      </c>
      <c r="V14" s="13"/>
      <c r="W14" s="14"/>
      <c r="X14" s="14"/>
      <c r="Y14" s="14"/>
      <c r="Z14" s="14"/>
      <c r="AA14" s="14"/>
      <c r="AB14" s="54">
        <f t="shared" si="2"/>
        <v>4.4081660908397297E-2</v>
      </c>
      <c r="AC14" s="49" t="s">
        <v>12</v>
      </c>
      <c r="AD14" s="45">
        <f>'NCBags-MSW'!AD14+'NCBags-PackColl'!AD14</f>
        <v>0</v>
      </c>
      <c r="AE14" s="13"/>
      <c r="AF14" s="14"/>
      <c r="AG14" s="14"/>
      <c r="AH14" s="14"/>
      <c r="AI14" s="14"/>
      <c r="AJ14" s="14"/>
      <c r="AK14" s="54">
        <f t="shared" si="3"/>
        <v>4.4081660908397297E-2</v>
      </c>
      <c r="AL14" s="50" t="s">
        <v>13</v>
      </c>
      <c r="AM14" s="45">
        <f>'NCBags-MSW'!AM14+'NCBags-PackColl'!AM14</f>
        <v>0</v>
      </c>
      <c r="AN14" s="13"/>
      <c r="AO14" s="14"/>
      <c r="AP14" s="14"/>
      <c r="AQ14" s="14"/>
      <c r="AR14" s="14"/>
      <c r="AS14" s="14"/>
      <c r="AT14" s="54">
        <f t="shared" si="4"/>
        <v>4.4081660908397297E-2</v>
      </c>
      <c r="AU14" s="51" t="s">
        <v>14</v>
      </c>
      <c r="AV14" s="45">
        <f>'NCBags-MSW'!AV14+'NCBags-PackColl'!AV14</f>
        <v>0</v>
      </c>
      <c r="AW14" s="13"/>
      <c r="AX14" s="14"/>
      <c r="AY14" s="14"/>
      <c r="AZ14" s="14"/>
      <c r="BA14" s="14"/>
      <c r="BB14" s="14"/>
      <c r="BC14" s="54">
        <f t="shared" si="5"/>
        <v>4.4081660908397297E-2</v>
      </c>
      <c r="BD14" s="52" t="s">
        <v>15</v>
      </c>
      <c r="BE14" s="45">
        <f>'NCBags-MSW'!BE14+'NCBags-PackColl'!BE14</f>
        <v>0</v>
      </c>
      <c r="BF14" s="13"/>
      <c r="BG14" s="14"/>
      <c r="BH14" s="14"/>
      <c r="BI14" s="14"/>
      <c r="BJ14" s="14"/>
      <c r="BK14" s="14"/>
      <c r="BL14" s="54">
        <f t="shared" si="6"/>
        <v>4.4081660908397297E-2</v>
      </c>
      <c r="BM14" s="53" t="s">
        <v>16</v>
      </c>
      <c r="BN14" s="45">
        <f>'NCBags-MSW'!BN14+'NCBags-PackColl'!BN14</f>
        <v>0</v>
      </c>
      <c r="BO14" s="13"/>
      <c r="BP14" s="14"/>
      <c r="BQ14" s="14"/>
      <c r="BR14" s="14"/>
      <c r="BS14" s="14"/>
      <c r="BT14" s="14"/>
      <c r="BU14" s="54">
        <f t="shared" si="7"/>
        <v>4.4081660908397297E-2</v>
      </c>
    </row>
    <row r="15" spans="1:73">
      <c r="A15" s="11">
        <v>1961</v>
      </c>
      <c r="B15" s="44" t="s">
        <v>17</v>
      </c>
      <c r="C15" s="45">
        <f>'NCBags-MSW'!C15+'NCBags-PackColl'!C15</f>
        <v>0.98502999999999996</v>
      </c>
      <c r="D15" s="13"/>
      <c r="E15" s="14"/>
      <c r="F15" s="14"/>
      <c r="G15" s="14"/>
      <c r="H15" s="14"/>
      <c r="I15" s="14"/>
      <c r="J15" s="54">
        <f t="shared" si="0"/>
        <v>4.4081660908397297E-2</v>
      </c>
      <c r="K15" s="47" t="s">
        <v>10</v>
      </c>
      <c r="L15" s="45">
        <f>'NCBags-MSW'!L15+'NCBags-PackColl'!L15</f>
        <v>0</v>
      </c>
      <c r="M15" s="13"/>
      <c r="N15" s="14"/>
      <c r="O15" s="14"/>
      <c r="P15" s="14"/>
      <c r="Q15" s="14"/>
      <c r="R15" s="14"/>
      <c r="S15" s="54">
        <f t="shared" si="1"/>
        <v>4.4081660908397297E-2</v>
      </c>
      <c r="T15" s="48" t="s">
        <v>11</v>
      </c>
      <c r="U15" s="45">
        <f>'NCBags-MSW'!U15+'NCBags-PackColl'!U15</f>
        <v>0</v>
      </c>
      <c r="V15" s="13"/>
      <c r="W15" s="14"/>
      <c r="X15" s="14"/>
      <c r="Y15" s="14"/>
      <c r="Z15" s="14"/>
      <c r="AA15" s="14"/>
      <c r="AB15" s="54">
        <f t="shared" si="2"/>
        <v>4.4081660908397297E-2</v>
      </c>
      <c r="AC15" s="49" t="s">
        <v>12</v>
      </c>
      <c r="AD15" s="45">
        <f>'NCBags-MSW'!AD15+'NCBags-PackColl'!AD15</f>
        <v>0</v>
      </c>
      <c r="AE15" s="13"/>
      <c r="AF15" s="14"/>
      <c r="AG15" s="14"/>
      <c r="AH15" s="14"/>
      <c r="AI15" s="14"/>
      <c r="AJ15" s="14"/>
      <c r="AK15" s="54">
        <f t="shared" si="3"/>
        <v>4.4081660908397297E-2</v>
      </c>
      <c r="AL15" s="50" t="s">
        <v>13</v>
      </c>
      <c r="AM15" s="45">
        <f>'NCBags-MSW'!AM15+'NCBags-PackColl'!AM15</f>
        <v>0</v>
      </c>
      <c r="AN15" s="13"/>
      <c r="AO15" s="14"/>
      <c r="AP15" s="14"/>
      <c r="AQ15" s="14"/>
      <c r="AR15" s="14"/>
      <c r="AS15" s="14"/>
      <c r="AT15" s="54">
        <f t="shared" si="4"/>
        <v>4.4081660908397297E-2</v>
      </c>
      <c r="AU15" s="51" t="s">
        <v>14</v>
      </c>
      <c r="AV15" s="45">
        <f>'NCBags-MSW'!AV15+'NCBags-PackColl'!AV15</f>
        <v>0</v>
      </c>
      <c r="AW15" s="13"/>
      <c r="AX15" s="14"/>
      <c r="AY15" s="14"/>
      <c r="AZ15" s="14"/>
      <c r="BA15" s="14"/>
      <c r="BB15" s="14"/>
      <c r="BC15" s="54">
        <f t="shared" si="5"/>
        <v>4.4081660908397297E-2</v>
      </c>
      <c r="BD15" s="52" t="s">
        <v>15</v>
      </c>
      <c r="BE15" s="45">
        <f>'NCBags-MSW'!BE15+'NCBags-PackColl'!BE15</f>
        <v>0</v>
      </c>
      <c r="BF15" s="13"/>
      <c r="BG15" s="14"/>
      <c r="BH15" s="14"/>
      <c r="BI15" s="14"/>
      <c r="BJ15" s="14"/>
      <c r="BK15" s="14"/>
      <c r="BL15" s="54">
        <f t="shared" si="6"/>
        <v>4.4081660908397297E-2</v>
      </c>
      <c r="BM15" s="53" t="s">
        <v>16</v>
      </c>
      <c r="BN15" s="45">
        <f>'NCBags-MSW'!BN15+'NCBags-PackColl'!BN15</f>
        <v>0</v>
      </c>
      <c r="BO15" s="13"/>
      <c r="BP15" s="14"/>
      <c r="BQ15" s="14"/>
      <c r="BR15" s="14"/>
      <c r="BS15" s="14"/>
      <c r="BT15" s="14"/>
      <c r="BU15" s="54">
        <f t="shared" si="7"/>
        <v>4.4081660908397297E-2</v>
      </c>
    </row>
    <row r="16" spans="1:73">
      <c r="A16" s="11">
        <v>1962</v>
      </c>
      <c r="B16" s="44" t="s">
        <v>17</v>
      </c>
      <c r="C16" s="45">
        <f>'NCBags-MSW'!C16+'NCBags-PackColl'!C16</f>
        <v>0.98502999999999996</v>
      </c>
      <c r="D16" s="13"/>
      <c r="E16" s="14"/>
      <c r="F16" s="14"/>
      <c r="G16" s="14"/>
      <c r="H16" s="14"/>
      <c r="I16" s="14"/>
      <c r="J16" s="54">
        <f t="shared" si="0"/>
        <v>4.4081660908397297E-2</v>
      </c>
      <c r="K16" s="47" t="s">
        <v>10</v>
      </c>
      <c r="L16" s="45">
        <f>'NCBags-MSW'!L16+'NCBags-PackColl'!L16</f>
        <v>0</v>
      </c>
      <c r="M16" s="13"/>
      <c r="N16" s="14"/>
      <c r="O16" s="14"/>
      <c r="P16" s="14"/>
      <c r="Q16" s="14"/>
      <c r="R16" s="14"/>
      <c r="S16" s="54">
        <f t="shared" si="1"/>
        <v>4.4081660908397297E-2</v>
      </c>
      <c r="T16" s="48" t="s">
        <v>11</v>
      </c>
      <c r="U16" s="45">
        <f>'NCBags-MSW'!U16+'NCBags-PackColl'!U16</f>
        <v>0</v>
      </c>
      <c r="V16" s="13"/>
      <c r="W16" s="14"/>
      <c r="X16" s="14"/>
      <c r="Y16" s="14"/>
      <c r="Z16" s="14"/>
      <c r="AA16" s="14"/>
      <c r="AB16" s="54">
        <f t="shared" si="2"/>
        <v>4.4081660908397297E-2</v>
      </c>
      <c r="AC16" s="49" t="s">
        <v>12</v>
      </c>
      <c r="AD16" s="45">
        <f>'NCBags-MSW'!AD16+'NCBags-PackColl'!AD16</f>
        <v>0</v>
      </c>
      <c r="AE16" s="13"/>
      <c r="AF16" s="14"/>
      <c r="AG16" s="14"/>
      <c r="AH16" s="14"/>
      <c r="AI16" s="14"/>
      <c r="AJ16" s="14"/>
      <c r="AK16" s="54">
        <f t="shared" si="3"/>
        <v>4.4081660908397297E-2</v>
      </c>
      <c r="AL16" s="50" t="s">
        <v>13</v>
      </c>
      <c r="AM16" s="45">
        <f>'NCBags-MSW'!AM16+'NCBags-PackColl'!AM16</f>
        <v>0</v>
      </c>
      <c r="AN16" s="13"/>
      <c r="AO16" s="14"/>
      <c r="AP16" s="14"/>
      <c r="AQ16" s="14"/>
      <c r="AR16" s="14"/>
      <c r="AS16" s="14"/>
      <c r="AT16" s="54">
        <f t="shared" si="4"/>
        <v>4.4081660908397297E-2</v>
      </c>
      <c r="AU16" s="51" t="s">
        <v>14</v>
      </c>
      <c r="AV16" s="45">
        <f>'NCBags-MSW'!AV16+'NCBags-PackColl'!AV16</f>
        <v>0</v>
      </c>
      <c r="AW16" s="13"/>
      <c r="AX16" s="14"/>
      <c r="AY16" s="14"/>
      <c r="AZ16" s="14"/>
      <c r="BA16" s="14"/>
      <c r="BB16" s="14"/>
      <c r="BC16" s="54">
        <f t="shared" si="5"/>
        <v>4.4081660908397297E-2</v>
      </c>
      <c r="BD16" s="52" t="s">
        <v>15</v>
      </c>
      <c r="BE16" s="45">
        <f>'NCBags-MSW'!BE16+'NCBags-PackColl'!BE16</f>
        <v>0</v>
      </c>
      <c r="BF16" s="13"/>
      <c r="BG16" s="14"/>
      <c r="BH16" s="14"/>
      <c r="BI16" s="14"/>
      <c r="BJ16" s="14"/>
      <c r="BK16" s="14"/>
      <c r="BL16" s="54">
        <f t="shared" si="6"/>
        <v>4.4081660908397297E-2</v>
      </c>
      <c r="BM16" s="53" t="s">
        <v>16</v>
      </c>
      <c r="BN16" s="45">
        <f>'NCBags-MSW'!BN16+'NCBags-PackColl'!BN16</f>
        <v>0</v>
      </c>
      <c r="BO16" s="13"/>
      <c r="BP16" s="14"/>
      <c r="BQ16" s="14"/>
      <c r="BR16" s="14"/>
      <c r="BS16" s="14"/>
      <c r="BT16" s="14"/>
      <c r="BU16" s="54">
        <f t="shared" si="7"/>
        <v>4.4081660908397297E-2</v>
      </c>
    </row>
    <row r="17" spans="1:73">
      <c r="A17" s="11">
        <v>1963</v>
      </c>
      <c r="B17" s="44" t="s">
        <v>17</v>
      </c>
      <c r="C17" s="45">
        <f>'NCBags-MSW'!C17+'NCBags-PackColl'!C17</f>
        <v>0.98502999999999996</v>
      </c>
      <c r="D17" s="13"/>
      <c r="E17" s="14"/>
      <c r="F17" s="14"/>
      <c r="G17" s="14"/>
      <c r="H17" s="14"/>
      <c r="I17" s="14"/>
      <c r="J17" s="54">
        <f t="shared" si="0"/>
        <v>4.4081660908397297E-2</v>
      </c>
      <c r="K17" s="47" t="s">
        <v>10</v>
      </c>
      <c r="L17" s="45">
        <f>'NCBags-MSW'!L17+'NCBags-PackColl'!L17</f>
        <v>0</v>
      </c>
      <c r="M17" s="13"/>
      <c r="N17" s="14"/>
      <c r="O17" s="14"/>
      <c r="P17" s="14"/>
      <c r="Q17" s="14"/>
      <c r="R17" s="14"/>
      <c r="S17" s="54">
        <f t="shared" si="1"/>
        <v>4.4081660908397297E-2</v>
      </c>
      <c r="T17" s="48" t="s">
        <v>11</v>
      </c>
      <c r="U17" s="45">
        <f>'NCBags-MSW'!U17+'NCBags-PackColl'!U17</f>
        <v>0</v>
      </c>
      <c r="V17" s="13"/>
      <c r="W17" s="14"/>
      <c r="X17" s="14"/>
      <c r="Y17" s="14"/>
      <c r="Z17" s="14"/>
      <c r="AA17" s="14"/>
      <c r="AB17" s="54">
        <f t="shared" si="2"/>
        <v>4.4081660908397297E-2</v>
      </c>
      <c r="AC17" s="49" t="s">
        <v>12</v>
      </c>
      <c r="AD17" s="45">
        <f>'NCBags-MSW'!AD17+'NCBags-PackColl'!AD17</f>
        <v>0</v>
      </c>
      <c r="AE17" s="13"/>
      <c r="AF17" s="14"/>
      <c r="AG17" s="14"/>
      <c r="AH17" s="14"/>
      <c r="AI17" s="14"/>
      <c r="AJ17" s="14"/>
      <c r="AK17" s="54">
        <f t="shared" si="3"/>
        <v>4.4081660908397297E-2</v>
      </c>
      <c r="AL17" s="50" t="s">
        <v>13</v>
      </c>
      <c r="AM17" s="45">
        <f>'NCBags-MSW'!AM17+'NCBags-PackColl'!AM17</f>
        <v>0</v>
      </c>
      <c r="AN17" s="13"/>
      <c r="AO17" s="14"/>
      <c r="AP17" s="14"/>
      <c r="AQ17" s="14"/>
      <c r="AR17" s="14"/>
      <c r="AS17" s="14"/>
      <c r="AT17" s="54">
        <f t="shared" si="4"/>
        <v>4.4081660908397297E-2</v>
      </c>
      <c r="AU17" s="51" t="s">
        <v>14</v>
      </c>
      <c r="AV17" s="45">
        <f>'NCBags-MSW'!AV17+'NCBags-PackColl'!AV17</f>
        <v>0</v>
      </c>
      <c r="AW17" s="13"/>
      <c r="AX17" s="14"/>
      <c r="AY17" s="14"/>
      <c r="AZ17" s="14"/>
      <c r="BA17" s="14"/>
      <c r="BB17" s="14"/>
      <c r="BC17" s="54">
        <f t="shared" si="5"/>
        <v>4.4081660908397297E-2</v>
      </c>
      <c r="BD17" s="52" t="s">
        <v>15</v>
      </c>
      <c r="BE17" s="45">
        <f>'NCBags-MSW'!BE17+'NCBags-PackColl'!BE17</f>
        <v>0</v>
      </c>
      <c r="BF17" s="13"/>
      <c r="BG17" s="14"/>
      <c r="BH17" s="14"/>
      <c r="BI17" s="14"/>
      <c r="BJ17" s="14"/>
      <c r="BK17" s="14"/>
      <c r="BL17" s="54">
        <f t="shared" si="6"/>
        <v>4.4081660908397297E-2</v>
      </c>
      <c r="BM17" s="53" t="s">
        <v>16</v>
      </c>
      <c r="BN17" s="45">
        <f>'NCBags-MSW'!BN17+'NCBags-PackColl'!BN17</f>
        <v>0</v>
      </c>
      <c r="BO17" s="13"/>
      <c r="BP17" s="14"/>
      <c r="BQ17" s="14"/>
      <c r="BR17" s="14"/>
      <c r="BS17" s="14"/>
      <c r="BT17" s="14"/>
      <c r="BU17" s="54">
        <f t="shared" si="7"/>
        <v>4.4081660908397297E-2</v>
      </c>
    </row>
    <row r="18" spans="1:73">
      <c r="A18" s="11">
        <v>1964</v>
      </c>
      <c r="B18" s="44" t="s">
        <v>17</v>
      </c>
      <c r="C18" s="45">
        <f>'NCBags-MSW'!C18+'NCBags-PackColl'!C18</f>
        <v>0.98502999999999996</v>
      </c>
      <c r="D18" s="13"/>
      <c r="E18" s="14"/>
      <c r="F18" s="14"/>
      <c r="G18" s="14"/>
      <c r="H18" s="14"/>
      <c r="I18" s="14"/>
      <c r="J18" s="54">
        <f t="shared" si="0"/>
        <v>4.4081660908397297E-2</v>
      </c>
      <c r="K18" s="47" t="s">
        <v>10</v>
      </c>
      <c r="L18" s="45">
        <f>'NCBags-MSW'!L18+'NCBags-PackColl'!L18</f>
        <v>0</v>
      </c>
      <c r="M18" s="13"/>
      <c r="N18" s="14"/>
      <c r="O18" s="14"/>
      <c r="P18" s="14"/>
      <c r="Q18" s="14"/>
      <c r="R18" s="14"/>
      <c r="S18" s="54">
        <f t="shared" si="1"/>
        <v>4.4081660908397297E-2</v>
      </c>
      <c r="T18" s="48" t="s">
        <v>11</v>
      </c>
      <c r="U18" s="45">
        <f>'NCBags-MSW'!U18+'NCBags-PackColl'!U18</f>
        <v>0</v>
      </c>
      <c r="V18" s="13"/>
      <c r="W18" s="14"/>
      <c r="X18" s="14"/>
      <c r="Y18" s="14"/>
      <c r="Z18" s="14"/>
      <c r="AA18" s="14"/>
      <c r="AB18" s="54">
        <f t="shared" si="2"/>
        <v>4.4081660908397297E-2</v>
      </c>
      <c r="AC18" s="49" t="s">
        <v>12</v>
      </c>
      <c r="AD18" s="45">
        <f>'NCBags-MSW'!AD18+'NCBags-PackColl'!AD18</f>
        <v>0</v>
      </c>
      <c r="AE18" s="13"/>
      <c r="AF18" s="14"/>
      <c r="AG18" s="14"/>
      <c r="AH18" s="14"/>
      <c r="AI18" s="14"/>
      <c r="AJ18" s="14"/>
      <c r="AK18" s="54">
        <f t="shared" si="3"/>
        <v>4.4081660908397297E-2</v>
      </c>
      <c r="AL18" s="50" t="s">
        <v>13</v>
      </c>
      <c r="AM18" s="45">
        <f>'NCBags-MSW'!AM18+'NCBags-PackColl'!AM18</f>
        <v>0</v>
      </c>
      <c r="AN18" s="13"/>
      <c r="AO18" s="14"/>
      <c r="AP18" s="14"/>
      <c r="AQ18" s="14"/>
      <c r="AR18" s="14"/>
      <c r="AS18" s="14"/>
      <c r="AT18" s="54">
        <f t="shared" si="4"/>
        <v>4.4081660908397297E-2</v>
      </c>
      <c r="AU18" s="51" t="s">
        <v>14</v>
      </c>
      <c r="AV18" s="45">
        <f>'NCBags-MSW'!AV18+'NCBags-PackColl'!AV18</f>
        <v>0</v>
      </c>
      <c r="AW18" s="13"/>
      <c r="AX18" s="14"/>
      <c r="AY18" s="14"/>
      <c r="AZ18" s="14"/>
      <c r="BA18" s="14"/>
      <c r="BB18" s="14"/>
      <c r="BC18" s="54">
        <f t="shared" si="5"/>
        <v>4.4081660908397297E-2</v>
      </c>
      <c r="BD18" s="52" t="s">
        <v>15</v>
      </c>
      <c r="BE18" s="45">
        <f>'NCBags-MSW'!BE18+'NCBags-PackColl'!BE18</f>
        <v>0</v>
      </c>
      <c r="BF18" s="13"/>
      <c r="BG18" s="14"/>
      <c r="BH18" s="14"/>
      <c r="BI18" s="14"/>
      <c r="BJ18" s="14"/>
      <c r="BK18" s="14"/>
      <c r="BL18" s="54">
        <f t="shared" si="6"/>
        <v>4.4081660908397297E-2</v>
      </c>
      <c r="BM18" s="53" t="s">
        <v>16</v>
      </c>
      <c r="BN18" s="45">
        <f>'NCBags-MSW'!BN18+'NCBags-PackColl'!BN18</f>
        <v>0</v>
      </c>
      <c r="BO18" s="13"/>
      <c r="BP18" s="14"/>
      <c r="BQ18" s="14"/>
      <c r="BR18" s="14"/>
      <c r="BS18" s="14"/>
      <c r="BT18" s="14"/>
      <c r="BU18" s="54">
        <f t="shared" si="7"/>
        <v>4.4081660908397297E-2</v>
      </c>
    </row>
    <row r="19" spans="1:73">
      <c r="A19" s="11">
        <v>1965</v>
      </c>
      <c r="B19" s="44" t="s">
        <v>17</v>
      </c>
      <c r="C19" s="45">
        <f>'NCBags-MSW'!C19+'NCBags-PackColl'!C19</f>
        <v>0.98502999999999996</v>
      </c>
      <c r="D19" s="13"/>
      <c r="E19" s="14"/>
      <c r="F19" s="14"/>
      <c r="G19" s="14"/>
      <c r="H19" s="14"/>
      <c r="I19" s="14"/>
      <c r="J19" s="54">
        <f t="shared" si="0"/>
        <v>4.4081660908397297E-2</v>
      </c>
      <c r="K19" s="47" t="s">
        <v>10</v>
      </c>
      <c r="L19" s="45">
        <f>'NCBags-MSW'!L19+'NCBags-PackColl'!L19</f>
        <v>0</v>
      </c>
      <c r="M19" s="13"/>
      <c r="N19" s="14"/>
      <c r="O19" s="14"/>
      <c r="P19" s="14"/>
      <c r="Q19" s="14"/>
      <c r="R19" s="14"/>
      <c r="S19" s="54">
        <f t="shared" si="1"/>
        <v>4.4081660908397297E-2</v>
      </c>
      <c r="T19" s="48" t="s">
        <v>11</v>
      </c>
      <c r="U19" s="45">
        <f>'NCBags-MSW'!U19+'NCBags-PackColl'!U19</f>
        <v>0</v>
      </c>
      <c r="V19" s="13"/>
      <c r="W19" s="14"/>
      <c r="X19" s="14"/>
      <c r="Y19" s="14"/>
      <c r="Z19" s="14"/>
      <c r="AA19" s="14"/>
      <c r="AB19" s="54">
        <f t="shared" si="2"/>
        <v>4.4081660908397297E-2</v>
      </c>
      <c r="AC19" s="49" t="s">
        <v>12</v>
      </c>
      <c r="AD19" s="45">
        <f>'NCBags-MSW'!AD19+'NCBags-PackColl'!AD19</f>
        <v>0</v>
      </c>
      <c r="AE19" s="13"/>
      <c r="AF19" s="14"/>
      <c r="AG19" s="14"/>
      <c r="AH19" s="14"/>
      <c r="AI19" s="14"/>
      <c r="AJ19" s="14"/>
      <c r="AK19" s="54">
        <f t="shared" si="3"/>
        <v>4.4081660908397297E-2</v>
      </c>
      <c r="AL19" s="50" t="s">
        <v>13</v>
      </c>
      <c r="AM19" s="45">
        <f>'NCBags-MSW'!AM19+'NCBags-PackColl'!AM19</f>
        <v>0</v>
      </c>
      <c r="AN19" s="13"/>
      <c r="AO19" s="14"/>
      <c r="AP19" s="14"/>
      <c r="AQ19" s="14"/>
      <c r="AR19" s="14"/>
      <c r="AS19" s="14"/>
      <c r="AT19" s="54">
        <f t="shared" si="4"/>
        <v>4.4081660908397297E-2</v>
      </c>
      <c r="AU19" s="51" t="s">
        <v>14</v>
      </c>
      <c r="AV19" s="45">
        <f>'NCBags-MSW'!AV19+'NCBags-PackColl'!AV19</f>
        <v>0</v>
      </c>
      <c r="AW19" s="13"/>
      <c r="AX19" s="14"/>
      <c r="AY19" s="14"/>
      <c r="AZ19" s="14"/>
      <c r="BA19" s="14"/>
      <c r="BB19" s="14"/>
      <c r="BC19" s="54">
        <f t="shared" si="5"/>
        <v>4.4081660908397297E-2</v>
      </c>
      <c r="BD19" s="52" t="s">
        <v>15</v>
      </c>
      <c r="BE19" s="45">
        <f>'NCBags-MSW'!BE19+'NCBags-PackColl'!BE19</f>
        <v>0</v>
      </c>
      <c r="BF19" s="13"/>
      <c r="BG19" s="14"/>
      <c r="BH19" s="14"/>
      <c r="BI19" s="14"/>
      <c r="BJ19" s="14"/>
      <c r="BK19" s="14"/>
      <c r="BL19" s="54">
        <f t="shared" si="6"/>
        <v>4.4081660908397297E-2</v>
      </c>
      <c r="BM19" s="53" t="s">
        <v>16</v>
      </c>
      <c r="BN19" s="45">
        <f>'NCBags-MSW'!BN19+'NCBags-PackColl'!BN19</f>
        <v>0</v>
      </c>
      <c r="BO19" s="13"/>
      <c r="BP19" s="14"/>
      <c r="BQ19" s="14"/>
      <c r="BR19" s="14"/>
      <c r="BS19" s="14"/>
      <c r="BT19" s="14"/>
      <c r="BU19" s="54">
        <f t="shared" si="7"/>
        <v>4.4081660908397297E-2</v>
      </c>
    </row>
    <row r="20" spans="1:73">
      <c r="A20" s="11">
        <v>1966</v>
      </c>
      <c r="B20" s="44" t="s">
        <v>17</v>
      </c>
      <c r="C20" s="45">
        <f>'NCBags-MSW'!C20+'NCBags-PackColl'!C20</f>
        <v>0.98502999999999996</v>
      </c>
      <c r="D20" s="13"/>
      <c r="E20" s="14"/>
      <c r="F20" s="14"/>
      <c r="G20" s="14"/>
      <c r="H20" s="14"/>
      <c r="I20" s="14"/>
      <c r="J20" s="54">
        <f t="shared" si="0"/>
        <v>4.4081660908397297E-2</v>
      </c>
      <c r="K20" s="47" t="s">
        <v>10</v>
      </c>
      <c r="L20" s="45">
        <f>'NCBags-MSW'!L20+'NCBags-PackColl'!L20</f>
        <v>0</v>
      </c>
      <c r="M20" s="13"/>
      <c r="N20" s="14"/>
      <c r="O20" s="14"/>
      <c r="P20" s="14"/>
      <c r="Q20" s="14"/>
      <c r="R20" s="14"/>
      <c r="S20" s="54">
        <f t="shared" si="1"/>
        <v>4.4081660908397297E-2</v>
      </c>
      <c r="T20" s="48" t="s">
        <v>11</v>
      </c>
      <c r="U20" s="45">
        <f>'NCBags-MSW'!U20+'NCBags-PackColl'!U20</f>
        <v>0</v>
      </c>
      <c r="V20" s="13"/>
      <c r="W20" s="14"/>
      <c r="X20" s="14"/>
      <c r="Y20" s="14"/>
      <c r="Z20" s="14"/>
      <c r="AA20" s="14"/>
      <c r="AB20" s="54">
        <f t="shared" si="2"/>
        <v>4.4081660908397297E-2</v>
      </c>
      <c r="AC20" s="49" t="s">
        <v>12</v>
      </c>
      <c r="AD20" s="45">
        <f>'NCBags-MSW'!AD20+'NCBags-PackColl'!AD20</f>
        <v>0</v>
      </c>
      <c r="AE20" s="13"/>
      <c r="AF20" s="14"/>
      <c r="AG20" s="14"/>
      <c r="AH20" s="14"/>
      <c r="AI20" s="14"/>
      <c r="AJ20" s="14"/>
      <c r="AK20" s="54">
        <f t="shared" si="3"/>
        <v>4.4081660908397297E-2</v>
      </c>
      <c r="AL20" s="50" t="s">
        <v>13</v>
      </c>
      <c r="AM20" s="45">
        <f>'NCBags-MSW'!AM20+'NCBags-PackColl'!AM20</f>
        <v>0</v>
      </c>
      <c r="AN20" s="13"/>
      <c r="AO20" s="14"/>
      <c r="AP20" s="14"/>
      <c r="AQ20" s="14"/>
      <c r="AR20" s="14"/>
      <c r="AS20" s="14"/>
      <c r="AT20" s="54">
        <f t="shared" si="4"/>
        <v>4.4081660908397297E-2</v>
      </c>
      <c r="AU20" s="51" t="s">
        <v>14</v>
      </c>
      <c r="AV20" s="45">
        <f>'NCBags-MSW'!AV20+'NCBags-PackColl'!AV20</f>
        <v>0</v>
      </c>
      <c r="AW20" s="13"/>
      <c r="AX20" s="14"/>
      <c r="AY20" s="14"/>
      <c r="AZ20" s="14"/>
      <c r="BA20" s="14"/>
      <c r="BB20" s="14"/>
      <c r="BC20" s="54">
        <f t="shared" si="5"/>
        <v>4.4081660908397297E-2</v>
      </c>
      <c r="BD20" s="52" t="s">
        <v>15</v>
      </c>
      <c r="BE20" s="45">
        <f>'NCBags-MSW'!BE20+'NCBags-PackColl'!BE20</f>
        <v>0</v>
      </c>
      <c r="BF20" s="13"/>
      <c r="BG20" s="14"/>
      <c r="BH20" s="14"/>
      <c r="BI20" s="14"/>
      <c r="BJ20" s="14"/>
      <c r="BK20" s="14"/>
      <c r="BL20" s="54">
        <f t="shared" si="6"/>
        <v>4.4081660908397297E-2</v>
      </c>
      <c r="BM20" s="53" t="s">
        <v>16</v>
      </c>
      <c r="BN20" s="45">
        <f>'NCBags-MSW'!BN20+'NCBags-PackColl'!BN20</f>
        <v>0</v>
      </c>
      <c r="BO20" s="13"/>
      <c r="BP20" s="14"/>
      <c r="BQ20" s="14"/>
      <c r="BR20" s="14"/>
      <c r="BS20" s="14"/>
      <c r="BT20" s="14"/>
      <c r="BU20" s="54">
        <f t="shared" si="7"/>
        <v>4.4081660908397297E-2</v>
      </c>
    </row>
    <row r="21" spans="1:73">
      <c r="A21" s="11">
        <v>1967</v>
      </c>
      <c r="B21" s="44" t="s">
        <v>17</v>
      </c>
      <c r="C21" s="45">
        <f>'NCBags-MSW'!C21+'NCBags-PackColl'!C21</f>
        <v>0.98502999999999996</v>
      </c>
      <c r="D21" s="13"/>
      <c r="E21" s="14"/>
      <c r="F21" s="14"/>
      <c r="G21" s="14"/>
      <c r="H21" s="14"/>
      <c r="I21" s="14"/>
      <c r="J21" s="54">
        <f t="shared" si="0"/>
        <v>4.4081660908397297E-2</v>
      </c>
      <c r="K21" s="47" t="s">
        <v>10</v>
      </c>
      <c r="L21" s="45">
        <f>'NCBags-MSW'!L21+'NCBags-PackColl'!L21</f>
        <v>0</v>
      </c>
      <c r="M21" s="13"/>
      <c r="N21" s="14"/>
      <c r="O21" s="14"/>
      <c r="P21" s="14"/>
      <c r="Q21" s="14"/>
      <c r="R21" s="14"/>
      <c r="S21" s="54">
        <f t="shared" si="1"/>
        <v>4.4081660908397297E-2</v>
      </c>
      <c r="T21" s="48" t="s">
        <v>11</v>
      </c>
      <c r="U21" s="45">
        <f>'NCBags-MSW'!U21+'NCBags-PackColl'!U21</f>
        <v>0</v>
      </c>
      <c r="V21" s="13"/>
      <c r="W21" s="14"/>
      <c r="X21" s="14"/>
      <c r="Y21" s="14"/>
      <c r="Z21" s="14"/>
      <c r="AA21" s="14"/>
      <c r="AB21" s="54">
        <f t="shared" si="2"/>
        <v>4.4081660908397297E-2</v>
      </c>
      <c r="AC21" s="49" t="s">
        <v>12</v>
      </c>
      <c r="AD21" s="45">
        <f>'NCBags-MSW'!AD21+'NCBags-PackColl'!AD21</f>
        <v>0</v>
      </c>
      <c r="AE21" s="13"/>
      <c r="AF21" s="14"/>
      <c r="AG21" s="14"/>
      <c r="AH21" s="14"/>
      <c r="AI21" s="14"/>
      <c r="AJ21" s="14"/>
      <c r="AK21" s="54">
        <f t="shared" si="3"/>
        <v>4.4081660908397297E-2</v>
      </c>
      <c r="AL21" s="50" t="s">
        <v>13</v>
      </c>
      <c r="AM21" s="45">
        <f>'NCBags-MSW'!AM21+'NCBags-PackColl'!AM21</f>
        <v>0</v>
      </c>
      <c r="AN21" s="13"/>
      <c r="AO21" s="14"/>
      <c r="AP21" s="14"/>
      <c r="AQ21" s="14"/>
      <c r="AR21" s="14"/>
      <c r="AS21" s="14"/>
      <c r="AT21" s="54">
        <f t="shared" si="4"/>
        <v>4.4081660908397297E-2</v>
      </c>
      <c r="AU21" s="51" t="s">
        <v>14</v>
      </c>
      <c r="AV21" s="45">
        <f>'NCBags-MSW'!AV21+'NCBags-PackColl'!AV21</f>
        <v>0</v>
      </c>
      <c r="AW21" s="13"/>
      <c r="AX21" s="14"/>
      <c r="AY21" s="14"/>
      <c r="AZ21" s="14"/>
      <c r="BA21" s="14"/>
      <c r="BB21" s="14"/>
      <c r="BC21" s="54">
        <f t="shared" si="5"/>
        <v>4.4081660908397297E-2</v>
      </c>
      <c r="BD21" s="52" t="s">
        <v>15</v>
      </c>
      <c r="BE21" s="45">
        <f>'NCBags-MSW'!BE21+'NCBags-PackColl'!BE21</f>
        <v>0</v>
      </c>
      <c r="BF21" s="13"/>
      <c r="BG21" s="14"/>
      <c r="BH21" s="14"/>
      <c r="BI21" s="14"/>
      <c r="BJ21" s="14"/>
      <c r="BK21" s="14"/>
      <c r="BL21" s="54">
        <f t="shared" si="6"/>
        <v>4.4081660908397297E-2</v>
      </c>
      <c r="BM21" s="53" t="s">
        <v>16</v>
      </c>
      <c r="BN21" s="45">
        <f>'NCBags-MSW'!BN21+'NCBags-PackColl'!BN21</f>
        <v>0</v>
      </c>
      <c r="BO21" s="13"/>
      <c r="BP21" s="14"/>
      <c r="BQ21" s="14"/>
      <c r="BR21" s="14"/>
      <c r="BS21" s="14"/>
      <c r="BT21" s="14"/>
      <c r="BU21" s="54">
        <f t="shared" si="7"/>
        <v>4.4081660908397297E-2</v>
      </c>
    </row>
    <row r="22" spans="1:73">
      <c r="A22" s="11">
        <v>1968</v>
      </c>
      <c r="B22" s="44" t="s">
        <v>17</v>
      </c>
      <c r="C22" s="45">
        <f>'NCBags-MSW'!C22+'NCBags-PackColl'!C22</f>
        <v>0.98502999999999996</v>
      </c>
      <c r="D22" s="13"/>
      <c r="E22" s="14"/>
      <c r="F22" s="14"/>
      <c r="G22" s="14"/>
      <c r="H22" s="14"/>
      <c r="I22" s="14"/>
      <c r="J22" s="54">
        <f t="shared" si="0"/>
        <v>4.4081660908397297E-2</v>
      </c>
      <c r="K22" s="47" t="s">
        <v>10</v>
      </c>
      <c r="L22" s="45">
        <f>'NCBags-MSW'!L22+'NCBags-PackColl'!L22</f>
        <v>0</v>
      </c>
      <c r="M22" s="13"/>
      <c r="N22" s="14"/>
      <c r="O22" s="14"/>
      <c r="P22" s="14"/>
      <c r="Q22" s="14"/>
      <c r="R22" s="14"/>
      <c r="S22" s="54">
        <f t="shared" si="1"/>
        <v>4.4081660908397297E-2</v>
      </c>
      <c r="T22" s="48" t="s">
        <v>11</v>
      </c>
      <c r="U22" s="45">
        <f>'NCBags-MSW'!U22+'NCBags-PackColl'!U22</f>
        <v>0</v>
      </c>
      <c r="V22" s="13"/>
      <c r="W22" s="14"/>
      <c r="X22" s="14"/>
      <c r="Y22" s="14"/>
      <c r="Z22" s="14"/>
      <c r="AA22" s="14"/>
      <c r="AB22" s="54">
        <f t="shared" si="2"/>
        <v>4.4081660908397297E-2</v>
      </c>
      <c r="AC22" s="49" t="s">
        <v>12</v>
      </c>
      <c r="AD22" s="45">
        <f>'NCBags-MSW'!AD22+'NCBags-PackColl'!AD22</f>
        <v>0</v>
      </c>
      <c r="AE22" s="13"/>
      <c r="AF22" s="14"/>
      <c r="AG22" s="14"/>
      <c r="AH22" s="14"/>
      <c r="AI22" s="14"/>
      <c r="AJ22" s="14"/>
      <c r="AK22" s="54">
        <f t="shared" si="3"/>
        <v>4.4081660908397297E-2</v>
      </c>
      <c r="AL22" s="50" t="s">
        <v>13</v>
      </c>
      <c r="AM22" s="45">
        <f>'NCBags-MSW'!AM22+'NCBags-PackColl'!AM22</f>
        <v>0</v>
      </c>
      <c r="AN22" s="13"/>
      <c r="AO22" s="14"/>
      <c r="AP22" s="14"/>
      <c r="AQ22" s="14"/>
      <c r="AR22" s="14"/>
      <c r="AS22" s="14"/>
      <c r="AT22" s="54">
        <f t="shared" si="4"/>
        <v>4.4081660908397297E-2</v>
      </c>
      <c r="AU22" s="51" t="s">
        <v>14</v>
      </c>
      <c r="AV22" s="45">
        <f>'NCBags-MSW'!AV22+'NCBags-PackColl'!AV22</f>
        <v>0</v>
      </c>
      <c r="AW22" s="13"/>
      <c r="AX22" s="14"/>
      <c r="AY22" s="14"/>
      <c r="AZ22" s="14"/>
      <c r="BA22" s="14"/>
      <c r="BB22" s="14"/>
      <c r="BC22" s="54">
        <f t="shared" si="5"/>
        <v>4.4081660908397297E-2</v>
      </c>
      <c r="BD22" s="52" t="s">
        <v>15</v>
      </c>
      <c r="BE22" s="45">
        <f>'NCBags-MSW'!BE22+'NCBags-PackColl'!BE22</f>
        <v>0</v>
      </c>
      <c r="BF22" s="13"/>
      <c r="BG22" s="14"/>
      <c r="BH22" s="14"/>
      <c r="BI22" s="14"/>
      <c r="BJ22" s="14"/>
      <c r="BK22" s="14"/>
      <c r="BL22" s="54">
        <f t="shared" si="6"/>
        <v>4.4081660908397297E-2</v>
      </c>
      <c r="BM22" s="53" t="s">
        <v>16</v>
      </c>
      <c r="BN22" s="45">
        <f>'NCBags-MSW'!BN22+'NCBags-PackColl'!BN22</f>
        <v>0</v>
      </c>
      <c r="BO22" s="13"/>
      <c r="BP22" s="14"/>
      <c r="BQ22" s="14"/>
      <c r="BR22" s="14"/>
      <c r="BS22" s="14"/>
      <c r="BT22" s="14"/>
      <c r="BU22" s="54">
        <f t="shared" si="7"/>
        <v>4.4081660908397297E-2</v>
      </c>
    </row>
    <row r="23" spans="1:73">
      <c r="A23" s="11">
        <v>1969</v>
      </c>
      <c r="B23" s="44" t="s">
        <v>17</v>
      </c>
      <c r="C23" s="45">
        <f>'NCBags-MSW'!C23+'NCBags-PackColl'!C23</f>
        <v>0.98502999999999996</v>
      </c>
      <c r="D23" s="13"/>
      <c r="E23" s="14"/>
      <c r="F23" s="14"/>
      <c r="G23" s="14"/>
      <c r="H23" s="14"/>
      <c r="I23" s="14"/>
      <c r="J23" s="54">
        <f t="shared" si="0"/>
        <v>4.4081660908397297E-2</v>
      </c>
      <c r="K23" s="47" t="s">
        <v>10</v>
      </c>
      <c r="L23" s="45">
        <f>'NCBags-MSW'!L23+'NCBags-PackColl'!L23</f>
        <v>0</v>
      </c>
      <c r="M23" s="13"/>
      <c r="N23" s="14"/>
      <c r="O23" s="14"/>
      <c r="P23" s="14"/>
      <c r="Q23" s="14"/>
      <c r="R23" s="14"/>
      <c r="S23" s="54">
        <f t="shared" si="1"/>
        <v>4.4081660908397297E-2</v>
      </c>
      <c r="T23" s="48" t="s">
        <v>11</v>
      </c>
      <c r="U23" s="45">
        <f>'NCBags-MSW'!U23+'NCBags-PackColl'!U23</f>
        <v>0</v>
      </c>
      <c r="V23" s="13"/>
      <c r="W23" s="14"/>
      <c r="X23" s="14"/>
      <c r="Y23" s="14"/>
      <c r="Z23" s="14"/>
      <c r="AA23" s="14"/>
      <c r="AB23" s="54">
        <f t="shared" si="2"/>
        <v>4.4081660908397297E-2</v>
      </c>
      <c r="AC23" s="49" t="s">
        <v>12</v>
      </c>
      <c r="AD23" s="45">
        <f>'NCBags-MSW'!AD23+'NCBags-PackColl'!AD23</f>
        <v>0</v>
      </c>
      <c r="AE23" s="13"/>
      <c r="AF23" s="14"/>
      <c r="AG23" s="14"/>
      <c r="AH23" s="14"/>
      <c r="AI23" s="14"/>
      <c r="AJ23" s="14"/>
      <c r="AK23" s="54">
        <f t="shared" si="3"/>
        <v>4.4081660908397297E-2</v>
      </c>
      <c r="AL23" s="50" t="s">
        <v>13</v>
      </c>
      <c r="AM23" s="45">
        <f>'NCBags-MSW'!AM23+'NCBags-PackColl'!AM23</f>
        <v>0</v>
      </c>
      <c r="AN23" s="13"/>
      <c r="AO23" s="14"/>
      <c r="AP23" s="14"/>
      <c r="AQ23" s="14"/>
      <c r="AR23" s="14"/>
      <c r="AS23" s="14"/>
      <c r="AT23" s="54">
        <f t="shared" si="4"/>
        <v>4.4081660908397297E-2</v>
      </c>
      <c r="AU23" s="51" t="s">
        <v>14</v>
      </c>
      <c r="AV23" s="45">
        <f>'NCBags-MSW'!AV23+'NCBags-PackColl'!AV23</f>
        <v>0</v>
      </c>
      <c r="AW23" s="13"/>
      <c r="AX23" s="14"/>
      <c r="AY23" s="14"/>
      <c r="AZ23" s="14"/>
      <c r="BA23" s="14"/>
      <c r="BB23" s="14"/>
      <c r="BC23" s="54">
        <f t="shared" si="5"/>
        <v>4.4081660908397297E-2</v>
      </c>
      <c r="BD23" s="52" t="s">
        <v>15</v>
      </c>
      <c r="BE23" s="45">
        <f>'NCBags-MSW'!BE23+'NCBags-PackColl'!BE23</f>
        <v>0</v>
      </c>
      <c r="BF23" s="13"/>
      <c r="BG23" s="14"/>
      <c r="BH23" s="14"/>
      <c r="BI23" s="14"/>
      <c r="BJ23" s="14"/>
      <c r="BK23" s="14"/>
      <c r="BL23" s="54">
        <f t="shared" si="6"/>
        <v>4.4081660908397297E-2</v>
      </c>
      <c r="BM23" s="53" t="s">
        <v>16</v>
      </c>
      <c r="BN23" s="45">
        <f>'NCBags-MSW'!BN23+'NCBags-PackColl'!BN23</f>
        <v>0</v>
      </c>
      <c r="BO23" s="13"/>
      <c r="BP23" s="14"/>
      <c r="BQ23" s="14"/>
      <c r="BR23" s="14"/>
      <c r="BS23" s="14"/>
      <c r="BT23" s="14"/>
      <c r="BU23" s="54">
        <f t="shared" si="7"/>
        <v>4.4081660908397297E-2</v>
      </c>
    </row>
    <row r="24" spans="1:73">
      <c r="A24" s="11">
        <v>1970</v>
      </c>
      <c r="B24" s="44" t="s">
        <v>17</v>
      </c>
      <c r="C24" s="45">
        <f>'NCBags-MSW'!C24+'NCBags-PackColl'!C24</f>
        <v>0.98502999999999996</v>
      </c>
      <c r="D24" s="13"/>
      <c r="E24" s="14"/>
      <c r="F24" s="14"/>
      <c r="G24" s="14"/>
      <c r="H24" s="14"/>
      <c r="I24" s="14"/>
      <c r="J24" s="54">
        <f t="shared" si="0"/>
        <v>4.4081660908397297E-2</v>
      </c>
      <c r="K24" s="47" t="s">
        <v>10</v>
      </c>
      <c r="L24" s="45">
        <f>'NCBags-MSW'!L24+'NCBags-PackColl'!L24</f>
        <v>0</v>
      </c>
      <c r="M24" s="13"/>
      <c r="N24" s="14"/>
      <c r="O24" s="14"/>
      <c r="P24" s="14"/>
      <c r="Q24" s="14"/>
      <c r="R24" s="14"/>
      <c r="S24" s="54">
        <f t="shared" si="1"/>
        <v>4.4081660908397297E-2</v>
      </c>
      <c r="T24" s="48" t="s">
        <v>11</v>
      </c>
      <c r="U24" s="45">
        <f>'NCBags-MSW'!U24+'NCBags-PackColl'!U24</f>
        <v>0</v>
      </c>
      <c r="V24" s="13"/>
      <c r="W24" s="14"/>
      <c r="X24" s="14"/>
      <c r="Y24" s="14"/>
      <c r="Z24" s="14"/>
      <c r="AA24" s="14"/>
      <c r="AB24" s="54">
        <f t="shared" si="2"/>
        <v>4.4081660908397297E-2</v>
      </c>
      <c r="AC24" s="49" t="s">
        <v>12</v>
      </c>
      <c r="AD24" s="45">
        <f>'NCBags-MSW'!AD24+'NCBags-PackColl'!AD24</f>
        <v>0</v>
      </c>
      <c r="AE24" s="13"/>
      <c r="AF24" s="14"/>
      <c r="AG24" s="14"/>
      <c r="AH24" s="14"/>
      <c r="AI24" s="14"/>
      <c r="AJ24" s="14"/>
      <c r="AK24" s="54">
        <f t="shared" si="3"/>
        <v>4.4081660908397297E-2</v>
      </c>
      <c r="AL24" s="50" t="s">
        <v>13</v>
      </c>
      <c r="AM24" s="45">
        <f>'NCBags-MSW'!AM24+'NCBags-PackColl'!AM24</f>
        <v>0</v>
      </c>
      <c r="AN24" s="13"/>
      <c r="AO24" s="14"/>
      <c r="AP24" s="14"/>
      <c r="AQ24" s="14"/>
      <c r="AR24" s="14"/>
      <c r="AS24" s="14"/>
      <c r="AT24" s="54">
        <f t="shared" si="4"/>
        <v>4.4081660908397297E-2</v>
      </c>
      <c r="AU24" s="51" t="s">
        <v>14</v>
      </c>
      <c r="AV24" s="45">
        <f>'NCBags-MSW'!AV24+'NCBags-PackColl'!AV24</f>
        <v>0</v>
      </c>
      <c r="AW24" s="13"/>
      <c r="AX24" s="14"/>
      <c r="AY24" s="14"/>
      <c r="AZ24" s="14"/>
      <c r="BA24" s="14"/>
      <c r="BB24" s="14"/>
      <c r="BC24" s="54">
        <f t="shared" si="5"/>
        <v>4.4081660908397297E-2</v>
      </c>
      <c r="BD24" s="52" t="s">
        <v>15</v>
      </c>
      <c r="BE24" s="45">
        <f>'NCBags-MSW'!BE24+'NCBags-PackColl'!BE24</f>
        <v>0</v>
      </c>
      <c r="BF24" s="13"/>
      <c r="BG24" s="14"/>
      <c r="BH24" s="14"/>
      <c r="BI24" s="14"/>
      <c r="BJ24" s="14"/>
      <c r="BK24" s="14"/>
      <c r="BL24" s="54">
        <f t="shared" si="6"/>
        <v>4.4081660908397297E-2</v>
      </c>
      <c r="BM24" s="53" t="s">
        <v>16</v>
      </c>
      <c r="BN24" s="45">
        <f>'NCBags-MSW'!BN24+'NCBags-PackColl'!BN24</f>
        <v>0</v>
      </c>
      <c r="BO24" s="13"/>
      <c r="BP24" s="14"/>
      <c r="BQ24" s="14"/>
      <c r="BR24" s="14"/>
      <c r="BS24" s="14"/>
      <c r="BT24" s="14"/>
      <c r="BU24" s="54">
        <f t="shared" si="7"/>
        <v>4.4081660908397297E-2</v>
      </c>
    </row>
    <row r="25" spans="1:73">
      <c r="A25" s="11">
        <v>1971</v>
      </c>
      <c r="B25" s="44" t="s">
        <v>17</v>
      </c>
      <c r="C25" s="45">
        <f>'NCBags-MSW'!C25+'NCBags-PackColl'!C25</f>
        <v>0.98502999999999996</v>
      </c>
      <c r="D25" s="13"/>
      <c r="E25" s="14"/>
      <c r="F25" s="14"/>
      <c r="G25" s="14"/>
      <c r="H25" s="14"/>
      <c r="I25" s="14"/>
      <c r="J25" s="54">
        <f t="shared" si="0"/>
        <v>4.4081660908397297E-2</v>
      </c>
      <c r="K25" s="47" t="s">
        <v>10</v>
      </c>
      <c r="L25" s="45">
        <f>'NCBags-MSW'!L25+'NCBags-PackColl'!L25</f>
        <v>0</v>
      </c>
      <c r="M25" s="13"/>
      <c r="N25" s="14"/>
      <c r="O25" s="14"/>
      <c r="P25" s="14"/>
      <c r="Q25" s="14"/>
      <c r="R25" s="14"/>
      <c r="S25" s="54">
        <f t="shared" si="1"/>
        <v>4.4081660908397297E-2</v>
      </c>
      <c r="T25" s="48" t="s">
        <v>11</v>
      </c>
      <c r="U25" s="45">
        <f>'NCBags-MSW'!U25+'NCBags-PackColl'!U25</f>
        <v>0</v>
      </c>
      <c r="V25" s="13"/>
      <c r="W25" s="14"/>
      <c r="X25" s="14"/>
      <c r="Y25" s="14"/>
      <c r="Z25" s="14"/>
      <c r="AA25" s="14"/>
      <c r="AB25" s="54">
        <f t="shared" si="2"/>
        <v>4.4081660908397297E-2</v>
      </c>
      <c r="AC25" s="49" t="s">
        <v>12</v>
      </c>
      <c r="AD25" s="45">
        <f>'NCBags-MSW'!AD25+'NCBags-PackColl'!AD25</f>
        <v>0</v>
      </c>
      <c r="AE25" s="13"/>
      <c r="AF25" s="14"/>
      <c r="AG25" s="14"/>
      <c r="AH25" s="14"/>
      <c r="AI25" s="14"/>
      <c r="AJ25" s="14"/>
      <c r="AK25" s="54">
        <f t="shared" si="3"/>
        <v>4.4081660908397297E-2</v>
      </c>
      <c r="AL25" s="50" t="s">
        <v>13</v>
      </c>
      <c r="AM25" s="45">
        <f>'NCBags-MSW'!AM25+'NCBags-PackColl'!AM25</f>
        <v>0</v>
      </c>
      <c r="AN25" s="13"/>
      <c r="AO25" s="14"/>
      <c r="AP25" s="14"/>
      <c r="AQ25" s="14"/>
      <c r="AR25" s="14"/>
      <c r="AS25" s="14"/>
      <c r="AT25" s="54">
        <f t="shared" si="4"/>
        <v>4.4081660908397297E-2</v>
      </c>
      <c r="AU25" s="51" t="s">
        <v>14</v>
      </c>
      <c r="AV25" s="45">
        <f>'NCBags-MSW'!AV25+'NCBags-PackColl'!AV25</f>
        <v>0</v>
      </c>
      <c r="AW25" s="13"/>
      <c r="AX25" s="14"/>
      <c r="AY25" s="14"/>
      <c r="AZ25" s="14"/>
      <c r="BA25" s="14"/>
      <c r="BB25" s="14"/>
      <c r="BC25" s="54">
        <f t="shared" si="5"/>
        <v>4.4081660908397297E-2</v>
      </c>
      <c r="BD25" s="52" t="s">
        <v>15</v>
      </c>
      <c r="BE25" s="45">
        <f>'NCBags-MSW'!BE25+'NCBags-PackColl'!BE25</f>
        <v>0</v>
      </c>
      <c r="BF25" s="13"/>
      <c r="BG25" s="14"/>
      <c r="BH25" s="14"/>
      <c r="BI25" s="14"/>
      <c r="BJ25" s="14"/>
      <c r="BK25" s="14"/>
      <c r="BL25" s="54">
        <f t="shared" si="6"/>
        <v>4.4081660908397297E-2</v>
      </c>
      <c r="BM25" s="53" t="s">
        <v>16</v>
      </c>
      <c r="BN25" s="45">
        <f>'NCBags-MSW'!BN25+'NCBags-PackColl'!BN25</f>
        <v>0</v>
      </c>
      <c r="BO25" s="13"/>
      <c r="BP25" s="14"/>
      <c r="BQ25" s="14"/>
      <c r="BR25" s="14"/>
      <c r="BS25" s="14"/>
      <c r="BT25" s="14"/>
      <c r="BU25" s="54">
        <f t="shared" si="7"/>
        <v>4.4081660908397297E-2</v>
      </c>
    </row>
    <row r="26" spans="1:73">
      <c r="A26" s="11">
        <v>1972</v>
      </c>
      <c r="B26" s="44" t="s">
        <v>17</v>
      </c>
      <c r="C26" s="45">
        <f>'NCBags-MSW'!C26+'NCBags-PackColl'!C26</f>
        <v>0.98502999999999996</v>
      </c>
      <c r="D26" s="13"/>
      <c r="E26" s="14"/>
      <c r="F26" s="14"/>
      <c r="G26" s="14"/>
      <c r="H26" s="14"/>
      <c r="I26" s="14"/>
      <c r="J26" s="54">
        <f t="shared" si="0"/>
        <v>4.4081660908397297E-2</v>
      </c>
      <c r="K26" s="47" t="s">
        <v>10</v>
      </c>
      <c r="L26" s="45">
        <f>'NCBags-MSW'!L26+'NCBags-PackColl'!L26</f>
        <v>0</v>
      </c>
      <c r="M26" s="13"/>
      <c r="N26" s="14"/>
      <c r="O26" s="14"/>
      <c r="P26" s="14"/>
      <c r="Q26" s="14"/>
      <c r="R26" s="14"/>
      <c r="S26" s="54">
        <f t="shared" si="1"/>
        <v>4.4081660908397297E-2</v>
      </c>
      <c r="T26" s="48" t="s">
        <v>11</v>
      </c>
      <c r="U26" s="45">
        <f>'NCBags-MSW'!U26+'NCBags-PackColl'!U26</f>
        <v>0</v>
      </c>
      <c r="V26" s="13"/>
      <c r="W26" s="14"/>
      <c r="X26" s="14"/>
      <c r="Y26" s="14"/>
      <c r="Z26" s="14"/>
      <c r="AA26" s="14"/>
      <c r="AB26" s="54">
        <f t="shared" si="2"/>
        <v>4.4081660908397297E-2</v>
      </c>
      <c r="AC26" s="49" t="s">
        <v>12</v>
      </c>
      <c r="AD26" s="45">
        <f>'NCBags-MSW'!AD26+'NCBags-PackColl'!AD26</f>
        <v>0</v>
      </c>
      <c r="AE26" s="13"/>
      <c r="AF26" s="14"/>
      <c r="AG26" s="14"/>
      <c r="AH26" s="14"/>
      <c r="AI26" s="14"/>
      <c r="AJ26" s="14"/>
      <c r="AK26" s="54">
        <f t="shared" si="3"/>
        <v>4.4081660908397297E-2</v>
      </c>
      <c r="AL26" s="50" t="s">
        <v>13</v>
      </c>
      <c r="AM26" s="45">
        <f>'NCBags-MSW'!AM26+'NCBags-PackColl'!AM26</f>
        <v>0</v>
      </c>
      <c r="AN26" s="13"/>
      <c r="AO26" s="14"/>
      <c r="AP26" s="14"/>
      <c r="AQ26" s="14"/>
      <c r="AR26" s="14"/>
      <c r="AS26" s="14"/>
      <c r="AT26" s="54">
        <f t="shared" si="4"/>
        <v>4.4081660908397297E-2</v>
      </c>
      <c r="AU26" s="51" t="s">
        <v>14</v>
      </c>
      <c r="AV26" s="45">
        <f>'NCBags-MSW'!AV26+'NCBags-PackColl'!AV26</f>
        <v>0</v>
      </c>
      <c r="AW26" s="13"/>
      <c r="AX26" s="14"/>
      <c r="AY26" s="14"/>
      <c r="AZ26" s="14"/>
      <c r="BA26" s="14"/>
      <c r="BB26" s="14"/>
      <c r="BC26" s="54">
        <f t="shared" si="5"/>
        <v>4.4081660908397297E-2</v>
      </c>
      <c r="BD26" s="52" t="s">
        <v>15</v>
      </c>
      <c r="BE26" s="45">
        <f>'NCBags-MSW'!BE26+'NCBags-PackColl'!BE26</f>
        <v>0</v>
      </c>
      <c r="BF26" s="13"/>
      <c r="BG26" s="14"/>
      <c r="BH26" s="14"/>
      <c r="BI26" s="14"/>
      <c r="BJ26" s="14"/>
      <c r="BK26" s="14"/>
      <c r="BL26" s="54">
        <f t="shared" si="6"/>
        <v>4.4081660908397297E-2</v>
      </c>
      <c r="BM26" s="53" t="s">
        <v>16</v>
      </c>
      <c r="BN26" s="45">
        <f>'NCBags-MSW'!BN26+'NCBags-PackColl'!BN26</f>
        <v>0</v>
      </c>
      <c r="BO26" s="13"/>
      <c r="BP26" s="14"/>
      <c r="BQ26" s="14"/>
      <c r="BR26" s="14"/>
      <c r="BS26" s="14"/>
      <c r="BT26" s="14"/>
      <c r="BU26" s="54">
        <f t="shared" si="7"/>
        <v>4.4081660908397297E-2</v>
      </c>
    </row>
    <row r="27" spans="1:73">
      <c r="A27" s="11">
        <v>1973</v>
      </c>
      <c r="B27" s="44" t="s">
        <v>17</v>
      </c>
      <c r="C27" s="45">
        <f>'NCBags-MSW'!C27+'NCBags-PackColl'!C27</f>
        <v>0.98502999999999996</v>
      </c>
      <c r="D27" s="13"/>
      <c r="E27" s="14"/>
      <c r="F27" s="14"/>
      <c r="G27" s="14"/>
      <c r="H27" s="14"/>
      <c r="I27" s="14"/>
      <c r="J27" s="54">
        <f t="shared" si="0"/>
        <v>4.4081660908397297E-2</v>
      </c>
      <c r="K27" s="47" t="s">
        <v>10</v>
      </c>
      <c r="L27" s="45">
        <f>'NCBags-MSW'!L27+'NCBags-PackColl'!L27</f>
        <v>0</v>
      </c>
      <c r="M27" s="13"/>
      <c r="N27" s="14"/>
      <c r="O27" s="14"/>
      <c r="P27" s="14"/>
      <c r="Q27" s="14"/>
      <c r="R27" s="14"/>
      <c r="S27" s="54">
        <f t="shared" si="1"/>
        <v>4.4081660908397297E-2</v>
      </c>
      <c r="T27" s="48" t="s">
        <v>11</v>
      </c>
      <c r="U27" s="45">
        <f>'NCBags-MSW'!U27+'NCBags-PackColl'!U27</f>
        <v>0</v>
      </c>
      <c r="V27" s="13"/>
      <c r="W27" s="14"/>
      <c r="X27" s="14"/>
      <c r="Y27" s="14"/>
      <c r="Z27" s="14"/>
      <c r="AA27" s="14"/>
      <c r="AB27" s="54">
        <f t="shared" si="2"/>
        <v>4.4081660908397297E-2</v>
      </c>
      <c r="AC27" s="49" t="s">
        <v>12</v>
      </c>
      <c r="AD27" s="45">
        <f>'NCBags-MSW'!AD27+'NCBags-PackColl'!AD27</f>
        <v>0</v>
      </c>
      <c r="AE27" s="13"/>
      <c r="AF27" s="14"/>
      <c r="AG27" s="14"/>
      <c r="AH27" s="14"/>
      <c r="AI27" s="14"/>
      <c r="AJ27" s="14"/>
      <c r="AK27" s="54">
        <f t="shared" si="3"/>
        <v>4.4081660908397297E-2</v>
      </c>
      <c r="AL27" s="50" t="s">
        <v>13</v>
      </c>
      <c r="AM27" s="45">
        <f>'NCBags-MSW'!AM27+'NCBags-PackColl'!AM27</f>
        <v>0</v>
      </c>
      <c r="AN27" s="13"/>
      <c r="AO27" s="14"/>
      <c r="AP27" s="14"/>
      <c r="AQ27" s="14"/>
      <c r="AR27" s="14"/>
      <c r="AS27" s="14"/>
      <c r="AT27" s="54">
        <f t="shared" si="4"/>
        <v>4.4081660908397297E-2</v>
      </c>
      <c r="AU27" s="51" t="s">
        <v>14</v>
      </c>
      <c r="AV27" s="45">
        <f>'NCBags-MSW'!AV27+'NCBags-PackColl'!AV27</f>
        <v>0</v>
      </c>
      <c r="AW27" s="13"/>
      <c r="AX27" s="14"/>
      <c r="AY27" s="14"/>
      <c r="AZ27" s="14"/>
      <c r="BA27" s="14"/>
      <c r="BB27" s="14"/>
      <c r="BC27" s="54">
        <f t="shared" si="5"/>
        <v>4.4081660908397297E-2</v>
      </c>
      <c r="BD27" s="52" t="s">
        <v>15</v>
      </c>
      <c r="BE27" s="45">
        <f>'NCBags-MSW'!BE27+'NCBags-PackColl'!BE27</f>
        <v>0</v>
      </c>
      <c r="BF27" s="13"/>
      <c r="BG27" s="14"/>
      <c r="BH27" s="14"/>
      <c r="BI27" s="14"/>
      <c r="BJ27" s="14"/>
      <c r="BK27" s="14"/>
      <c r="BL27" s="54">
        <f t="shared" si="6"/>
        <v>4.4081660908397297E-2</v>
      </c>
      <c r="BM27" s="53" t="s">
        <v>16</v>
      </c>
      <c r="BN27" s="45">
        <f>'NCBags-MSW'!BN27+'NCBags-PackColl'!BN27</f>
        <v>0</v>
      </c>
      <c r="BO27" s="13"/>
      <c r="BP27" s="14"/>
      <c r="BQ27" s="14"/>
      <c r="BR27" s="14"/>
      <c r="BS27" s="14"/>
      <c r="BT27" s="14"/>
      <c r="BU27" s="54">
        <f t="shared" si="7"/>
        <v>4.4081660908397297E-2</v>
      </c>
    </row>
    <row r="28" spans="1:73">
      <c r="A28" s="11">
        <v>1974</v>
      </c>
      <c r="B28" s="44" t="s">
        <v>17</v>
      </c>
      <c r="C28" s="45">
        <f>'NCBags-MSW'!C28+'NCBags-PackColl'!C28</f>
        <v>0.98502999999999996</v>
      </c>
      <c r="D28" s="13"/>
      <c r="E28" s="14"/>
      <c r="F28" s="14"/>
      <c r="G28" s="14"/>
      <c r="H28" s="14"/>
      <c r="I28" s="14"/>
      <c r="J28" s="54">
        <f t="shared" si="0"/>
        <v>4.4081660908397297E-2</v>
      </c>
      <c r="K28" s="47" t="s">
        <v>10</v>
      </c>
      <c r="L28" s="45">
        <f>'NCBags-MSW'!L28+'NCBags-PackColl'!L28</f>
        <v>0</v>
      </c>
      <c r="M28" s="13"/>
      <c r="N28" s="14"/>
      <c r="O28" s="14"/>
      <c r="P28" s="14"/>
      <c r="Q28" s="14"/>
      <c r="R28" s="14"/>
      <c r="S28" s="54">
        <f t="shared" si="1"/>
        <v>4.4081660908397297E-2</v>
      </c>
      <c r="T28" s="48" t="s">
        <v>11</v>
      </c>
      <c r="U28" s="45">
        <f>'NCBags-MSW'!U28+'NCBags-PackColl'!U28</f>
        <v>0</v>
      </c>
      <c r="V28" s="13"/>
      <c r="W28" s="14"/>
      <c r="X28" s="14"/>
      <c r="Y28" s="14"/>
      <c r="Z28" s="14"/>
      <c r="AA28" s="14"/>
      <c r="AB28" s="54">
        <f t="shared" si="2"/>
        <v>4.4081660908397297E-2</v>
      </c>
      <c r="AC28" s="49" t="s">
        <v>12</v>
      </c>
      <c r="AD28" s="45">
        <f>'NCBags-MSW'!AD28+'NCBags-PackColl'!AD28</f>
        <v>0</v>
      </c>
      <c r="AE28" s="13"/>
      <c r="AF28" s="14"/>
      <c r="AG28" s="14"/>
      <c r="AH28" s="14"/>
      <c r="AI28" s="14"/>
      <c r="AJ28" s="14"/>
      <c r="AK28" s="54">
        <f t="shared" si="3"/>
        <v>4.4081660908397297E-2</v>
      </c>
      <c r="AL28" s="50" t="s">
        <v>13</v>
      </c>
      <c r="AM28" s="45">
        <f>'NCBags-MSW'!AM28+'NCBags-PackColl'!AM28</f>
        <v>0</v>
      </c>
      <c r="AN28" s="13"/>
      <c r="AO28" s="14"/>
      <c r="AP28" s="14"/>
      <c r="AQ28" s="14"/>
      <c r="AR28" s="14"/>
      <c r="AS28" s="14"/>
      <c r="AT28" s="54">
        <f t="shared" si="4"/>
        <v>4.4081660908397297E-2</v>
      </c>
      <c r="AU28" s="51" t="s">
        <v>14</v>
      </c>
      <c r="AV28" s="45">
        <f>'NCBags-MSW'!AV28+'NCBags-PackColl'!AV28</f>
        <v>0</v>
      </c>
      <c r="AW28" s="13"/>
      <c r="AX28" s="14"/>
      <c r="AY28" s="14"/>
      <c r="AZ28" s="14"/>
      <c r="BA28" s="14"/>
      <c r="BB28" s="14"/>
      <c r="BC28" s="54">
        <f t="shared" si="5"/>
        <v>4.4081660908397297E-2</v>
      </c>
      <c r="BD28" s="52" t="s">
        <v>15</v>
      </c>
      <c r="BE28" s="45">
        <f>'NCBags-MSW'!BE28+'NCBags-PackColl'!BE28</f>
        <v>0</v>
      </c>
      <c r="BF28" s="13"/>
      <c r="BG28" s="14"/>
      <c r="BH28" s="14"/>
      <c r="BI28" s="14"/>
      <c r="BJ28" s="14"/>
      <c r="BK28" s="14"/>
      <c r="BL28" s="54">
        <f t="shared" si="6"/>
        <v>4.4081660908397297E-2</v>
      </c>
      <c r="BM28" s="53" t="s">
        <v>16</v>
      </c>
      <c r="BN28" s="45">
        <f>'NCBags-MSW'!BN28+'NCBags-PackColl'!BN28</f>
        <v>0</v>
      </c>
      <c r="BO28" s="13"/>
      <c r="BP28" s="14"/>
      <c r="BQ28" s="14"/>
      <c r="BR28" s="14"/>
      <c r="BS28" s="14"/>
      <c r="BT28" s="14"/>
      <c r="BU28" s="54">
        <f t="shared" si="7"/>
        <v>4.4081660908397297E-2</v>
      </c>
    </row>
    <row r="29" spans="1:73">
      <c r="A29" s="11">
        <v>1975</v>
      </c>
      <c r="B29" s="44" t="s">
        <v>17</v>
      </c>
      <c r="C29" s="45">
        <f>'NCBags-MSW'!C29+'NCBags-PackColl'!C29</f>
        <v>0.98502999999999996</v>
      </c>
      <c r="D29" s="13"/>
      <c r="E29" s="14"/>
      <c r="F29" s="14"/>
      <c r="G29" s="14"/>
      <c r="H29" s="14"/>
      <c r="I29" s="14"/>
      <c r="J29" s="54">
        <f t="shared" si="0"/>
        <v>4.4081660908397297E-2</v>
      </c>
      <c r="K29" s="47" t="s">
        <v>10</v>
      </c>
      <c r="L29" s="45">
        <f>'NCBags-MSW'!L29+'NCBags-PackColl'!L29</f>
        <v>0</v>
      </c>
      <c r="M29" s="13"/>
      <c r="N29" s="14"/>
      <c r="O29" s="14"/>
      <c r="P29" s="14"/>
      <c r="Q29" s="14"/>
      <c r="R29" s="14"/>
      <c r="S29" s="54">
        <f t="shared" si="1"/>
        <v>4.4081660908397297E-2</v>
      </c>
      <c r="T29" s="48" t="s">
        <v>11</v>
      </c>
      <c r="U29" s="45">
        <f>'NCBags-MSW'!U29+'NCBags-PackColl'!U29</f>
        <v>0</v>
      </c>
      <c r="V29" s="13"/>
      <c r="W29" s="14"/>
      <c r="X29" s="14"/>
      <c r="Y29" s="14"/>
      <c r="Z29" s="14"/>
      <c r="AA29" s="14"/>
      <c r="AB29" s="54">
        <f t="shared" si="2"/>
        <v>4.4081660908397297E-2</v>
      </c>
      <c r="AC29" s="49" t="s">
        <v>12</v>
      </c>
      <c r="AD29" s="45">
        <f>'NCBags-MSW'!AD29+'NCBags-PackColl'!AD29</f>
        <v>0</v>
      </c>
      <c r="AE29" s="13"/>
      <c r="AF29" s="14"/>
      <c r="AG29" s="14"/>
      <c r="AH29" s="14"/>
      <c r="AI29" s="14"/>
      <c r="AJ29" s="14"/>
      <c r="AK29" s="54">
        <f t="shared" si="3"/>
        <v>4.4081660908397297E-2</v>
      </c>
      <c r="AL29" s="50" t="s">
        <v>13</v>
      </c>
      <c r="AM29" s="45">
        <f>'NCBags-MSW'!AM29+'NCBags-PackColl'!AM29</f>
        <v>0</v>
      </c>
      <c r="AN29" s="13"/>
      <c r="AO29" s="14"/>
      <c r="AP29" s="14"/>
      <c r="AQ29" s="14"/>
      <c r="AR29" s="14"/>
      <c r="AS29" s="14"/>
      <c r="AT29" s="54">
        <f t="shared" si="4"/>
        <v>4.4081660908397297E-2</v>
      </c>
      <c r="AU29" s="51" t="s">
        <v>14</v>
      </c>
      <c r="AV29" s="45">
        <f>'NCBags-MSW'!AV29+'NCBags-PackColl'!AV29</f>
        <v>0</v>
      </c>
      <c r="AW29" s="13"/>
      <c r="AX29" s="14"/>
      <c r="AY29" s="14"/>
      <c r="AZ29" s="14"/>
      <c r="BA29" s="14"/>
      <c r="BB29" s="14"/>
      <c r="BC29" s="54">
        <f t="shared" si="5"/>
        <v>4.4081660908397297E-2</v>
      </c>
      <c r="BD29" s="52" t="s">
        <v>15</v>
      </c>
      <c r="BE29" s="45">
        <f>'NCBags-MSW'!BE29+'NCBags-PackColl'!BE29</f>
        <v>0</v>
      </c>
      <c r="BF29" s="13"/>
      <c r="BG29" s="14"/>
      <c r="BH29" s="14"/>
      <c r="BI29" s="14"/>
      <c r="BJ29" s="14"/>
      <c r="BK29" s="14"/>
      <c r="BL29" s="54">
        <f t="shared" si="6"/>
        <v>4.4081660908397297E-2</v>
      </c>
      <c r="BM29" s="53" t="s">
        <v>16</v>
      </c>
      <c r="BN29" s="45">
        <f>'NCBags-MSW'!BN29+'NCBags-PackColl'!BN29</f>
        <v>0</v>
      </c>
      <c r="BO29" s="13"/>
      <c r="BP29" s="14"/>
      <c r="BQ29" s="14"/>
      <c r="BR29" s="14"/>
      <c r="BS29" s="14"/>
      <c r="BT29" s="14"/>
      <c r="BU29" s="54">
        <f t="shared" si="7"/>
        <v>4.4081660908397297E-2</v>
      </c>
    </row>
    <row r="30" spans="1:73">
      <c r="A30" s="11">
        <v>1976</v>
      </c>
      <c r="B30" s="44" t="s">
        <v>17</v>
      </c>
      <c r="C30" s="45">
        <f>'NCBags-MSW'!C30+'NCBags-PackColl'!C30</f>
        <v>0.98502999999999996</v>
      </c>
      <c r="D30" s="13"/>
      <c r="E30" s="14"/>
      <c r="F30" s="14"/>
      <c r="G30" s="14"/>
      <c r="H30" s="14"/>
      <c r="I30" s="14"/>
      <c r="J30" s="54">
        <f t="shared" si="0"/>
        <v>4.4081660908397297E-2</v>
      </c>
      <c r="K30" s="47" t="s">
        <v>10</v>
      </c>
      <c r="L30" s="45">
        <f>'NCBags-MSW'!L30+'NCBags-PackColl'!L30</f>
        <v>0</v>
      </c>
      <c r="M30" s="13"/>
      <c r="N30" s="14"/>
      <c r="O30" s="14"/>
      <c r="P30" s="14"/>
      <c r="Q30" s="14"/>
      <c r="R30" s="14"/>
      <c r="S30" s="54">
        <f t="shared" si="1"/>
        <v>4.4081660908397297E-2</v>
      </c>
      <c r="T30" s="48" t="s">
        <v>11</v>
      </c>
      <c r="U30" s="45">
        <f>'NCBags-MSW'!U30+'NCBags-PackColl'!U30</f>
        <v>0</v>
      </c>
      <c r="V30" s="13"/>
      <c r="W30" s="14"/>
      <c r="X30" s="14"/>
      <c r="Y30" s="14"/>
      <c r="Z30" s="14"/>
      <c r="AA30" s="14"/>
      <c r="AB30" s="54">
        <f t="shared" si="2"/>
        <v>4.4081660908397297E-2</v>
      </c>
      <c r="AC30" s="49" t="s">
        <v>12</v>
      </c>
      <c r="AD30" s="45">
        <f>'NCBags-MSW'!AD30+'NCBags-PackColl'!AD30</f>
        <v>0</v>
      </c>
      <c r="AE30" s="13"/>
      <c r="AF30" s="14"/>
      <c r="AG30" s="14"/>
      <c r="AH30" s="14"/>
      <c r="AI30" s="14"/>
      <c r="AJ30" s="14"/>
      <c r="AK30" s="54">
        <f t="shared" si="3"/>
        <v>4.4081660908397297E-2</v>
      </c>
      <c r="AL30" s="50" t="s">
        <v>13</v>
      </c>
      <c r="AM30" s="45">
        <f>'NCBags-MSW'!AM30+'NCBags-PackColl'!AM30</f>
        <v>0</v>
      </c>
      <c r="AN30" s="13"/>
      <c r="AO30" s="14"/>
      <c r="AP30" s="14"/>
      <c r="AQ30" s="14"/>
      <c r="AR30" s="14"/>
      <c r="AS30" s="14"/>
      <c r="AT30" s="54">
        <f t="shared" si="4"/>
        <v>4.4081660908397297E-2</v>
      </c>
      <c r="AU30" s="51" t="s">
        <v>14</v>
      </c>
      <c r="AV30" s="45">
        <f>'NCBags-MSW'!AV30+'NCBags-PackColl'!AV30</f>
        <v>0</v>
      </c>
      <c r="AW30" s="13"/>
      <c r="AX30" s="14"/>
      <c r="AY30" s="14"/>
      <c r="AZ30" s="14"/>
      <c r="BA30" s="14"/>
      <c r="BB30" s="14"/>
      <c r="BC30" s="54">
        <f t="shared" si="5"/>
        <v>4.4081660908397297E-2</v>
      </c>
      <c r="BD30" s="52" t="s">
        <v>15</v>
      </c>
      <c r="BE30" s="45">
        <f>'NCBags-MSW'!BE30+'NCBags-PackColl'!BE30</f>
        <v>0</v>
      </c>
      <c r="BF30" s="13"/>
      <c r="BG30" s="14"/>
      <c r="BH30" s="14"/>
      <c r="BI30" s="14"/>
      <c r="BJ30" s="14"/>
      <c r="BK30" s="14"/>
      <c r="BL30" s="54">
        <f t="shared" si="6"/>
        <v>4.4081660908397297E-2</v>
      </c>
      <c r="BM30" s="53" t="s">
        <v>16</v>
      </c>
      <c r="BN30" s="45">
        <f>'NCBags-MSW'!BN30+'NCBags-PackColl'!BN30</f>
        <v>0</v>
      </c>
      <c r="BO30" s="13"/>
      <c r="BP30" s="14"/>
      <c r="BQ30" s="14"/>
      <c r="BR30" s="14"/>
      <c r="BS30" s="14"/>
      <c r="BT30" s="14"/>
      <c r="BU30" s="54">
        <f t="shared" si="7"/>
        <v>4.4081660908397297E-2</v>
      </c>
    </row>
    <row r="31" spans="1:73">
      <c r="A31" s="11">
        <v>1977</v>
      </c>
      <c r="B31" s="44" t="s">
        <v>17</v>
      </c>
      <c r="C31" s="45">
        <f>'NCBags-MSW'!C31+'NCBags-PackColl'!C31</f>
        <v>0.98502999999999996</v>
      </c>
      <c r="D31" s="13"/>
      <c r="E31" s="14"/>
      <c r="F31" s="14"/>
      <c r="G31" s="14"/>
      <c r="H31" s="14"/>
      <c r="I31" s="14"/>
      <c r="J31" s="54">
        <f t="shared" si="0"/>
        <v>4.4081660908397297E-2</v>
      </c>
      <c r="K31" s="47" t="s">
        <v>10</v>
      </c>
      <c r="L31" s="45">
        <f>'NCBags-MSW'!L31+'NCBags-PackColl'!L31</f>
        <v>0</v>
      </c>
      <c r="M31" s="13"/>
      <c r="N31" s="14"/>
      <c r="O31" s="14"/>
      <c r="P31" s="14"/>
      <c r="Q31" s="14"/>
      <c r="R31" s="14"/>
      <c r="S31" s="54">
        <f t="shared" si="1"/>
        <v>4.4081660908397297E-2</v>
      </c>
      <c r="T31" s="48" t="s">
        <v>11</v>
      </c>
      <c r="U31" s="45">
        <f>'NCBags-MSW'!U31+'NCBags-PackColl'!U31</f>
        <v>0</v>
      </c>
      <c r="V31" s="13"/>
      <c r="W31" s="14"/>
      <c r="X31" s="14"/>
      <c r="Y31" s="14"/>
      <c r="Z31" s="14"/>
      <c r="AA31" s="14"/>
      <c r="AB31" s="54">
        <f t="shared" si="2"/>
        <v>4.4081660908397297E-2</v>
      </c>
      <c r="AC31" s="49" t="s">
        <v>12</v>
      </c>
      <c r="AD31" s="45">
        <f>'NCBags-MSW'!AD31+'NCBags-PackColl'!AD31</f>
        <v>0</v>
      </c>
      <c r="AE31" s="13"/>
      <c r="AF31" s="14"/>
      <c r="AG31" s="14"/>
      <c r="AH31" s="14"/>
      <c r="AI31" s="14"/>
      <c r="AJ31" s="14"/>
      <c r="AK31" s="54">
        <f t="shared" si="3"/>
        <v>4.4081660908397297E-2</v>
      </c>
      <c r="AL31" s="50" t="s">
        <v>13</v>
      </c>
      <c r="AM31" s="45">
        <f>'NCBags-MSW'!AM31+'NCBags-PackColl'!AM31</f>
        <v>0</v>
      </c>
      <c r="AN31" s="13"/>
      <c r="AO31" s="14"/>
      <c r="AP31" s="14"/>
      <c r="AQ31" s="14"/>
      <c r="AR31" s="14"/>
      <c r="AS31" s="14"/>
      <c r="AT31" s="54">
        <f t="shared" si="4"/>
        <v>4.4081660908397297E-2</v>
      </c>
      <c r="AU31" s="51" t="s">
        <v>14</v>
      </c>
      <c r="AV31" s="45">
        <f>'NCBags-MSW'!AV31+'NCBags-PackColl'!AV31</f>
        <v>0</v>
      </c>
      <c r="AW31" s="13"/>
      <c r="AX31" s="14"/>
      <c r="AY31" s="14"/>
      <c r="AZ31" s="14"/>
      <c r="BA31" s="14"/>
      <c r="BB31" s="14"/>
      <c r="BC31" s="54">
        <f t="shared" si="5"/>
        <v>4.4081660908397297E-2</v>
      </c>
      <c r="BD31" s="52" t="s">
        <v>15</v>
      </c>
      <c r="BE31" s="45">
        <f>'NCBags-MSW'!BE31+'NCBags-PackColl'!BE31</f>
        <v>0</v>
      </c>
      <c r="BF31" s="13"/>
      <c r="BG31" s="14"/>
      <c r="BH31" s="14"/>
      <c r="BI31" s="14"/>
      <c r="BJ31" s="14"/>
      <c r="BK31" s="14"/>
      <c r="BL31" s="54">
        <f t="shared" si="6"/>
        <v>4.4081660908397297E-2</v>
      </c>
      <c r="BM31" s="53" t="s">
        <v>16</v>
      </c>
      <c r="BN31" s="45">
        <f>'NCBags-MSW'!BN31+'NCBags-PackColl'!BN31</f>
        <v>0</v>
      </c>
      <c r="BO31" s="13"/>
      <c r="BP31" s="14"/>
      <c r="BQ31" s="14"/>
      <c r="BR31" s="14"/>
      <c r="BS31" s="14"/>
      <c r="BT31" s="14"/>
      <c r="BU31" s="54">
        <f t="shared" si="7"/>
        <v>4.4081660908397297E-2</v>
      </c>
    </row>
    <row r="32" spans="1:73">
      <c r="A32" s="11">
        <v>1978</v>
      </c>
      <c r="B32" s="44" t="s">
        <v>17</v>
      </c>
      <c r="C32" s="45">
        <f>'NCBags-MSW'!C32+'NCBags-PackColl'!C32</f>
        <v>0.98502999999999996</v>
      </c>
      <c r="D32" s="13"/>
      <c r="E32" s="14"/>
      <c r="F32" s="14"/>
      <c r="G32" s="14"/>
      <c r="H32" s="14"/>
      <c r="I32" s="14"/>
      <c r="J32" s="54">
        <f t="shared" si="0"/>
        <v>4.4081660908397297E-2</v>
      </c>
      <c r="K32" s="47" t="s">
        <v>10</v>
      </c>
      <c r="L32" s="45">
        <f>'NCBags-MSW'!L32+'NCBags-PackColl'!L32</f>
        <v>0</v>
      </c>
      <c r="M32" s="13"/>
      <c r="N32" s="14"/>
      <c r="O32" s="14"/>
      <c r="P32" s="14"/>
      <c r="Q32" s="14"/>
      <c r="R32" s="14"/>
      <c r="S32" s="54">
        <f t="shared" si="1"/>
        <v>4.4081660908397297E-2</v>
      </c>
      <c r="T32" s="48" t="s">
        <v>11</v>
      </c>
      <c r="U32" s="45">
        <f>'NCBags-MSW'!U32+'NCBags-PackColl'!U32</f>
        <v>0</v>
      </c>
      <c r="V32" s="13"/>
      <c r="W32" s="14"/>
      <c r="X32" s="14"/>
      <c r="Y32" s="14"/>
      <c r="Z32" s="14"/>
      <c r="AA32" s="14"/>
      <c r="AB32" s="54">
        <f t="shared" si="2"/>
        <v>4.4081660908397297E-2</v>
      </c>
      <c r="AC32" s="49" t="s">
        <v>12</v>
      </c>
      <c r="AD32" s="45">
        <f>'NCBags-MSW'!AD32+'NCBags-PackColl'!AD32</f>
        <v>0</v>
      </c>
      <c r="AE32" s="13"/>
      <c r="AF32" s="14"/>
      <c r="AG32" s="14"/>
      <c r="AH32" s="14"/>
      <c r="AI32" s="14"/>
      <c r="AJ32" s="14"/>
      <c r="AK32" s="54">
        <f t="shared" si="3"/>
        <v>4.4081660908397297E-2</v>
      </c>
      <c r="AL32" s="50" t="s">
        <v>13</v>
      </c>
      <c r="AM32" s="45">
        <f>'NCBags-MSW'!AM32+'NCBags-PackColl'!AM32</f>
        <v>0</v>
      </c>
      <c r="AN32" s="13"/>
      <c r="AO32" s="14"/>
      <c r="AP32" s="14"/>
      <c r="AQ32" s="14"/>
      <c r="AR32" s="14"/>
      <c r="AS32" s="14"/>
      <c r="AT32" s="54">
        <f t="shared" si="4"/>
        <v>4.4081660908397297E-2</v>
      </c>
      <c r="AU32" s="51" t="s">
        <v>14</v>
      </c>
      <c r="AV32" s="45">
        <f>'NCBags-MSW'!AV32+'NCBags-PackColl'!AV32</f>
        <v>0</v>
      </c>
      <c r="AW32" s="13"/>
      <c r="AX32" s="14"/>
      <c r="AY32" s="14"/>
      <c r="AZ32" s="14"/>
      <c r="BA32" s="14"/>
      <c r="BB32" s="14"/>
      <c r="BC32" s="54">
        <f t="shared" si="5"/>
        <v>4.4081660908397297E-2</v>
      </c>
      <c r="BD32" s="52" t="s">
        <v>15</v>
      </c>
      <c r="BE32" s="45">
        <f>'NCBags-MSW'!BE32+'NCBags-PackColl'!BE32</f>
        <v>0</v>
      </c>
      <c r="BF32" s="13"/>
      <c r="BG32" s="14"/>
      <c r="BH32" s="14"/>
      <c r="BI32" s="14"/>
      <c r="BJ32" s="14"/>
      <c r="BK32" s="14"/>
      <c r="BL32" s="54">
        <f t="shared" si="6"/>
        <v>4.4081660908397297E-2</v>
      </c>
      <c r="BM32" s="53" t="s">
        <v>16</v>
      </c>
      <c r="BN32" s="45">
        <f>'NCBags-MSW'!BN32+'NCBags-PackColl'!BN32</f>
        <v>0</v>
      </c>
      <c r="BO32" s="13"/>
      <c r="BP32" s="14"/>
      <c r="BQ32" s="14"/>
      <c r="BR32" s="14"/>
      <c r="BS32" s="14"/>
      <c r="BT32" s="14"/>
      <c r="BU32" s="54">
        <f t="shared" si="7"/>
        <v>4.4081660908397297E-2</v>
      </c>
    </row>
    <row r="33" spans="1:73">
      <c r="A33" s="11">
        <v>1979</v>
      </c>
      <c r="B33" s="44" t="s">
        <v>17</v>
      </c>
      <c r="C33" s="45">
        <f>'NCBags-MSW'!C33+'NCBags-PackColl'!C33</f>
        <v>0.98502999999999996</v>
      </c>
      <c r="D33" s="13"/>
      <c r="E33" s="14"/>
      <c r="F33" s="14"/>
      <c r="G33" s="14"/>
      <c r="H33" s="14"/>
      <c r="I33" s="14"/>
      <c r="J33" s="54">
        <f t="shared" si="0"/>
        <v>4.4081660908397297E-2</v>
      </c>
      <c r="K33" s="47" t="s">
        <v>10</v>
      </c>
      <c r="L33" s="45">
        <f>'NCBags-MSW'!L33+'NCBags-PackColl'!L33</f>
        <v>0</v>
      </c>
      <c r="M33" s="13"/>
      <c r="N33" s="14"/>
      <c r="O33" s="14"/>
      <c r="P33" s="14"/>
      <c r="Q33" s="14"/>
      <c r="R33" s="14"/>
      <c r="S33" s="54">
        <f t="shared" si="1"/>
        <v>4.4081660908397297E-2</v>
      </c>
      <c r="T33" s="48" t="s">
        <v>11</v>
      </c>
      <c r="U33" s="45">
        <f>'NCBags-MSW'!U33+'NCBags-PackColl'!U33</f>
        <v>0</v>
      </c>
      <c r="V33" s="13"/>
      <c r="W33" s="14"/>
      <c r="X33" s="14"/>
      <c r="Y33" s="14"/>
      <c r="Z33" s="14"/>
      <c r="AA33" s="14"/>
      <c r="AB33" s="54">
        <f t="shared" si="2"/>
        <v>4.4081660908397297E-2</v>
      </c>
      <c r="AC33" s="49" t="s">
        <v>12</v>
      </c>
      <c r="AD33" s="45">
        <f>'NCBags-MSW'!AD33+'NCBags-PackColl'!AD33</f>
        <v>0</v>
      </c>
      <c r="AE33" s="13"/>
      <c r="AF33" s="14"/>
      <c r="AG33" s="14"/>
      <c r="AH33" s="14"/>
      <c r="AI33" s="14"/>
      <c r="AJ33" s="14"/>
      <c r="AK33" s="54">
        <f t="shared" si="3"/>
        <v>4.4081660908397297E-2</v>
      </c>
      <c r="AL33" s="50" t="s">
        <v>13</v>
      </c>
      <c r="AM33" s="45">
        <f>'NCBags-MSW'!AM33+'NCBags-PackColl'!AM33</f>
        <v>0</v>
      </c>
      <c r="AN33" s="13"/>
      <c r="AO33" s="14"/>
      <c r="AP33" s="14"/>
      <c r="AQ33" s="14"/>
      <c r="AR33" s="14"/>
      <c r="AS33" s="14"/>
      <c r="AT33" s="54">
        <f t="shared" si="4"/>
        <v>4.4081660908397297E-2</v>
      </c>
      <c r="AU33" s="51" t="s">
        <v>14</v>
      </c>
      <c r="AV33" s="45">
        <f>'NCBags-MSW'!AV33+'NCBags-PackColl'!AV33</f>
        <v>0</v>
      </c>
      <c r="AW33" s="13"/>
      <c r="AX33" s="14"/>
      <c r="AY33" s="14"/>
      <c r="AZ33" s="14"/>
      <c r="BA33" s="14"/>
      <c r="BB33" s="14"/>
      <c r="BC33" s="54">
        <f t="shared" si="5"/>
        <v>4.4081660908397297E-2</v>
      </c>
      <c r="BD33" s="52" t="s">
        <v>15</v>
      </c>
      <c r="BE33" s="45">
        <f>'NCBags-MSW'!BE33+'NCBags-PackColl'!BE33</f>
        <v>0</v>
      </c>
      <c r="BF33" s="13"/>
      <c r="BG33" s="14"/>
      <c r="BH33" s="14"/>
      <c r="BI33" s="14"/>
      <c r="BJ33" s="14"/>
      <c r="BK33" s="14"/>
      <c r="BL33" s="54">
        <f t="shared" si="6"/>
        <v>4.4081660908397297E-2</v>
      </c>
      <c r="BM33" s="53" t="s">
        <v>16</v>
      </c>
      <c r="BN33" s="45">
        <f>'NCBags-MSW'!BN33+'NCBags-PackColl'!BN33</f>
        <v>0</v>
      </c>
      <c r="BO33" s="13"/>
      <c r="BP33" s="14"/>
      <c r="BQ33" s="14"/>
      <c r="BR33" s="14"/>
      <c r="BS33" s="14"/>
      <c r="BT33" s="14"/>
      <c r="BU33" s="54">
        <f t="shared" si="7"/>
        <v>4.4081660908397297E-2</v>
      </c>
    </row>
    <row r="34" spans="1:73">
      <c r="A34" s="11">
        <v>1980</v>
      </c>
      <c r="B34" s="44" t="s">
        <v>17</v>
      </c>
      <c r="C34" s="45">
        <f>'NCBags-MSW'!C34+'NCBags-PackColl'!C34</f>
        <v>0.98502999999999996</v>
      </c>
      <c r="D34" s="13"/>
      <c r="E34" s="14"/>
      <c r="F34" s="14"/>
      <c r="G34" s="14"/>
      <c r="H34" s="14"/>
      <c r="I34" s="14"/>
      <c r="J34" s="54">
        <f t="shared" si="0"/>
        <v>4.4081660908397297E-2</v>
      </c>
      <c r="K34" s="47" t="s">
        <v>10</v>
      </c>
      <c r="L34" s="45">
        <f>'NCBags-MSW'!L34+'NCBags-PackColl'!L34</f>
        <v>0</v>
      </c>
      <c r="M34" s="13"/>
      <c r="N34" s="14"/>
      <c r="O34" s="14"/>
      <c r="P34" s="14"/>
      <c r="Q34" s="14"/>
      <c r="R34" s="14"/>
      <c r="S34" s="54">
        <f t="shared" si="1"/>
        <v>4.4081660908397297E-2</v>
      </c>
      <c r="T34" s="48" t="s">
        <v>11</v>
      </c>
      <c r="U34" s="45">
        <f>'NCBags-MSW'!U34+'NCBags-PackColl'!U34</f>
        <v>0</v>
      </c>
      <c r="V34" s="13"/>
      <c r="W34" s="14"/>
      <c r="X34" s="14"/>
      <c r="Y34" s="14"/>
      <c r="Z34" s="14"/>
      <c r="AA34" s="14"/>
      <c r="AB34" s="54">
        <f t="shared" si="2"/>
        <v>4.4081660908397297E-2</v>
      </c>
      <c r="AC34" s="49" t="s">
        <v>12</v>
      </c>
      <c r="AD34" s="45">
        <f>'NCBags-MSW'!AD34+'NCBags-PackColl'!AD34</f>
        <v>0</v>
      </c>
      <c r="AE34" s="13"/>
      <c r="AF34" s="14"/>
      <c r="AG34" s="14"/>
      <c r="AH34" s="14"/>
      <c r="AI34" s="14"/>
      <c r="AJ34" s="14"/>
      <c r="AK34" s="54">
        <f t="shared" si="3"/>
        <v>4.4081660908397297E-2</v>
      </c>
      <c r="AL34" s="50" t="s">
        <v>13</v>
      </c>
      <c r="AM34" s="45">
        <f>'NCBags-MSW'!AM34+'NCBags-PackColl'!AM34</f>
        <v>0</v>
      </c>
      <c r="AN34" s="13"/>
      <c r="AO34" s="14"/>
      <c r="AP34" s="14"/>
      <c r="AQ34" s="14"/>
      <c r="AR34" s="14"/>
      <c r="AS34" s="14"/>
      <c r="AT34" s="54">
        <f t="shared" si="4"/>
        <v>4.4081660908397297E-2</v>
      </c>
      <c r="AU34" s="51" t="s">
        <v>14</v>
      </c>
      <c r="AV34" s="45">
        <f>'NCBags-MSW'!AV34+'NCBags-PackColl'!AV34</f>
        <v>0</v>
      </c>
      <c r="AW34" s="13"/>
      <c r="AX34" s="14"/>
      <c r="AY34" s="14"/>
      <c r="AZ34" s="14"/>
      <c r="BA34" s="14"/>
      <c r="BB34" s="14"/>
      <c r="BC34" s="54">
        <f t="shared" si="5"/>
        <v>4.4081660908397297E-2</v>
      </c>
      <c r="BD34" s="52" t="s">
        <v>15</v>
      </c>
      <c r="BE34" s="45">
        <f>'NCBags-MSW'!BE34+'NCBags-PackColl'!BE34</f>
        <v>0</v>
      </c>
      <c r="BF34" s="13"/>
      <c r="BG34" s="14"/>
      <c r="BH34" s="14"/>
      <c r="BI34" s="14"/>
      <c r="BJ34" s="14"/>
      <c r="BK34" s="14"/>
      <c r="BL34" s="54">
        <f t="shared" si="6"/>
        <v>4.4081660908397297E-2</v>
      </c>
      <c r="BM34" s="53" t="s">
        <v>16</v>
      </c>
      <c r="BN34" s="45">
        <f>'NCBags-MSW'!BN34+'NCBags-PackColl'!BN34</f>
        <v>0</v>
      </c>
      <c r="BO34" s="13"/>
      <c r="BP34" s="14"/>
      <c r="BQ34" s="14"/>
      <c r="BR34" s="14"/>
      <c r="BS34" s="14"/>
      <c r="BT34" s="14"/>
      <c r="BU34" s="54">
        <f t="shared" si="7"/>
        <v>4.4081660908397297E-2</v>
      </c>
    </row>
    <row r="35" spans="1:73">
      <c r="A35" s="11">
        <v>1981</v>
      </c>
      <c r="B35" s="44" t="s">
        <v>17</v>
      </c>
      <c r="C35" s="45">
        <f>'NCBags-MSW'!C35+'NCBags-PackColl'!C35</f>
        <v>0.98502999999999996</v>
      </c>
      <c r="D35" s="13"/>
      <c r="E35" s="14"/>
      <c r="F35" s="14"/>
      <c r="G35" s="14"/>
      <c r="H35" s="14"/>
      <c r="I35" s="14"/>
      <c r="J35" s="54">
        <f t="shared" si="0"/>
        <v>4.4081660908397297E-2</v>
      </c>
      <c r="K35" s="47" t="s">
        <v>10</v>
      </c>
      <c r="L35" s="45">
        <f>'NCBags-MSW'!L35+'NCBags-PackColl'!L35</f>
        <v>0</v>
      </c>
      <c r="M35" s="13"/>
      <c r="N35" s="14"/>
      <c r="O35" s="14"/>
      <c r="P35" s="14"/>
      <c r="Q35" s="14"/>
      <c r="R35" s="14"/>
      <c r="S35" s="54">
        <f t="shared" si="1"/>
        <v>4.4081660908397297E-2</v>
      </c>
      <c r="T35" s="48" t="s">
        <v>11</v>
      </c>
      <c r="U35" s="45">
        <f>'NCBags-MSW'!U35+'NCBags-PackColl'!U35</f>
        <v>0</v>
      </c>
      <c r="V35" s="13"/>
      <c r="W35" s="14"/>
      <c r="X35" s="14"/>
      <c r="Y35" s="14"/>
      <c r="Z35" s="14"/>
      <c r="AA35" s="14"/>
      <c r="AB35" s="54">
        <f t="shared" si="2"/>
        <v>4.4081660908397297E-2</v>
      </c>
      <c r="AC35" s="49" t="s">
        <v>12</v>
      </c>
      <c r="AD35" s="45">
        <f>'NCBags-MSW'!AD35+'NCBags-PackColl'!AD35</f>
        <v>0</v>
      </c>
      <c r="AE35" s="13"/>
      <c r="AF35" s="14"/>
      <c r="AG35" s="14"/>
      <c r="AH35" s="14"/>
      <c r="AI35" s="14"/>
      <c r="AJ35" s="14"/>
      <c r="AK35" s="54">
        <f t="shared" si="3"/>
        <v>4.4081660908397297E-2</v>
      </c>
      <c r="AL35" s="50" t="s">
        <v>13</v>
      </c>
      <c r="AM35" s="45">
        <f>'NCBags-MSW'!AM35+'NCBags-PackColl'!AM35</f>
        <v>0</v>
      </c>
      <c r="AN35" s="13"/>
      <c r="AO35" s="14"/>
      <c r="AP35" s="14"/>
      <c r="AQ35" s="14"/>
      <c r="AR35" s="14"/>
      <c r="AS35" s="14"/>
      <c r="AT35" s="54">
        <f t="shared" si="4"/>
        <v>4.4081660908397297E-2</v>
      </c>
      <c r="AU35" s="51" t="s">
        <v>14</v>
      </c>
      <c r="AV35" s="45">
        <f>'NCBags-MSW'!AV35+'NCBags-PackColl'!AV35</f>
        <v>0</v>
      </c>
      <c r="AW35" s="13"/>
      <c r="AX35" s="14"/>
      <c r="AY35" s="14"/>
      <c r="AZ35" s="14"/>
      <c r="BA35" s="14"/>
      <c r="BB35" s="14"/>
      <c r="BC35" s="54">
        <f t="shared" si="5"/>
        <v>4.4081660908397297E-2</v>
      </c>
      <c r="BD35" s="52" t="s">
        <v>15</v>
      </c>
      <c r="BE35" s="45">
        <f>'NCBags-MSW'!BE35+'NCBags-PackColl'!BE35</f>
        <v>0</v>
      </c>
      <c r="BF35" s="13"/>
      <c r="BG35" s="14"/>
      <c r="BH35" s="14"/>
      <c r="BI35" s="14"/>
      <c r="BJ35" s="14"/>
      <c r="BK35" s="14"/>
      <c r="BL35" s="54">
        <f t="shared" si="6"/>
        <v>4.4081660908397297E-2</v>
      </c>
      <c r="BM35" s="53" t="s">
        <v>16</v>
      </c>
      <c r="BN35" s="45">
        <f>'NCBags-MSW'!BN35+'NCBags-PackColl'!BN35</f>
        <v>0</v>
      </c>
      <c r="BO35" s="13"/>
      <c r="BP35" s="14"/>
      <c r="BQ35" s="14"/>
      <c r="BR35" s="14"/>
      <c r="BS35" s="14"/>
      <c r="BT35" s="14"/>
      <c r="BU35" s="54">
        <f t="shared" si="7"/>
        <v>4.4081660908397297E-2</v>
      </c>
    </row>
    <row r="36" spans="1:73">
      <c r="A36" s="11">
        <v>1982</v>
      </c>
      <c r="B36" s="44" t="s">
        <v>17</v>
      </c>
      <c r="C36" s="45">
        <f>'NCBags-MSW'!C36+'NCBags-PackColl'!C36</f>
        <v>0.98502999999999996</v>
      </c>
      <c r="D36" s="13"/>
      <c r="E36" s="14"/>
      <c r="F36" s="14"/>
      <c r="G36" s="14"/>
      <c r="H36" s="14"/>
      <c r="I36" s="14"/>
      <c r="J36" s="54">
        <f t="shared" si="0"/>
        <v>4.4081660908397297E-2</v>
      </c>
      <c r="K36" s="47" t="s">
        <v>10</v>
      </c>
      <c r="L36" s="45">
        <f>'NCBags-MSW'!L36+'NCBags-PackColl'!L36</f>
        <v>0</v>
      </c>
      <c r="M36" s="13"/>
      <c r="N36" s="14"/>
      <c r="O36" s="14"/>
      <c r="P36" s="14"/>
      <c r="Q36" s="14"/>
      <c r="R36" s="14"/>
      <c r="S36" s="54">
        <f t="shared" si="1"/>
        <v>4.4081660908397297E-2</v>
      </c>
      <c r="T36" s="48" t="s">
        <v>11</v>
      </c>
      <c r="U36" s="45">
        <f>'NCBags-MSW'!U36+'NCBags-PackColl'!U36</f>
        <v>0</v>
      </c>
      <c r="V36" s="13"/>
      <c r="W36" s="14"/>
      <c r="X36" s="14"/>
      <c r="Y36" s="14"/>
      <c r="Z36" s="14"/>
      <c r="AA36" s="14"/>
      <c r="AB36" s="54">
        <f t="shared" si="2"/>
        <v>4.4081660908397297E-2</v>
      </c>
      <c r="AC36" s="49" t="s">
        <v>12</v>
      </c>
      <c r="AD36" s="45">
        <f>'NCBags-MSW'!AD36+'NCBags-PackColl'!AD36</f>
        <v>0</v>
      </c>
      <c r="AE36" s="13"/>
      <c r="AF36" s="14"/>
      <c r="AG36" s="14"/>
      <c r="AH36" s="14"/>
      <c r="AI36" s="14"/>
      <c r="AJ36" s="14"/>
      <c r="AK36" s="54">
        <f t="shared" si="3"/>
        <v>4.4081660908397297E-2</v>
      </c>
      <c r="AL36" s="50" t="s">
        <v>13</v>
      </c>
      <c r="AM36" s="45">
        <f>'NCBags-MSW'!AM36+'NCBags-PackColl'!AM36</f>
        <v>0</v>
      </c>
      <c r="AN36" s="13"/>
      <c r="AO36" s="14"/>
      <c r="AP36" s="14"/>
      <c r="AQ36" s="14"/>
      <c r="AR36" s="14"/>
      <c r="AS36" s="14"/>
      <c r="AT36" s="54">
        <f t="shared" si="4"/>
        <v>4.4081660908397297E-2</v>
      </c>
      <c r="AU36" s="51" t="s">
        <v>14</v>
      </c>
      <c r="AV36" s="45">
        <f>'NCBags-MSW'!AV36+'NCBags-PackColl'!AV36</f>
        <v>0</v>
      </c>
      <c r="AW36" s="13"/>
      <c r="AX36" s="14"/>
      <c r="AY36" s="14"/>
      <c r="AZ36" s="14"/>
      <c r="BA36" s="14"/>
      <c r="BB36" s="14"/>
      <c r="BC36" s="54">
        <f t="shared" si="5"/>
        <v>4.4081660908397297E-2</v>
      </c>
      <c r="BD36" s="52" t="s">
        <v>15</v>
      </c>
      <c r="BE36" s="45">
        <f>'NCBags-MSW'!BE36+'NCBags-PackColl'!BE36</f>
        <v>0</v>
      </c>
      <c r="BF36" s="13"/>
      <c r="BG36" s="14"/>
      <c r="BH36" s="14"/>
      <c r="BI36" s="14"/>
      <c r="BJ36" s="14"/>
      <c r="BK36" s="14"/>
      <c r="BL36" s="54">
        <f t="shared" si="6"/>
        <v>4.4081660908397297E-2</v>
      </c>
      <c r="BM36" s="53" t="s">
        <v>16</v>
      </c>
      <c r="BN36" s="45">
        <f>'NCBags-MSW'!BN36+'NCBags-PackColl'!BN36</f>
        <v>0</v>
      </c>
      <c r="BO36" s="13"/>
      <c r="BP36" s="14"/>
      <c r="BQ36" s="14"/>
      <c r="BR36" s="14"/>
      <c r="BS36" s="14"/>
      <c r="BT36" s="14"/>
      <c r="BU36" s="54">
        <f t="shared" si="7"/>
        <v>4.4081660908397297E-2</v>
      </c>
    </row>
    <row r="37" spans="1:73">
      <c r="A37" s="11">
        <v>1983</v>
      </c>
      <c r="B37" s="44" t="s">
        <v>17</v>
      </c>
      <c r="C37" s="45">
        <f>'NCBags-MSW'!C37+'NCBags-PackColl'!C37</f>
        <v>0.98502999999999996</v>
      </c>
      <c r="D37" s="13"/>
      <c r="E37" s="14"/>
      <c r="F37" s="14"/>
      <c r="G37" s="14"/>
      <c r="H37" s="14"/>
      <c r="I37" s="14"/>
      <c r="J37" s="54">
        <f t="shared" si="0"/>
        <v>4.4081660908397297E-2</v>
      </c>
      <c r="K37" s="47" t="s">
        <v>10</v>
      </c>
      <c r="L37" s="45">
        <f>'NCBags-MSW'!L37+'NCBags-PackColl'!L37</f>
        <v>0</v>
      </c>
      <c r="M37" s="13"/>
      <c r="N37" s="14"/>
      <c r="O37" s="14"/>
      <c r="P37" s="14"/>
      <c r="Q37" s="14"/>
      <c r="R37" s="14"/>
      <c r="S37" s="54">
        <f t="shared" si="1"/>
        <v>4.4081660908397297E-2</v>
      </c>
      <c r="T37" s="48" t="s">
        <v>11</v>
      </c>
      <c r="U37" s="45">
        <f>'NCBags-MSW'!U37+'NCBags-PackColl'!U37</f>
        <v>0</v>
      </c>
      <c r="V37" s="13"/>
      <c r="W37" s="14"/>
      <c r="X37" s="14"/>
      <c r="Y37" s="14"/>
      <c r="Z37" s="14"/>
      <c r="AA37" s="14"/>
      <c r="AB37" s="54">
        <f t="shared" si="2"/>
        <v>4.4081660908397297E-2</v>
      </c>
      <c r="AC37" s="49" t="s">
        <v>12</v>
      </c>
      <c r="AD37" s="45">
        <f>'NCBags-MSW'!AD37+'NCBags-PackColl'!AD37</f>
        <v>0</v>
      </c>
      <c r="AE37" s="13"/>
      <c r="AF37" s="14"/>
      <c r="AG37" s="14"/>
      <c r="AH37" s="14"/>
      <c r="AI37" s="14"/>
      <c r="AJ37" s="14"/>
      <c r="AK37" s="54">
        <f t="shared" si="3"/>
        <v>4.4081660908397297E-2</v>
      </c>
      <c r="AL37" s="50" t="s">
        <v>13</v>
      </c>
      <c r="AM37" s="45">
        <f>'NCBags-MSW'!AM37+'NCBags-PackColl'!AM37</f>
        <v>0</v>
      </c>
      <c r="AN37" s="13"/>
      <c r="AO37" s="14"/>
      <c r="AP37" s="14"/>
      <c r="AQ37" s="14"/>
      <c r="AR37" s="14"/>
      <c r="AS37" s="14"/>
      <c r="AT37" s="54">
        <f t="shared" si="4"/>
        <v>4.4081660908397297E-2</v>
      </c>
      <c r="AU37" s="51" t="s">
        <v>14</v>
      </c>
      <c r="AV37" s="45">
        <f>'NCBags-MSW'!AV37+'NCBags-PackColl'!AV37</f>
        <v>0</v>
      </c>
      <c r="AW37" s="13"/>
      <c r="AX37" s="14"/>
      <c r="AY37" s="14"/>
      <c r="AZ37" s="14"/>
      <c r="BA37" s="14"/>
      <c r="BB37" s="14"/>
      <c r="BC37" s="54">
        <f t="shared" si="5"/>
        <v>4.4081660908397297E-2</v>
      </c>
      <c r="BD37" s="52" t="s">
        <v>15</v>
      </c>
      <c r="BE37" s="45">
        <f>'NCBags-MSW'!BE37+'NCBags-PackColl'!BE37</f>
        <v>0</v>
      </c>
      <c r="BF37" s="13"/>
      <c r="BG37" s="14"/>
      <c r="BH37" s="14"/>
      <c r="BI37" s="14"/>
      <c r="BJ37" s="14"/>
      <c r="BK37" s="14"/>
      <c r="BL37" s="54">
        <f t="shared" si="6"/>
        <v>4.4081660908397297E-2</v>
      </c>
      <c r="BM37" s="53" t="s">
        <v>16</v>
      </c>
      <c r="BN37" s="45">
        <f>'NCBags-MSW'!BN37+'NCBags-PackColl'!BN37</f>
        <v>0</v>
      </c>
      <c r="BO37" s="13"/>
      <c r="BP37" s="14"/>
      <c r="BQ37" s="14"/>
      <c r="BR37" s="14"/>
      <c r="BS37" s="14"/>
      <c r="BT37" s="14"/>
      <c r="BU37" s="54">
        <f t="shared" si="7"/>
        <v>4.4081660908397297E-2</v>
      </c>
    </row>
    <row r="38" spans="1:73">
      <c r="A38" s="11">
        <v>1984</v>
      </c>
      <c r="B38" s="44" t="s">
        <v>17</v>
      </c>
      <c r="C38" s="45">
        <f>'NCBags-MSW'!C38+'NCBags-PackColl'!C38</f>
        <v>0.98502999999999996</v>
      </c>
      <c r="D38" s="13"/>
      <c r="E38" s="14"/>
      <c r="F38" s="14"/>
      <c r="G38" s="14"/>
      <c r="H38" s="14"/>
      <c r="I38" s="14"/>
      <c r="J38" s="54">
        <f t="shared" si="0"/>
        <v>4.4081660908397297E-2</v>
      </c>
      <c r="K38" s="47" t="s">
        <v>10</v>
      </c>
      <c r="L38" s="45">
        <f>'NCBags-MSW'!L38+'NCBags-PackColl'!L38</f>
        <v>0</v>
      </c>
      <c r="M38" s="13"/>
      <c r="N38" s="14"/>
      <c r="O38" s="14"/>
      <c r="P38" s="14"/>
      <c r="Q38" s="14"/>
      <c r="R38" s="14"/>
      <c r="S38" s="54">
        <f t="shared" si="1"/>
        <v>4.4081660908397297E-2</v>
      </c>
      <c r="T38" s="48" t="s">
        <v>11</v>
      </c>
      <c r="U38" s="45">
        <f>'NCBags-MSW'!U38+'NCBags-PackColl'!U38</f>
        <v>0</v>
      </c>
      <c r="V38" s="13"/>
      <c r="W38" s="14"/>
      <c r="X38" s="14"/>
      <c r="Y38" s="14"/>
      <c r="Z38" s="14"/>
      <c r="AA38" s="14"/>
      <c r="AB38" s="54">
        <f t="shared" si="2"/>
        <v>4.4081660908397297E-2</v>
      </c>
      <c r="AC38" s="49" t="s">
        <v>12</v>
      </c>
      <c r="AD38" s="45">
        <f>'NCBags-MSW'!AD38+'NCBags-PackColl'!AD38</f>
        <v>0</v>
      </c>
      <c r="AE38" s="13"/>
      <c r="AF38" s="14"/>
      <c r="AG38" s="14"/>
      <c r="AH38" s="14"/>
      <c r="AI38" s="14"/>
      <c r="AJ38" s="14"/>
      <c r="AK38" s="54">
        <f t="shared" si="3"/>
        <v>4.4081660908397297E-2</v>
      </c>
      <c r="AL38" s="50" t="s">
        <v>13</v>
      </c>
      <c r="AM38" s="45">
        <f>'NCBags-MSW'!AM38+'NCBags-PackColl'!AM38</f>
        <v>0</v>
      </c>
      <c r="AN38" s="13"/>
      <c r="AO38" s="14"/>
      <c r="AP38" s="14"/>
      <c r="AQ38" s="14"/>
      <c r="AR38" s="14"/>
      <c r="AS38" s="14"/>
      <c r="AT38" s="54">
        <f t="shared" si="4"/>
        <v>4.4081660908397297E-2</v>
      </c>
      <c r="AU38" s="51" t="s">
        <v>14</v>
      </c>
      <c r="AV38" s="45">
        <f>'NCBags-MSW'!AV38+'NCBags-PackColl'!AV38</f>
        <v>0</v>
      </c>
      <c r="AW38" s="13"/>
      <c r="AX38" s="14"/>
      <c r="AY38" s="14"/>
      <c r="AZ38" s="14"/>
      <c r="BA38" s="14"/>
      <c r="BB38" s="14"/>
      <c r="BC38" s="54">
        <f t="shared" si="5"/>
        <v>4.4081660908397297E-2</v>
      </c>
      <c r="BD38" s="52" t="s">
        <v>15</v>
      </c>
      <c r="BE38" s="45">
        <f>'NCBags-MSW'!BE38+'NCBags-PackColl'!BE38</f>
        <v>0</v>
      </c>
      <c r="BF38" s="13"/>
      <c r="BG38" s="14"/>
      <c r="BH38" s="14"/>
      <c r="BI38" s="14"/>
      <c r="BJ38" s="14"/>
      <c r="BK38" s="14"/>
      <c r="BL38" s="54">
        <f t="shared" si="6"/>
        <v>4.4081660908397297E-2</v>
      </c>
      <c r="BM38" s="53" t="s">
        <v>16</v>
      </c>
      <c r="BN38" s="45">
        <f>'NCBags-MSW'!BN38+'NCBags-PackColl'!BN38</f>
        <v>0</v>
      </c>
      <c r="BO38" s="13"/>
      <c r="BP38" s="14"/>
      <c r="BQ38" s="14"/>
      <c r="BR38" s="14"/>
      <c r="BS38" s="14"/>
      <c r="BT38" s="14"/>
      <c r="BU38" s="54">
        <f t="shared" si="7"/>
        <v>4.4081660908397297E-2</v>
      </c>
    </row>
    <row r="39" spans="1:73">
      <c r="A39" s="11">
        <v>1985</v>
      </c>
      <c r="B39" s="44" t="s">
        <v>17</v>
      </c>
      <c r="C39" s="45">
        <f>'NCBags-MSW'!C39+'NCBags-PackColl'!C39</f>
        <v>0.98502999999999996</v>
      </c>
      <c r="D39" s="13"/>
      <c r="E39" s="14"/>
      <c r="F39" s="14"/>
      <c r="G39" s="14"/>
      <c r="H39" s="14"/>
      <c r="I39" s="14"/>
      <c r="J39" s="54">
        <f t="shared" si="0"/>
        <v>4.4081660908397297E-2</v>
      </c>
      <c r="K39" s="47" t="s">
        <v>10</v>
      </c>
      <c r="L39" s="45">
        <f>'NCBags-MSW'!L39+'NCBags-PackColl'!L39</f>
        <v>0</v>
      </c>
      <c r="M39" s="13"/>
      <c r="N39" s="14"/>
      <c r="O39" s="14"/>
      <c r="P39" s="14"/>
      <c r="Q39" s="14"/>
      <c r="R39" s="14"/>
      <c r="S39" s="54">
        <f t="shared" si="1"/>
        <v>4.4081660908397297E-2</v>
      </c>
      <c r="T39" s="48" t="s">
        <v>11</v>
      </c>
      <c r="U39" s="45">
        <f>'NCBags-MSW'!U39+'NCBags-PackColl'!U39</f>
        <v>0</v>
      </c>
      <c r="V39" s="13"/>
      <c r="W39" s="14"/>
      <c r="X39" s="14"/>
      <c r="Y39" s="14"/>
      <c r="Z39" s="14"/>
      <c r="AA39" s="14"/>
      <c r="AB39" s="54">
        <f t="shared" si="2"/>
        <v>4.4081660908397297E-2</v>
      </c>
      <c r="AC39" s="49" t="s">
        <v>12</v>
      </c>
      <c r="AD39" s="45">
        <f>'NCBags-MSW'!AD39+'NCBags-PackColl'!AD39</f>
        <v>0</v>
      </c>
      <c r="AE39" s="13"/>
      <c r="AF39" s="14"/>
      <c r="AG39" s="14"/>
      <c r="AH39" s="14"/>
      <c r="AI39" s="14"/>
      <c r="AJ39" s="14"/>
      <c r="AK39" s="54">
        <f t="shared" si="3"/>
        <v>4.4081660908397297E-2</v>
      </c>
      <c r="AL39" s="50" t="s">
        <v>13</v>
      </c>
      <c r="AM39" s="45">
        <f>'NCBags-MSW'!AM39+'NCBags-PackColl'!AM39</f>
        <v>0</v>
      </c>
      <c r="AN39" s="13"/>
      <c r="AO39" s="14"/>
      <c r="AP39" s="14"/>
      <c r="AQ39" s="14"/>
      <c r="AR39" s="14"/>
      <c r="AS39" s="14"/>
      <c r="AT39" s="54">
        <f t="shared" si="4"/>
        <v>4.4081660908397297E-2</v>
      </c>
      <c r="AU39" s="51" t="s">
        <v>14</v>
      </c>
      <c r="AV39" s="45">
        <f>'NCBags-MSW'!AV39+'NCBags-PackColl'!AV39</f>
        <v>0</v>
      </c>
      <c r="AW39" s="13"/>
      <c r="AX39" s="14"/>
      <c r="AY39" s="14"/>
      <c r="AZ39" s="14"/>
      <c r="BA39" s="14"/>
      <c r="BB39" s="14"/>
      <c r="BC39" s="54">
        <f t="shared" si="5"/>
        <v>4.4081660908397297E-2</v>
      </c>
      <c r="BD39" s="52" t="s">
        <v>15</v>
      </c>
      <c r="BE39" s="45">
        <f>'NCBags-MSW'!BE39+'NCBags-PackColl'!BE39</f>
        <v>0</v>
      </c>
      <c r="BF39" s="13"/>
      <c r="BG39" s="14"/>
      <c r="BH39" s="14"/>
      <c r="BI39" s="14"/>
      <c r="BJ39" s="14"/>
      <c r="BK39" s="14"/>
      <c r="BL39" s="54">
        <f t="shared" si="6"/>
        <v>4.4081660908397297E-2</v>
      </c>
      <c r="BM39" s="53" t="s">
        <v>16</v>
      </c>
      <c r="BN39" s="45">
        <f>'NCBags-MSW'!BN39+'NCBags-PackColl'!BN39</f>
        <v>0</v>
      </c>
      <c r="BO39" s="13"/>
      <c r="BP39" s="14"/>
      <c r="BQ39" s="14"/>
      <c r="BR39" s="14"/>
      <c r="BS39" s="14"/>
      <c r="BT39" s="14"/>
      <c r="BU39" s="54">
        <f t="shared" si="7"/>
        <v>4.4081660908397297E-2</v>
      </c>
    </row>
    <row r="40" spans="1:73">
      <c r="A40" s="11">
        <v>1986</v>
      </c>
      <c r="B40" s="44" t="s">
        <v>17</v>
      </c>
      <c r="C40" s="45">
        <f>'NCBags-MSW'!C40+'NCBags-PackColl'!C40</f>
        <v>0.98502999999999996</v>
      </c>
      <c r="D40" s="13"/>
      <c r="E40" s="14"/>
      <c r="F40" s="14"/>
      <c r="G40" s="14"/>
      <c r="H40" s="14"/>
      <c r="I40" s="14"/>
      <c r="J40" s="54">
        <f t="shared" si="0"/>
        <v>4.4081660908397297E-2</v>
      </c>
      <c r="K40" s="47" t="s">
        <v>10</v>
      </c>
      <c r="L40" s="45">
        <f>'NCBags-MSW'!L40+'NCBags-PackColl'!L40</f>
        <v>0</v>
      </c>
      <c r="M40" s="13"/>
      <c r="N40" s="14"/>
      <c r="O40" s="14"/>
      <c r="P40" s="14"/>
      <c r="Q40" s="14"/>
      <c r="R40" s="14"/>
      <c r="S40" s="54">
        <f t="shared" si="1"/>
        <v>4.4081660908397297E-2</v>
      </c>
      <c r="T40" s="48" t="s">
        <v>11</v>
      </c>
      <c r="U40" s="45">
        <f>'NCBags-MSW'!U40+'NCBags-PackColl'!U40</f>
        <v>0</v>
      </c>
      <c r="V40" s="13"/>
      <c r="W40" s="14"/>
      <c r="X40" s="14"/>
      <c r="Y40" s="14"/>
      <c r="Z40" s="14"/>
      <c r="AA40" s="14"/>
      <c r="AB40" s="54">
        <f t="shared" si="2"/>
        <v>4.4081660908397297E-2</v>
      </c>
      <c r="AC40" s="49" t="s">
        <v>12</v>
      </c>
      <c r="AD40" s="45">
        <f>'NCBags-MSW'!AD40+'NCBags-PackColl'!AD40</f>
        <v>0</v>
      </c>
      <c r="AE40" s="13"/>
      <c r="AF40" s="14"/>
      <c r="AG40" s="14"/>
      <c r="AH40" s="14"/>
      <c r="AI40" s="14"/>
      <c r="AJ40" s="14"/>
      <c r="AK40" s="54">
        <f t="shared" si="3"/>
        <v>4.4081660908397297E-2</v>
      </c>
      <c r="AL40" s="50" t="s">
        <v>13</v>
      </c>
      <c r="AM40" s="45">
        <f>'NCBags-MSW'!AM40+'NCBags-PackColl'!AM40</f>
        <v>0</v>
      </c>
      <c r="AN40" s="13"/>
      <c r="AO40" s="14"/>
      <c r="AP40" s="14"/>
      <c r="AQ40" s="14"/>
      <c r="AR40" s="14"/>
      <c r="AS40" s="14"/>
      <c r="AT40" s="54">
        <f t="shared" si="4"/>
        <v>4.4081660908397297E-2</v>
      </c>
      <c r="AU40" s="51" t="s">
        <v>14</v>
      </c>
      <c r="AV40" s="45">
        <f>'NCBags-MSW'!AV40+'NCBags-PackColl'!AV40</f>
        <v>0</v>
      </c>
      <c r="AW40" s="13"/>
      <c r="AX40" s="14"/>
      <c r="AY40" s="14"/>
      <c r="AZ40" s="14"/>
      <c r="BA40" s="14"/>
      <c r="BB40" s="14"/>
      <c r="BC40" s="54">
        <f t="shared" si="5"/>
        <v>4.4081660908397297E-2</v>
      </c>
      <c r="BD40" s="52" t="s">
        <v>15</v>
      </c>
      <c r="BE40" s="45">
        <f>'NCBags-MSW'!BE40+'NCBags-PackColl'!BE40</f>
        <v>0</v>
      </c>
      <c r="BF40" s="13"/>
      <c r="BG40" s="14"/>
      <c r="BH40" s="14"/>
      <c r="BI40" s="14"/>
      <c r="BJ40" s="14"/>
      <c r="BK40" s="14"/>
      <c r="BL40" s="54">
        <f t="shared" si="6"/>
        <v>4.4081660908397297E-2</v>
      </c>
      <c r="BM40" s="53" t="s">
        <v>16</v>
      </c>
      <c r="BN40" s="45">
        <f>'NCBags-MSW'!BN40+'NCBags-PackColl'!BN40</f>
        <v>0</v>
      </c>
      <c r="BO40" s="13"/>
      <c r="BP40" s="14"/>
      <c r="BQ40" s="14"/>
      <c r="BR40" s="14"/>
      <c r="BS40" s="14"/>
      <c r="BT40" s="14"/>
      <c r="BU40" s="54">
        <f t="shared" si="7"/>
        <v>4.4081660908397297E-2</v>
      </c>
    </row>
    <row r="41" spans="1:73">
      <c r="A41" s="11">
        <v>1987</v>
      </c>
      <c r="B41" s="44" t="s">
        <v>17</v>
      </c>
      <c r="C41" s="45">
        <f>'NCBags-MSW'!C41+'NCBags-PackColl'!C41</f>
        <v>0.98502999999999996</v>
      </c>
      <c r="D41" s="13"/>
      <c r="E41" s="14"/>
      <c r="F41" s="14"/>
      <c r="G41" s="14"/>
      <c r="H41" s="14"/>
      <c r="I41" s="14"/>
      <c r="J41" s="54">
        <f t="shared" si="0"/>
        <v>4.4081660908397297E-2</v>
      </c>
      <c r="K41" s="47" t="s">
        <v>10</v>
      </c>
      <c r="L41" s="45">
        <f>'NCBags-MSW'!L41+'NCBags-PackColl'!L41</f>
        <v>0</v>
      </c>
      <c r="M41" s="13"/>
      <c r="N41" s="14"/>
      <c r="O41" s="14"/>
      <c r="P41" s="14"/>
      <c r="Q41" s="14"/>
      <c r="R41" s="14"/>
      <c r="S41" s="54">
        <f t="shared" si="1"/>
        <v>4.4081660908397297E-2</v>
      </c>
      <c r="T41" s="48" t="s">
        <v>11</v>
      </c>
      <c r="U41" s="45">
        <f>'NCBags-MSW'!U41+'NCBags-PackColl'!U41</f>
        <v>0</v>
      </c>
      <c r="V41" s="13"/>
      <c r="W41" s="14"/>
      <c r="X41" s="14"/>
      <c r="Y41" s="14"/>
      <c r="Z41" s="14"/>
      <c r="AA41" s="14"/>
      <c r="AB41" s="54">
        <f t="shared" si="2"/>
        <v>4.4081660908397297E-2</v>
      </c>
      <c r="AC41" s="49" t="s">
        <v>12</v>
      </c>
      <c r="AD41" s="45">
        <f>'NCBags-MSW'!AD41+'NCBags-PackColl'!AD41</f>
        <v>0</v>
      </c>
      <c r="AE41" s="13"/>
      <c r="AF41" s="14"/>
      <c r="AG41" s="14"/>
      <c r="AH41" s="14"/>
      <c r="AI41" s="14"/>
      <c r="AJ41" s="14"/>
      <c r="AK41" s="54">
        <f t="shared" si="3"/>
        <v>4.4081660908397297E-2</v>
      </c>
      <c r="AL41" s="50" t="s">
        <v>13</v>
      </c>
      <c r="AM41" s="45">
        <f>'NCBags-MSW'!AM41+'NCBags-PackColl'!AM41</f>
        <v>0</v>
      </c>
      <c r="AN41" s="13"/>
      <c r="AO41" s="14"/>
      <c r="AP41" s="14"/>
      <c r="AQ41" s="14"/>
      <c r="AR41" s="14"/>
      <c r="AS41" s="14"/>
      <c r="AT41" s="54">
        <f t="shared" si="4"/>
        <v>4.4081660908397297E-2</v>
      </c>
      <c r="AU41" s="51" t="s">
        <v>14</v>
      </c>
      <c r="AV41" s="45">
        <f>'NCBags-MSW'!AV41+'NCBags-PackColl'!AV41</f>
        <v>0</v>
      </c>
      <c r="AW41" s="13"/>
      <c r="AX41" s="14"/>
      <c r="AY41" s="14"/>
      <c r="AZ41" s="14"/>
      <c r="BA41" s="14"/>
      <c r="BB41" s="14"/>
      <c r="BC41" s="54">
        <f t="shared" si="5"/>
        <v>4.4081660908397297E-2</v>
      </c>
      <c r="BD41" s="52" t="s">
        <v>15</v>
      </c>
      <c r="BE41" s="45">
        <f>'NCBags-MSW'!BE41+'NCBags-PackColl'!BE41</f>
        <v>0</v>
      </c>
      <c r="BF41" s="13"/>
      <c r="BG41" s="14"/>
      <c r="BH41" s="14"/>
      <c r="BI41" s="14"/>
      <c r="BJ41" s="14"/>
      <c r="BK41" s="14"/>
      <c r="BL41" s="54">
        <f t="shared" si="6"/>
        <v>4.4081660908397297E-2</v>
      </c>
      <c r="BM41" s="53" t="s">
        <v>16</v>
      </c>
      <c r="BN41" s="45">
        <f>'NCBags-MSW'!BN41+'NCBags-PackColl'!BN41</f>
        <v>0</v>
      </c>
      <c r="BO41" s="13"/>
      <c r="BP41" s="14"/>
      <c r="BQ41" s="14"/>
      <c r="BR41" s="14"/>
      <c r="BS41" s="14"/>
      <c r="BT41" s="14"/>
      <c r="BU41" s="54">
        <f t="shared" si="7"/>
        <v>4.4081660908397297E-2</v>
      </c>
    </row>
    <row r="42" spans="1:73">
      <c r="A42" s="11">
        <v>1988</v>
      </c>
      <c r="B42" s="44" t="s">
        <v>17</v>
      </c>
      <c r="C42" s="45">
        <f>'NCBags-MSW'!C42+'NCBags-PackColl'!C42</f>
        <v>0.98502999999999996</v>
      </c>
      <c r="D42" s="13"/>
      <c r="E42" s="14"/>
      <c r="F42" s="14"/>
      <c r="G42" s="14"/>
      <c r="H42" s="14"/>
      <c r="I42" s="14"/>
      <c r="J42" s="54">
        <f t="shared" si="0"/>
        <v>4.4081660908397297E-2</v>
      </c>
      <c r="K42" s="47" t="s">
        <v>10</v>
      </c>
      <c r="L42" s="45">
        <f>'NCBags-MSW'!L42+'NCBags-PackColl'!L42</f>
        <v>0</v>
      </c>
      <c r="M42" s="13"/>
      <c r="N42" s="14"/>
      <c r="O42" s="14"/>
      <c r="P42" s="14"/>
      <c r="Q42" s="14"/>
      <c r="R42" s="14"/>
      <c r="S42" s="54">
        <f t="shared" si="1"/>
        <v>4.4081660908397297E-2</v>
      </c>
      <c r="T42" s="48" t="s">
        <v>11</v>
      </c>
      <c r="U42" s="45">
        <f>'NCBags-MSW'!U42+'NCBags-PackColl'!U42</f>
        <v>0</v>
      </c>
      <c r="V42" s="13"/>
      <c r="W42" s="14"/>
      <c r="X42" s="14"/>
      <c r="Y42" s="14"/>
      <c r="Z42" s="14"/>
      <c r="AA42" s="14"/>
      <c r="AB42" s="54">
        <f t="shared" si="2"/>
        <v>4.4081660908397297E-2</v>
      </c>
      <c r="AC42" s="49" t="s">
        <v>12</v>
      </c>
      <c r="AD42" s="45">
        <f>'NCBags-MSW'!AD42+'NCBags-PackColl'!AD42</f>
        <v>0</v>
      </c>
      <c r="AE42" s="13"/>
      <c r="AF42" s="14"/>
      <c r="AG42" s="14"/>
      <c r="AH42" s="14"/>
      <c r="AI42" s="14"/>
      <c r="AJ42" s="14"/>
      <c r="AK42" s="54">
        <f t="shared" si="3"/>
        <v>4.4081660908397297E-2</v>
      </c>
      <c r="AL42" s="50" t="s">
        <v>13</v>
      </c>
      <c r="AM42" s="45">
        <f>'NCBags-MSW'!AM42+'NCBags-PackColl'!AM42</f>
        <v>0</v>
      </c>
      <c r="AN42" s="13"/>
      <c r="AO42" s="14"/>
      <c r="AP42" s="14"/>
      <c r="AQ42" s="14"/>
      <c r="AR42" s="14"/>
      <c r="AS42" s="14"/>
      <c r="AT42" s="54">
        <f t="shared" si="4"/>
        <v>4.4081660908397297E-2</v>
      </c>
      <c r="AU42" s="51" t="s">
        <v>14</v>
      </c>
      <c r="AV42" s="45">
        <f>'NCBags-MSW'!AV42+'NCBags-PackColl'!AV42</f>
        <v>0</v>
      </c>
      <c r="AW42" s="13"/>
      <c r="AX42" s="14"/>
      <c r="AY42" s="14"/>
      <c r="AZ42" s="14"/>
      <c r="BA42" s="14"/>
      <c r="BB42" s="14"/>
      <c r="BC42" s="54">
        <f t="shared" si="5"/>
        <v>4.4081660908397297E-2</v>
      </c>
      <c r="BD42" s="52" t="s">
        <v>15</v>
      </c>
      <c r="BE42" s="45">
        <f>'NCBags-MSW'!BE42+'NCBags-PackColl'!BE42</f>
        <v>0</v>
      </c>
      <c r="BF42" s="13"/>
      <c r="BG42" s="14"/>
      <c r="BH42" s="14"/>
      <c r="BI42" s="14"/>
      <c r="BJ42" s="14"/>
      <c r="BK42" s="14"/>
      <c r="BL42" s="54">
        <f t="shared" si="6"/>
        <v>4.4081660908397297E-2</v>
      </c>
      <c r="BM42" s="53" t="s">
        <v>16</v>
      </c>
      <c r="BN42" s="45">
        <f>'NCBags-MSW'!BN42+'NCBags-PackColl'!BN42</f>
        <v>0</v>
      </c>
      <c r="BO42" s="13"/>
      <c r="BP42" s="14"/>
      <c r="BQ42" s="14"/>
      <c r="BR42" s="14"/>
      <c r="BS42" s="14"/>
      <c r="BT42" s="14"/>
      <c r="BU42" s="54">
        <f t="shared" si="7"/>
        <v>4.4081660908397297E-2</v>
      </c>
    </row>
    <row r="43" spans="1:73">
      <c r="A43" s="11">
        <v>1989</v>
      </c>
      <c r="B43" s="44" t="s">
        <v>17</v>
      </c>
      <c r="C43" s="45">
        <f>'NCBags-MSW'!C43+'NCBags-PackColl'!C43</f>
        <v>0.98502999999999996</v>
      </c>
      <c r="D43" s="13"/>
      <c r="E43" s="14"/>
      <c r="F43" s="14"/>
      <c r="G43" s="14"/>
      <c r="H43" s="14"/>
      <c r="I43" s="14"/>
      <c r="J43" s="54">
        <f t="shared" si="0"/>
        <v>4.4081660908397297E-2</v>
      </c>
      <c r="K43" s="47" t="s">
        <v>10</v>
      </c>
      <c r="L43" s="45">
        <f>'NCBags-MSW'!L43+'NCBags-PackColl'!L43</f>
        <v>0</v>
      </c>
      <c r="M43" s="13"/>
      <c r="N43" s="14"/>
      <c r="O43" s="14"/>
      <c r="P43" s="14"/>
      <c r="Q43" s="14"/>
      <c r="R43" s="14"/>
      <c r="S43" s="54">
        <f t="shared" si="1"/>
        <v>4.4081660908397297E-2</v>
      </c>
      <c r="T43" s="48" t="s">
        <v>11</v>
      </c>
      <c r="U43" s="45">
        <f>'NCBags-MSW'!U43+'NCBags-PackColl'!U43</f>
        <v>0</v>
      </c>
      <c r="V43" s="13"/>
      <c r="W43" s="14"/>
      <c r="X43" s="14"/>
      <c r="Y43" s="14"/>
      <c r="Z43" s="14"/>
      <c r="AA43" s="14"/>
      <c r="AB43" s="54">
        <f t="shared" si="2"/>
        <v>4.4081660908397297E-2</v>
      </c>
      <c r="AC43" s="49" t="s">
        <v>12</v>
      </c>
      <c r="AD43" s="45">
        <f>'NCBags-MSW'!AD43+'NCBags-PackColl'!AD43</f>
        <v>0</v>
      </c>
      <c r="AE43" s="13"/>
      <c r="AF43" s="14"/>
      <c r="AG43" s="14"/>
      <c r="AH43" s="14"/>
      <c r="AI43" s="14"/>
      <c r="AJ43" s="14"/>
      <c r="AK43" s="54">
        <f t="shared" si="3"/>
        <v>4.4081660908397297E-2</v>
      </c>
      <c r="AL43" s="50" t="s">
        <v>13</v>
      </c>
      <c r="AM43" s="45">
        <f>'NCBags-MSW'!AM43+'NCBags-PackColl'!AM43</f>
        <v>0</v>
      </c>
      <c r="AN43" s="13"/>
      <c r="AO43" s="14"/>
      <c r="AP43" s="14"/>
      <c r="AQ43" s="14"/>
      <c r="AR43" s="14"/>
      <c r="AS43" s="14"/>
      <c r="AT43" s="54">
        <f t="shared" si="4"/>
        <v>4.4081660908397297E-2</v>
      </c>
      <c r="AU43" s="51" t="s">
        <v>14</v>
      </c>
      <c r="AV43" s="45">
        <f>'NCBags-MSW'!AV43+'NCBags-PackColl'!AV43</f>
        <v>0</v>
      </c>
      <c r="AW43" s="13"/>
      <c r="AX43" s="14"/>
      <c r="AY43" s="14"/>
      <c r="AZ43" s="14"/>
      <c r="BA43" s="14"/>
      <c r="BB43" s="14"/>
      <c r="BC43" s="54">
        <f t="shared" si="5"/>
        <v>4.4081660908397297E-2</v>
      </c>
      <c r="BD43" s="52" t="s">
        <v>15</v>
      </c>
      <c r="BE43" s="45">
        <f>'NCBags-MSW'!BE43+'NCBags-PackColl'!BE43</f>
        <v>0</v>
      </c>
      <c r="BF43" s="13"/>
      <c r="BG43" s="14"/>
      <c r="BH43" s="14"/>
      <c r="BI43" s="14"/>
      <c r="BJ43" s="14"/>
      <c r="BK43" s="14"/>
      <c r="BL43" s="54">
        <f t="shared" si="6"/>
        <v>4.4081660908397297E-2</v>
      </c>
      <c r="BM43" s="53" t="s">
        <v>16</v>
      </c>
      <c r="BN43" s="45">
        <f>'NCBags-MSW'!BN43+'NCBags-PackColl'!BN43</f>
        <v>0</v>
      </c>
      <c r="BO43" s="13"/>
      <c r="BP43" s="14"/>
      <c r="BQ43" s="14"/>
      <c r="BR43" s="14"/>
      <c r="BS43" s="14"/>
      <c r="BT43" s="14"/>
      <c r="BU43" s="54">
        <f t="shared" si="7"/>
        <v>4.4081660908397297E-2</v>
      </c>
    </row>
    <row r="44" spans="1:73">
      <c r="A44" s="11">
        <v>1990</v>
      </c>
      <c r="B44" s="44" t="s">
        <v>17</v>
      </c>
      <c r="C44" s="45">
        <f>'NCBags-MSW'!C44+'NCBags-PackColl'!C44</f>
        <v>0.98502999999999996</v>
      </c>
      <c r="D44" s="13"/>
      <c r="E44" s="14"/>
      <c r="F44" s="14"/>
      <c r="G44" s="14"/>
      <c r="H44" s="14"/>
      <c r="I44" s="14"/>
      <c r="J44" s="54">
        <f t="shared" si="0"/>
        <v>4.4081660908397297E-2</v>
      </c>
      <c r="K44" s="47" t="s">
        <v>10</v>
      </c>
      <c r="L44" s="45">
        <f>'NCBags-MSW'!L44+'NCBags-PackColl'!L44</f>
        <v>0</v>
      </c>
      <c r="M44" s="13"/>
      <c r="N44" s="14"/>
      <c r="O44" s="14"/>
      <c r="P44" s="14"/>
      <c r="Q44" s="14"/>
      <c r="R44" s="14"/>
      <c r="S44" s="54">
        <f t="shared" si="1"/>
        <v>4.4081660908397297E-2</v>
      </c>
      <c r="T44" s="48" t="s">
        <v>11</v>
      </c>
      <c r="U44" s="45">
        <f>'NCBags-MSW'!U44+'NCBags-PackColl'!U44</f>
        <v>0</v>
      </c>
      <c r="V44" s="13"/>
      <c r="W44" s="14"/>
      <c r="X44" s="14"/>
      <c r="Y44" s="14"/>
      <c r="Z44" s="14"/>
      <c r="AA44" s="14"/>
      <c r="AB44" s="54">
        <f t="shared" si="2"/>
        <v>4.4081660908397297E-2</v>
      </c>
      <c r="AC44" s="49" t="s">
        <v>12</v>
      </c>
      <c r="AD44" s="45">
        <f>'NCBags-MSW'!AD44+'NCBags-PackColl'!AD44</f>
        <v>0</v>
      </c>
      <c r="AE44" s="13"/>
      <c r="AF44" s="14"/>
      <c r="AG44" s="14"/>
      <c r="AH44" s="14"/>
      <c r="AI44" s="14"/>
      <c r="AJ44" s="14"/>
      <c r="AK44" s="54">
        <f t="shared" si="3"/>
        <v>4.4081660908397297E-2</v>
      </c>
      <c r="AL44" s="50" t="s">
        <v>13</v>
      </c>
      <c r="AM44" s="45">
        <f>'NCBags-MSW'!AM44+'NCBags-PackColl'!AM44</f>
        <v>0</v>
      </c>
      <c r="AN44" s="13"/>
      <c r="AO44" s="14"/>
      <c r="AP44" s="14"/>
      <c r="AQ44" s="14"/>
      <c r="AR44" s="14"/>
      <c r="AS44" s="14"/>
      <c r="AT44" s="54">
        <f t="shared" si="4"/>
        <v>4.4081660908397297E-2</v>
      </c>
      <c r="AU44" s="51" t="s">
        <v>14</v>
      </c>
      <c r="AV44" s="45">
        <f>'NCBags-MSW'!AV44+'NCBags-PackColl'!AV44</f>
        <v>0</v>
      </c>
      <c r="AW44" s="13"/>
      <c r="AX44" s="14"/>
      <c r="AY44" s="14"/>
      <c r="AZ44" s="14"/>
      <c r="BA44" s="14"/>
      <c r="BB44" s="14"/>
      <c r="BC44" s="54">
        <f t="shared" si="5"/>
        <v>4.4081660908397297E-2</v>
      </c>
      <c r="BD44" s="52" t="s">
        <v>15</v>
      </c>
      <c r="BE44" s="45">
        <f>'NCBags-MSW'!BE44+'NCBags-PackColl'!BE44</f>
        <v>0</v>
      </c>
      <c r="BF44" s="13"/>
      <c r="BG44" s="14"/>
      <c r="BH44" s="14"/>
      <c r="BI44" s="14"/>
      <c r="BJ44" s="14"/>
      <c r="BK44" s="14"/>
      <c r="BL44" s="54">
        <f t="shared" si="6"/>
        <v>4.4081660908397297E-2</v>
      </c>
      <c r="BM44" s="53" t="s">
        <v>16</v>
      </c>
      <c r="BN44" s="45">
        <f>'NCBags-MSW'!BN44+'NCBags-PackColl'!BN44</f>
        <v>0</v>
      </c>
      <c r="BO44" s="13"/>
      <c r="BP44" s="14"/>
      <c r="BQ44" s="14"/>
      <c r="BR44" s="14"/>
      <c r="BS44" s="14"/>
      <c r="BT44" s="14"/>
      <c r="BU44" s="54">
        <f t="shared" si="7"/>
        <v>4.4081660908397297E-2</v>
      </c>
    </row>
    <row r="45" spans="1:73">
      <c r="A45" s="11">
        <v>1991</v>
      </c>
      <c r="B45" s="44" t="s">
        <v>17</v>
      </c>
      <c r="C45" s="45">
        <f>'NCBags-MSW'!C45+'NCBags-PackColl'!C45</f>
        <v>0.98502999999999996</v>
      </c>
      <c r="D45" s="13"/>
      <c r="E45" s="14"/>
      <c r="F45" s="14"/>
      <c r="G45" s="14"/>
      <c r="H45" s="14"/>
      <c r="I45" s="14"/>
      <c r="J45" s="54">
        <f t="shared" si="0"/>
        <v>4.4081660908397297E-2</v>
      </c>
      <c r="K45" s="47" t="s">
        <v>10</v>
      </c>
      <c r="L45" s="45">
        <f>'NCBags-MSW'!L45+'NCBags-PackColl'!L45</f>
        <v>0</v>
      </c>
      <c r="M45" s="13"/>
      <c r="N45" s="14"/>
      <c r="O45" s="14"/>
      <c r="P45" s="14"/>
      <c r="Q45" s="14"/>
      <c r="R45" s="14"/>
      <c r="S45" s="54">
        <f t="shared" si="1"/>
        <v>4.4081660908397297E-2</v>
      </c>
      <c r="T45" s="48" t="s">
        <v>11</v>
      </c>
      <c r="U45" s="45">
        <f>'NCBags-MSW'!U45+'NCBags-PackColl'!U45</f>
        <v>0</v>
      </c>
      <c r="V45" s="13"/>
      <c r="W45" s="14"/>
      <c r="X45" s="14"/>
      <c r="Y45" s="14"/>
      <c r="Z45" s="14"/>
      <c r="AA45" s="14"/>
      <c r="AB45" s="54">
        <f t="shared" si="2"/>
        <v>4.4081660908397297E-2</v>
      </c>
      <c r="AC45" s="49" t="s">
        <v>12</v>
      </c>
      <c r="AD45" s="45">
        <f>'NCBags-MSW'!AD45+'NCBags-PackColl'!AD45</f>
        <v>0</v>
      </c>
      <c r="AE45" s="13"/>
      <c r="AF45" s="14"/>
      <c r="AG45" s="14"/>
      <c r="AH45" s="14"/>
      <c r="AI45" s="14"/>
      <c r="AJ45" s="14"/>
      <c r="AK45" s="54">
        <f t="shared" si="3"/>
        <v>4.4081660908397297E-2</v>
      </c>
      <c r="AL45" s="50" t="s">
        <v>13</v>
      </c>
      <c r="AM45" s="45">
        <f>'NCBags-MSW'!AM45+'NCBags-PackColl'!AM45</f>
        <v>0</v>
      </c>
      <c r="AN45" s="13"/>
      <c r="AO45" s="14"/>
      <c r="AP45" s="14"/>
      <c r="AQ45" s="14"/>
      <c r="AR45" s="14"/>
      <c r="AS45" s="14"/>
      <c r="AT45" s="54">
        <f t="shared" si="4"/>
        <v>4.4081660908397297E-2</v>
      </c>
      <c r="AU45" s="51" t="s">
        <v>14</v>
      </c>
      <c r="AV45" s="45">
        <f>'NCBags-MSW'!AV45+'NCBags-PackColl'!AV45</f>
        <v>0</v>
      </c>
      <c r="AW45" s="13"/>
      <c r="AX45" s="14"/>
      <c r="AY45" s="14"/>
      <c r="AZ45" s="14"/>
      <c r="BA45" s="14"/>
      <c r="BB45" s="14"/>
      <c r="BC45" s="54">
        <f t="shared" si="5"/>
        <v>4.4081660908397297E-2</v>
      </c>
      <c r="BD45" s="52" t="s">
        <v>15</v>
      </c>
      <c r="BE45" s="45">
        <f>'NCBags-MSW'!BE45+'NCBags-PackColl'!BE45</f>
        <v>0</v>
      </c>
      <c r="BF45" s="13"/>
      <c r="BG45" s="14"/>
      <c r="BH45" s="14"/>
      <c r="BI45" s="14"/>
      <c r="BJ45" s="14"/>
      <c r="BK45" s="14"/>
      <c r="BL45" s="54">
        <f t="shared" si="6"/>
        <v>4.4081660908397297E-2</v>
      </c>
      <c r="BM45" s="53" t="s">
        <v>16</v>
      </c>
      <c r="BN45" s="45">
        <f>'NCBags-MSW'!BN45+'NCBags-PackColl'!BN45</f>
        <v>0</v>
      </c>
      <c r="BO45" s="13"/>
      <c r="BP45" s="14"/>
      <c r="BQ45" s="14"/>
      <c r="BR45" s="14"/>
      <c r="BS45" s="14"/>
      <c r="BT45" s="14"/>
      <c r="BU45" s="54">
        <f t="shared" si="7"/>
        <v>4.4081660908397297E-2</v>
      </c>
    </row>
    <row r="46" spans="1:73">
      <c r="A46" s="11">
        <v>1992</v>
      </c>
      <c r="B46" s="44" t="s">
        <v>17</v>
      </c>
      <c r="C46" s="45">
        <f>'NCBags-MSW'!C46+'NCBags-PackColl'!C46</f>
        <v>0.98502999999999996</v>
      </c>
      <c r="D46" s="13"/>
      <c r="E46" s="14"/>
      <c r="F46" s="14"/>
      <c r="G46" s="14"/>
      <c r="H46" s="14"/>
      <c r="I46" s="14"/>
      <c r="J46" s="54">
        <f t="shared" si="0"/>
        <v>4.4081660908397297E-2</v>
      </c>
      <c r="K46" s="47" t="s">
        <v>10</v>
      </c>
      <c r="L46" s="45">
        <f>'NCBags-MSW'!L46+'NCBags-PackColl'!L46</f>
        <v>0</v>
      </c>
      <c r="M46" s="13"/>
      <c r="N46" s="14"/>
      <c r="O46" s="14"/>
      <c r="P46" s="14"/>
      <c r="Q46" s="14"/>
      <c r="R46" s="14"/>
      <c r="S46" s="54">
        <f t="shared" si="1"/>
        <v>4.4081660908397297E-2</v>
      </c>
      <c r="T46" s="48" t="s">
        <v>11</v>
      </c>
      <c r="U46" s="45">
        <f>'NCBags-MSW'!U46+'NCBags-PackColl'!U46</f>
        <v>0</v>
      </c>
      <c r="V46" s="13"/>
      <c r="W46" s="14"/>
      <c r="X46" s="14"/>
      <c r="Y46" s="14"/>
      <c r="Z46" s="14"/>
      <c r="AA46" s="14"/>
      <c r="AB46" s="54">
        <f t="shared" si="2"/>
        <v>4.4081660908397297E-2</v>
      </c>
      <c r="AC46" s="49" t="s">
        <v>12</v>
      </c>
      <c r="AD46" s="45">
        <f>'NCBags-MSW'!AD46+'NCBags-PackColl'!AD46</f>
        <v>0</v>
      </c>
      <c r="AE46" s="13"/>
      <c r="AF46" s="14"/>
      <c r="AG46" s="14"/>
      <c r="AH46" s="14"/>
      <c r="AI46" s="14"/>
      <c r="AJ46" s="14"/>
      <c r="AK46" s="54">
        <f t="shared" si="3"/>
        <v>4.4081660908397297E-2</v>
      </c>
      <c r="AL46" s="50" t="s">
        <v>13</v>
      </c>
      <c r="AM46" s="45">
        <f>'NCBags-MSW'!AM46+'NCBags-PackColl'!AM46</f>
        <v>0</v>
      </c>
      <c r="AN46" s="13"/>
      <c r="AO46" s="14"/>
      <c r="AP46" s="14"/>
      <c r="AQ46" s="14"/>
      <c r="AR46" s="14"/>
      <c r="AS46" s="14"/>
      <c r="AT46" s="54">
        <f t="shared" si="4"/>
        <v>4.4081660908397297E-2</v>
      </c>
      <c r="AU46" s="51" t="s">
        <v>14</v>
      </c>
      <c r="AV46" s="45">
        <f>'NCBags-MSW'!AV46+'NCBags-PackColl'!AV46</f>
        <v>0</v>
      </c>
      <c r="AW46" s="13"/>
      <c r="AX46" s="14"/>
      <c r="AY46" s="14"/>
      <c r="AZ46" s="14"/>
      <c r="BA46" s="14"/>
      <c r="BB46" s="14"/>
      <c r="BC46" s="54">
        <f t="shared" si="5"/>
        <v>4.4081660908397297E-2</v>
      </c>
      <c r="BD46" s="52" t="s">
        <v>15</v>
      </c>
      <c r="BE46" s="45">
        <f>'NCBags-MSW'!BE46+'NCBags-PackColl'!BE46</f>
        <v>0</v>
      </c>
      <c r="BF46" s="13"/>
      <c r="BG46" s="14"/>
      <c r="BH46" s="14"/>
      <c r="BI46" s="14"/>
      <c r="BJ46" s="14"/>
      <c r="BK46" s="14"/>
      <c r="BL46" s="54">
        <f t="shared" si="6"/>
        <v>4.4081660908397297E-2</v>
      </c>
      <c r="BM46" s="53" t="s">
        <v>16</v>
      </c>
      <c r="BN46" s="45">
        <f>'NCBags-MSW'!BN46+'NCBags-PackColl'!BN46</f>
        <v>0</v>
      </c>
      <c r="BO46" s="13"/>
      <c r="BP46" s="14"/>
      <c r="BQ46" s="14"/>
      <c r="BR46" s="14"/>
      <c r="BS46" s="14"/>
      <c r="BT46" s="14"/>
      <c r="BU46" s="54">
        <f t="shared" si="7"/>
        <v>4.4081660908397297E-2</v>
      </c>
    </row>
    <row r="47" spans="1:73">
      <c r="A47" s="11">
        <v>1993</v>
      </c>
      <c r="B47" s="44" t="s">
        <v>17</v>
      </c>
      <c r="C47" s="45">
        <f>'NCBags-MSW'!C47+'NCBags-PackColl'!C47</f>
        <v>0.98502999999999996</v>
      </c>
      <c r="D47" s="13"/>
      <c r="E47" s="14"/>
      <c r="F47" s="14"/>
      <c r="G47" s="14"/>
      <c r="H47" s="14"/>
      <c r="I47" s="14"/>
      <c r="J47" s="54">
        <f t="shared" si="0"/>
        <v>4.4081660908397297E-2</v>
      </c>
      <c r="K47" s="47" t="s">
        <v>10</v>
      </c>
      <c r="L47" s="45">
        <f>'NCBags-MSW'!L47+'NCBags-PackColl'!L47</f>
        <v>0</v>
      </c>
      <c r="M47" s="13"/>
      <c r="N47" s="14"/>
      <c r="O47" s="14"/>
      <c r="P47" s="14"/>
      <c r="Q47" s="14"/>
      <c r="R47" s="14"/>
      <c r="S47" s="54">
        <f t="shared" si="1"/>
        <v>4.4081660908397297E-2</v>
      </c>
      <c r="T47" s="48" t="s">
        <v>11</v>
      </c>
      <c r="U47" s="45">
        <f>'NCBags-MSW'!U47+'NCBags-PackColl'!U47</f>
        <v>0</v>
      </c>
      <c r="V47" s="13"/>
      <c r="W47" s="14"/>
      <c r="X47" s="14"/>
      <c r="Y47" s="14"/>
      <c r="Z47" s="14"/>
      <c r="AA47" s="14"/>
      <c r="AB47" s="54">
        <f t="shared" si="2"/>
        <v>4.4081660908397297E-2</v>
      </c>
      <c r="AC47" s="49" t="s">
        <v>12</v>
      </c>
      <c r="AD47" s="45">
        <f>'NCBags-MSW'!AD47+'NCBags-PackColl'!AD47</f>
        <v>0</v>
      </c>
      <c r="AE47" s="13"/>
      <c r="AF47" s="14"/>
      <c r="AG47" s="14"/>
      <c r="AH47" s="14"/>
      <c r="AI47" s="14"/>
      <c r="AJ47" s="14"/>
      <c r="AK47" s="54">
        <f t="shared" si="3"/>
        <v>4.4081660908397297E-2</v>
      </c>
      <c r="AL47" s="50" t="s">
        <v>13</v>
      </c>
      <c r="AM47" s="45">
        <f>'NCBags-MSW'!AM47+'NCBags-PackColl'!AM47</f>
        <v>0</v>
      </c>
      <c r="AN47" s="13"/>
      <c r="AO47" s="14"/>
      <c r="AP47" s="14"/>
      <c r="AQ47" s="14"/>
      <c r="AR47" s="14"/>
      <c r="AS47" s="14"/>
      <c r="AT47" s="54">
        <f t="shared" si="4"/>
        <v>4.4081660908397297E-2</v>
      </c>
      <c r="AU47" s="51" t="s">
        <v>14</v>
      </c>
      <c r="AV47" s="45">
        <f>'NCBags-MSW'!AV47+'NCBags-PackColl'!AV47</f>
        <v>0</v>
      </c>
      <c r="AW47" s="13"/>
      <c r="AX47" s="14"/>
      <c r="AY47" s="14"/>
      <c r="AZ47" s="14"/>
      <c r="BA47" s="14"/>
      <c r="BB47" s="14"/>
      <c r="BC47" s="54">
        <f t="shared" si="5"/>
        <v>4.4081660908397297E-2</v>
      </c>
      <c r="BD47" s="52" t="s">
        <v>15</v>
      </c>
      <c r="BE47" s="45">
        <f>'NCBags-MSW'!BE47+'NCBags-PackColl'!BE47</f>
        <v>0</v>
      </c>
      <c r="BF47" s="13"/>
      <c r="BG47" s="14"/>
      <c r="BH47" s="14"/>
      <c r="BI47" s="14"/>
      <c r="BJ47" s="14"/>
      <c r="BK47" s="14"/>
      <c r="BL47" s="54">
        <f t="shared" si="6"/>
        <v>4.4081660908397297E-2</v>
      </c>
      <c r="BM47" s="53" t="s">
        <v>16</v>
      </c>
      <c r="BN47" s="45">
        <f>'NCBags-MSW'!BN47+'NCBags-PackColl'!BN47</f>
        <v>0</v>
      </c>
      <c r="BO47" s="13"/>
      <c r="BP47" s="14"/>
      <c r="BQ47" s="14"/>
      <c r="BR47" s="14"/>
      <c r="BS47" s="14"/>
      <c r="BT47" s="14"/>
      <c r="BU47" s="54">
        <f t="shared" si="7"/>
        <v>4.4081660908397297E-2</v>
      </c>
    </row>
    <row r="48" spans="1:73">
      <c r="A48" s="11">
        <v>1994</v>
      </c>
      <c r="B48" s="44" t="s">
        <v>17</v>
      </c>
      <c r="C48" s="45">
        <f>'NCBags-MSW'!C48+'NCBags-PackColl'!C48</f>
        <v>0.98502999999999996</v>
      </c>
      <c r="D48" s="13"/>
      <c r="E48" s="14"/>
      <c r="F48" s="14"/>
      <c r="G48" s="14"/>
      <c r="H48" s="14"/>
      <c r="I48" s="14"/>
      <c r="J48" s="54">
        <f t="shared" si="0"/>
        <v>4.4081660908397297E-2</v>
      </c>
      <c r="K48" s="47" t="s">
        <v>10</v>
      </c>
      <c r="L48" s="45">
        <f>'NCBags-MSW'!L48+'NCBags-PackColl'!L48</f>
        <v>0</v>
      </c>
      <c r="M48" s="13"/>
      <c r="N48" s="14"/>
      <c r="O48" s="14"/>
      <c r="P48" s="14"/>
      <c r="Q48" s="14"/>
      <c r="R48" s="14"/>
      <c r="S48" s="54">
        <f t="shared" si="1"/>
        <v>4.4081660908397297E-2</v>
      </c>
      <c r="T48" s="48" t="s">
        <v>11</v>
      </c>
      <c r="U48" s="45">
        <f>'NCBags-MSW'!U48+'NCBags-PackColl'!U48</f>
        <v>0</v>
      </c>
      <c r="V48" s="13"/>
      <c r="W48" s="14"/>
      <c r="X48" s="14"/>
      <c r="Y48" s="14"/>
      <c r="Z48" s="14"/>
      <c r="AA48" s="14"/>
      <c r="AB48" s="54">
        <f t="shared" si="2"/>
        <v>4.4081660908397297E-2</v>
      </c>
      <c r="AC48" s="49" t="s">
        <v>12</v>
      </c>
      <c r="AD48" s="45">
        <f>'NCBags-MSW'!AD48+'NCBags-PackColl'!AD48</f>
        <v>0</v>
      </c>
      <c r="AE48" s="13"/>
      <c r="AF48" s="14"/>
      <c r="AG48" s="14"/>
      <c r="AH48" s="14"/>
      <c r="AI48" s="14"/>
      <c r="AJ48" s="14"/>
      <c r="AK48" s="54">
        <f t="shared" si="3"/>
        <v>4.4081660908397297E-2</v>
      </c>
      <c r="AL48" s="50" t="s">
        <v>13</v>
      </c>
      <c r="AM48" s="45">
        <f>'NCBags-MSW'!AM48+'NCBags-PackColl'!AM48</f>
        <v>0</v>
      </c>
      <c r="AN48" s="13"/>
      <c r="AO48" s="14"/>
      <c r="AP48" s="14"/>
      <c r="AQ48" s="14"/>
      <c r="AR48" s="14"/>
      <c r="AS48" s="14"/>
      <c r="AT48" s="54">
        <f t="shared" si="4"/>
        <v>4.4081660908397297E-2</v>
      </c>
      <c r="AU48" s="51" t="s">
        <v>14</v>
      </c>
      <c r="AV48" s="45">
        <f>'NCBags-MSW'!AV48+'NCBags-PackColl'!AV48</f>
        <v>0</v>
      </c>
      <c r="AW48" s="13"/>
      <c r="AX48" s="14"/>
      <c r="AY48" s="14"/>
      <c r="AZ48" s="14"/>
      <c r="BA48" s="14"/>
      <c r="BB48" s="14"/>
      <c r="BC48" s="54">
        <f t="shared" si="5"/>
        <v>4.4081660908397297E-2</v>
      </c>
      <c r="BD48" s="52" t="s">
        <v>15</v>
      </c>
      <c r="BE48" s="45">
        <f>'NCBags-MSW'!BE48+'NCBags-PackColl'!BE48</f>
        <v>0</v>
      </c>
      <c r="BF48" s="13"/>
      <c r="BG48" s="14"/>
      <c r="BH48" s="14"/>
      <c r="BI48" s="14"/>
      <c r="BJ48" s="14"/>
      <c r="BK48" s="14"/>
      <c r="BL48" s="54">
        <f t="shared" si="6"/>
        <v>4.4081660908397297E-2</v>
      </c>
      <c r="BM48" s="53" t="s">
        <v>16</v>
      </c>
      <c r="BN48" s="45">
        <f>'NCBags-MSW'!BN48+'NCBags-PackColl'!BN48</f>
        <v>0</v>
      </c>
      <c r="BO48" s="13"/>
      <c r="BP48" s="14"/>
      <c r="BQ48" s="14"/>
      <c r="BR48" s="14"/>
      <c r="BS48" s="14"/>
      <c r="BT48" s="14"/>
      <c r="BU48" s="54">
        <f t="shared" si="7"/>
        <v>4.4081660908397297E-2</v>
      </c>
    </row>
    <row r="49" spans="1:73">
      <c r="A49" s="11">
        <v>1995</v>
      </c>
      <c r="B49" s="44" t="s">
        <v>17</v>
      </c>
      <c r="C49" s="45">
        <f>'NCBags-MSW'!C49+'NCBags-PackColl'!C49</f>
        <v>0.98502999999999996</v>
      </c>
      <c r="D49" s="13"/>
      <c r="E49" s="14"/>
      <c r="F49" s="14"/>
      <c r="G49" s="14"/>
      <c r="H49" s="14"/>
      <c r="I49" s="14"/>
      <c r="J49" s="54">
        <f t="shared" si="0"/>
        <v>4.4081660908397297E-2</v>
      </c>
      <c r="K49" s="47" t="s">
        <v>10</v>
      </c>
      <c r="L49" s="45">
        <f>'NCBags-MSW'!L49+'NCBags-PackColl'!L49</f>
        <v>0</v>
      </c>
      <c r="M49" s="13"/>
      <c r="N49" s="14"/>
      <c r="O49" s="14"/>
      <c r="P49" s="14"/>
      <c r="Q49" s="14"/>
      <c r="R49" s="14"/>
      <c r="S49" s="54">
        <f t="shared" si="1"/>
        <v>4.4081660908397297E-2</v>
      </c>
      <c r="T49" s="48" t="s">
        <v>11</v>
      </c>
      <c r="U49" s="45">
        <f>'NCBags-MSW'!U49+'NCBags-PackColl'!U49</f>
        <v>0</v>
      </c>
      <c r="V49" s="13"/>
      <c r="W49" s="14"/>
      <c r="X49" s="14"/>
      <c r="Y49" s="14"/>
      <c r="Z49" s="14"/>
      <c r="AA49" s="14"/>
      <c r="AB49" s="54">
        <f t="shared" si="2"/>
        <v>4.4081660908397297E-2</v>
      </c>
      <c r="AC49" s="49" t="s">
        <v>12</v>
      </c>
      <c r="AD49" s="45">
        <f>'NCBags-MSW'!AD49+'NCBags-PackColl'!AD49</f>
        <v>0</v>
      </c>
      <c r="AE49" s="13"/>
      <c r="AF49" s="14"/>
      <c r="AG49" s="14"/>
      <c r="AH49" s="14"/>
      <c r="AI49" s="14"/>
      <c r="AJ49" s="14"/>
      <c r="AK49" s="54">
        <f t="shared" si="3"/>
        <v>4.4081660908397297E-2</v>
      </c>
      <c r="AL49" s="50" t="s">
        <v>13</v>
      </c>
      <c r="AM49" s="45">
        <f>'NCBags-MSW'!AM49+'NCBags-PackColl'!AM49</f>
        <v>0</v>
      </c>
      <c r="AN49" s="13"/>
      <c r="AO49" s="14"/>
      <c r="AP49" s="14"/>
      <c r="AQ49" s="14"/>
      <c r="AR49" s="14"/>
      <c r="AS49" s="14"/>
      <c r="AT49" s="54">
        <f t="shared" si="4"/>
        <v>4.4081660908397297E-2</v>
      </c>
      <c r="AU49" s="51" t="s">
        <v>14</v>
      </c>
      <c r="AV49" s="45">
        <f>'NCBags-MSW'!AV49+'NCBags-PackColl'!AV49</f>
        <v>0</v>
      </c>
      <c r="AW49" s="13"/>
      <c r="AX49" s="14"/>
      <c r="AY49" s="14"/>
      <c r="AZ49" s="14"/>
      <c r="BA49" s="14"/>
      <c r="BB49" s="14"/>
      <c r="BC49" s="54">
        <f t="shared" si="5"/>
        <v>4.4081660908397297E-2</v>
      </c>
      <c r="BD49" s="52" t="s">
        <v>15</v>
      </c>
      <c r="BE49" s="45">
        <f>'NCBags-MSW'!BE49+'NCBags-PackColl'!BE49</f>
        <v>0</v>
      </c>
      <c r="BF49" s="13"/>
      <c r="BG49" s="14"/>
      <c r="BH49" s="14"/>
      <c r="BI49" s="14"/>
      <c r="BJ49" s="14"/>
      <c r="BK49" s="14"/>
      <c r="BL49" s="54">
        <f t="shared" si="6"/>
        <v>4.4081660908397297E-2</v>
      </c>
      <c r="BM49" s="53" t="s">
        <v>16</v>
      </c>
      <c r="BN49" s="45">
        <f>'NCBags-MSW'!BN49+'NCBags-PackColl'!BN49</f>
        <v>0</v>
      </c>
      <c r="BO49" s="13"/>
      <c r="BP49" s="14"/>
      <c r="BQ49" s="14"/>
      <c r="BR49" s="14"/>
      <c r="BS49" s="14"/>
      <c r="BT49" s="14"/>
      <c r="BU49" s="54">
        <f t="shared" si="7"/>
        <v>4.4081660908397297E-2</v>
      </c>
    </row>
    <row r="50" spans="1:73">
      <c r="A50" s="11">
        <v>1996</v>
      </c>
      <c r="B50" s="44" t="s">
        <v>17</v>
      </c>
      <c r="C50" s="45">
        <f>'NCBags-MSW'!C50+'NCBags-PackColl'!C50</f>
        <v>0.98502999999999996</v>
      </c>
      <c r="D50" s="13"/>
      <c r="E50" s="14"/>
      <c r="F50" s="14"/>
      <c r="G50" s="14"/>
      <c r="H50" s="14"/>
      <c r="I50" s="14"/>
      <c r="J50" s="54">
        <f t="shared" si="0"/>
        <v>4.4081660908397297E-2</v>
      </c>
      <c r="K50" s="47" t="s">
        <v>10</v>
      </c>
      <c r="L50" s="45">
        <f>'NCBags-MSW'!L50+'NCBags-PackColl'!L50</f>
        <v>0</v>
      </c>
      <c r="M50" s="13"/>
      <c r="N50" s="14"/>
      <c r="O50" s="14"/>
      <c r="P50" s="14"/>
      <c r="Q50" s="14"/>
      <c r="R50" s="14"/>
      <c r="S50" s="54">
        <f t="shared" si="1"/>
        <v>4.4081660908397297E-2</v>
      </c>
      <c r="T50" s="48" t="s">
        <v>11</v>
      </c>
      <c r="U50" s="45">
        <f>'NCBags-MSW'!U50+'NCBags-PackColl'!U50</f>
        <v>0</v>
      </c>
      <c r="V50" s="13"/>
      <c r="W50" s="14"/>
      <c r="X50" s="14"/>
      <c r="Y50" s="14"/>
      <c r="Z50" s="14"/>
      <c r="AA50" s="14"/>
      <c r="AB50" s="54">
        <f t="shared" si="2"/>
        <v>4.4081660908397297E-2</v>
      </c>
      <c r="AC50" s="49" t="s">
        <v>12</v>
      </c>
      <c r="AD50" s="45">
        <f>'NCBags-MSW'!AD50+'NCBags-PackColl'!AD50</f>
        <v>0</v>
      </c>
      <c r="AE50" s="13"/>
      <c r="AF50" s="14"/>
      <c r="AG50" s="14"/>
      <c r="AH50" s="14"/>
      <c r="AI50" s="14"/>
      <c r="AJ50" s="14"/>
      <c r="AK50" s="54">
        <f t="shared" si="3"/>
        <v>4.4081660908397297E-2</v>
      </c>
      <c r="AL50" s="50" t="s">
        <v>13</v>
      </c>
      <c r="AM50" s="45">
        <f>'NCBags-MSW'!AM50+'NCBags-PackColl'!AM50</f>
        <v>0</v>
      </c>
      <c r="AN50" s="13"/>
      <c r="AO50" s="14"/>
      <c r="AP50" s="14"/>
      <c r="AQ50" s="14"/>
      <c r="AR50" s="14"/>
      <c r="AS50" s="14"/>
      <c r="AT50" s="54">
        <f t="shared" si="4"/>
        <v>4.4081660908397297E-2</v>
      </c>
      <c r="AU50" s="51" t="s">
        <v>14</v>
      </c>
      <c r="AV50" s="45">
        <f>'NCBags-MSW'!AV50+'NCBags-PackColl'!AV50</f>
        <v>0</v>
      </c>
      <c r="AW50" s="13"/>
      <c r="AX50" s="14"/>
      <c r="AY50" s="14"/>
      <c r="AZ50" s="14"/>
      <c r="BA50" s="14"/>
      <c r="BB50" s="14"/>
      <c r="BC50" s="54">
        <f t="shared" si="5"/>
        <v>4.4081660908397297E-2</v>
      </c>
      <c r="BD50" s="52" t="s">
        <v>15</v>
      </c>
      <c r="BE50" s="45">
        <f>'NCBags-MSW'!BE50+'NCBags-PackColl'!BE50</f>
        <v>0</v>
      </c>
      <c r="BF50" s="13"/>
      <c r="BG50" s="14"/>
      <c r="BH50" s="14"/>
      <c r="BI50" s="14"/>
      <c r="BJ50" s="14"/>
      <c r="BK50" s="14"/>
      <c r="BL50" s="54">
        <f t="shared" si="6"/>
        <v>4.4081660908397297E-2</v>
      </c>
      <c r="BM50" s="53" t="s">
        <v>16</v>
      </c>
      <c r="BN50" s="45">
        <f>'NCBags-MSW'!BN50+'NCBags-PackColl'!BN50</f>
        <v>0</v>
      </c>
      <c r="BO50" s="13"/>
      <c r="BP50" s="14"/>
      <c r="BQ50" s="14"/>
      <c r="BR50" s="14"/>
      <c r="BS50" s="14"/>
      <c r="BT50" s="14"/>
      <c r="BU50" s="54">
        <f t="shared" si="7"/>
        <v>4.4081660908397297E-2</v>
      </c>
    </row>
    <row r="51" spans="1:73">
      <c r="A51" s="11">
        <v>1997</v>
      </c>
      <c r="B51" s="44" t="s">
        <v>17</v>
      </c>
      <c r="C51" s="45">
        <f>'NCBags-MSW'!C51+'NCBags-PackColl'!C51</f>
        <v>0.98502999999999985</v>
      </c>
      <c r="D51" s="13"/>
      <c r="E51" s="14"/>
      <c r="F51" s="14"/>
      <c r="G51" s="14"/>
      <c r="H51" s="14"/>
      <c r="I51" s="14"/>
      <c r="J51" s="54">
        <f t="shared" si="0"/>
        <v>4.4081660908397297E-2</v>
      </c>
      <c r="K51" s="47" t="s">
        <v>10</v>
      </c>
      <c r="L51" s="45">
        <f>'NCBags-MSW'!L51+'NCBags-PackColl'!L51</f>
        <v>0</v>
      </c>
      <c r="M51" s="13"/>
      <c r="N51" s="14"/>
      <c r="O51" s="14"/>
      <c r="P51" s="14"/>
      <c r="Q51" s="14"/>
      <c r="R51" s="14"/>
      <c r="S51" s="54">
        <f t="shared" si="1"/>
        <v>4.4081660908397297E-2</v>
      </c>
      <c r="T51" s="48" t="s">
        <v>11</v>
      </c>
      <c r="U51" s="45">
        <f>'NCBags-MSW'!U51+'NCBags-PackColl'!U51</f>
        <v>0</v>
      </c>
      <c r="V51" s="13"/>
      <c r="W51" s="14"/>
      <c r="X51" s="14"/>
      <c r="Y51" s="14"/>
      <c r="Z51" s="14"/>
      <c r="AA51" s="14"/>
      <c r="AB51" s="54">
        <f t="shared" si="2"/>
        <v>4.4081660908397297E-2</v>
      </c>
      <c r="AC51" s="49" t="s">
        <v>12</v>
      </c>
      <c r="AD51" s="45">
        <f>'NCBags-MSW'!AD51+'NCBags-PackColl'!AD51</f>
        <v>0</v>
      </c>
      <c r="AE51" s="13"/>
      <c r="AF51" s="14"/>
      <c r="AG51" s="14"/>
      <c r="AH51" s="14"/>
      <c r="AI51" s="14"/>
      <c r="AJ51" s="14"/>
      <c r="AK51" s="54">
        <f t="shared" si="3"/>
        <v>4.4081660908397297E-2</v>
      </c>
      <c r="AL51" s="50" t="s">
        <v>13</v>
      </c>
      <c r="AM51" s="45">
        <f>'NCBags-MSW'!AM51+'NCBags-PackColl'!AM51</f>
        <v>0</v>
      </c>
      <c r="AN51" s="13"/>
      <c r="AO51" s="14"/>
      <c r="AP51" s="14"/>
      <c r="AQ51" s="14"/>
      <c r="AR51" s="14"/>
      <c r="AS51" s="14"/>
      <c r="AT51" s="54">
        <f t="shared" si="4"/>
        <v>4.4081660908397297E-2</v>
      </c>
      <c r="AU51" s="51" t="s">
        <v>14</v>
      </c>
      <c r="AV51" s="45">
        <f>'NCBags-MSW'!AV51+'NCBags-PackColl'!AV51</f>
        <v>0</v>
      </c>
      <c r="AW51" s="13"/>
      <c r="AX51" s="14"/>
      <c r="AY51" s="14"/>
      <c r="AZ51" s="14"/>
      <c r="BA51" s="14"/>
      <c r="BB51" s="14"/>
      <c r="BC51" s="54">
        <f t="shared" si="5"/>
        <v>4.4081660908397297E-2</v>
      </c>
      <c r="BD51" s="52" t="s">
        <v>15</v>
      </c>
      <c r="BE51" s="45">
        <f>'NCBags-MSW'!BE51+'NCBags-PackColl'!BE51</f>
        <v>0</v>
      </c>
      <c r="BF51" s="13"/>
      <c r="BG51" s="14"/>
      <c r="BH51" s="14"/>
      <c r="BI51" s="14"/>
      <c r="BJ51" s="14"/>
      <c r="BK51" s="14"/>
      <c r="BL51" s="54">
        <f t="shared" si="6"/>
        <v>4.4081660908397297E-2</v>
      </c>
      <c r="BM51" s="53" t="s">
        <v>16</v>
      </c>
      <c r="BN51" s="45">
        <f>'NCBags-MSW'!BN51+'NCBags-PackColl'!BN51</f>
        <v>0</v>
      </c>
      <c r="BO51" s="13"/>
      <c r="BP51" s="14"/>
      <c r="BQ51" s="14"/>
      <c r="BR51" s="14"/>
      <c r="BS51" s="14"/>
      <c r="BT51" s="14"/>
      <c r="BU51" s="54">
        <f t="shared" si="7"/>
        <v>4.4081660908397297E-2</v>
      </c>
    </row>
    <row r="52" spans="1:73">
      <c r="A52" s="11">
        <v>1998</v>
      </c>
      <c r="B52" s="44" t="s">
        <v>17</v>
      </c>
      <c r="C52" s="45">
        <f>'NCBags-MSW'!C52+'NCBags-PackColl'!C52</f>
        <v>0.98502999999999996</v>
      </c>
      <c r="D52" s="13"/>
      <c r="E52" s="14"/>
      <c r="F52" s="14"/>
      <c r="G52" s="14"/>
      <c r="H52" s="14"/>
      <c r="I52" s="14"/>
      <c r="J52" s="54">
        <f t="shared" si="0"/>
        <v>4.4081660908397297E-2</v>
      </c>
      <c r="K52" s="47" t="s">
        <v>10</v>
      </c>
      <c r="L52" s="45">
        <f>'NCBags-MSW'!L52+'NCBags-PackColl'!L52</f>
        <v>0</v>
      </c>
      <c r="M52" s="13"/>
      <c r="N52" s="14"/>
      <c r="O52" s="14"/>
      <c r="P52" s="14"/>
      <c r="Q52" s="14"/>
      <c r="R52" s="14"/>
      <c r="S52" s="54">
        <f t="shared" si="1"/>
        <v>4.4081660908397297E-2</v>
      </c>
      <c r="T52" s="48" t="s">
        <v>11</v>
      </c>
      <c r="U52" s="45">
        <f>'NCBags-MSW'!U52+'NCBags-PackColl'!U52</f>
        <v>0</v>
      </c>
      <c r="V52" s="13"/>
      <c r="W52" s="14"/>
      <c r="X52" s="14"/>
      <c r="Y52" s="14"/>
      <c r="Z52" s="14"/>
      <c r="AA52" s="14"/>
      <c r="AB52" s="54">
        <f t="shared" si="2"/>
        <v>4.4081660908397297E-2</v>
      </c>
      <c r="AC52" s="49" t="s">
        <v>12</v>
      </c>
      <c r="AD52" s="45">
        <f>'NCBags-MSW'!AD52+'NCBags-PackColl'!AD52</f>
        <v>0</v>
      </c>
      <c r="AE52" s="13"/>
      <c r="AF52" s="14"/>
      <c r="AG52" s="14"/>
      <c r="AH52" s="14"/>
      <c r="AI52" s="14"/>
      <c r="AJ52" s="14"/>
      <c r="AK52" s="54">
        <f t="shared" si="3"/>
        <v>4.4081660908397297E-2</v>
      </c>
      <c r="AL52" s="50" t="s">
        <v>13</v>
      </c>
      <c r="AM52" s="45">
        <f>'NCBags-MSW'!AM52+'NCBags-PackColl'!AM52</f>
        <v>0</v>
      </c>
      <c r="AN52" s="13"/>
      <c r="AO52" s="14"/>
      <c r="AP52" s="14"/>
      <c r="AQ52" s="14"/>
      <c r="AR52" s="14"/>
      <c r="AS52" s="14"/>
      <c r="AT52" s="54">
        <f t="shared" si="4"/>
        <v>4.4081660908397297E-2</v>
      </c>
      <c r="AU52" s="51" t="s">
        <v>14</v>
      </c>
      <c r="AV52" s="45">
        <f>'NCBags-MSW'!AV52+'NCBags-PackColl'!AV52</f>
        <v>0</v>
      </c>
      <c r="AW52" s="13"/>
      <c r="AX52" s="14"/>
      <c r="AY52" s="14"/>
      <c r="AZ52" s="14"/>
      <c r="BA52" s="14"/>
      <c r="BB52" s="14"/>
      <c r="BC52" s="54">
        <f t="shared" si="5"/>
        <v>4.4081660908397297E-2</v>
      </c>
      <c r="BD52" s="52" t="s">
        <v>15</v>
      </c>
      <c r="BE52" s="45">
        <f>'NCBags-MSW'!BE52+'NCBags-PackColl'!BE52</f>
        <v>0</v>
      </c>
      <c r="BF52" s="13"/>
      <c r="BG52" s="14"/>
      <c r="BH52" s="14"/>
      <c r="BI52" s="14"/>
      <c r="BJ52" s="14"/>
      <c r="BK52" s="14"/>
      <c r="BL52" s="54">
        <f t="shared" si="6"/>
        <v>4.4081660908397297E-2</v>
      </c>
      <c r="BM52" s="53" t="s">
        <v>16</v>
      </c>
      <c r="BN52" s="45">
        <f>'NCBags-MSW'!BN52+'NCBags-PackColl'!BN52</f>
        <v>0</v>
      </c>
      <c r="BO52" s="13"/>
      <c r="BP52" s="14"/>
      <c r="BQ52" s="14"/>
      <c r="BR52" s="14"/>
      <c r="BS52" s="14"/>
      <c r="BT52" s="14"/>
      <c r="BU52" s="54">
        <f t="shared" si="7"/>
        <v>4.4081660908397297E-2</v>
      </c>
    </row>
    <row r="53" spans="1:73">
      <c r="A53" s="11">
        <v>1999</v>
      </c>
      <c r="B53" s="44" t="s">
        <v>17</v>
      </c>
      <c r="C53" s="45">
        <f>'NCBags-MSW'!C53+'NCBags-PackColl'!C53</f>
        <v>0.98502999999999996</v>
      </c>
      <c r="D53" s="13"/>
      <c r="E53" s="14"/>
      <c r="F53" s="14"/>
      <c r="G53" s="14"/>
      <c r="H53" s="14"/>
      <c r="I53" s="14"/>
      <c r="J53" s="54">
        <f t="shared" si="0"/>
        <v>4.4081660908397297E-2</v>
      </c>
      <c r="K53" s="47" t="s">
        <v>10</v>
      </c>
      <c r="L53" s="45">
        <f>'NCBags-MSW'!L53+'NCBags-PackColl'!L53</f>
        <v>0</v>
      </c>
      <c r="M53" s="13"/>
      <c r="N53" s="14"/>
      <c r="O53" s="14"/>
      <c r="P53" s="14"/>
      <c r="Q53" s="14"/>
      <c r="R53" s="14"/>
      <c r="S53" s="54">
        <f t="shared" si="1"/>
        <v>4.4081660908397297E-2</v>
      </c>
      <c r="T53" s="48" t="s">
        <v>11</v>
      </c>
      <c r="U53" s="45">
        <f>'NCBags-MSW'!U53+'NCBags-PackColl'!U53</f>
        <v>0</v>
      </c>
      <c r="V53" s="13"/>
      <c r="W53" s="14"/>
      <c r="X53" s="14"/>
      <c r="Y53" s="14"/>
      <c r="Z53" s="14"/>
      <c r="AA53" s="14"/>
      <c r="AB53" s="54">
        <f t="shared" si="2"/>
        <v>4.4081660908397297E-2</v>
      </c>
      <c r="AC53" s="49" t="s">
        <v>12</v>
      </c>
      <c r="AD53" s="45">
        <f>'NCBags-MSW'!AD53+'NCBags-PackColl'!AD53</f>
        <v>0</v>
      </c>
      <c r="AE53" s="13"/>
      <c r="AF53" s="14"/>
      <c r="AG53" s="14"/>
      <c r="AH53" s="14"/>
      <c r="AI53" s="14"/>
      <c r="AJ53" s="14"/>
      <c r="AK53" s="54">
        <f t="shared" si="3"/>
        <v>4.4081660908397297E-2</v>
      </c>
      <c r="AL53" s="50" t="s">
        <v>13</v>
      </c>
      <c r="AM53" s="45">
        <f>'NCBags-MSW'!AM53+'NCBags-PackColl'!AM53</f>
        <v>0</v>
      </c>
      <c r="AN53" s="13"/>
      <c r="AO53" s="14"/>
      <c r="AP53" s="14"/>
      <c r="AQ53" s="14"/>
      <c r="AR53" s="14"/>
      <c r="AS53" s="14"/>
      <c r="AT53" s="54">
        <f t="shared" si="4"/>
        <v>4.4081660908397297E-2</v>
      </c>
      <c r="AU53" s="51" t="s">
        <v>14</v>
      </c>
      <c r="AV53" s="45">
        <f>'NCBags-MSW'!AV53+'NCBags-PackColl'!AV53</f>
        <v>0</v>
      </c>
      <c r="AW53" s="13"/>
      <c r="AX53" s="14"/>
      <c r="AY53" s="14"/>
      <c r="AZ53" s="14"/>
      <c r="BA53" s="14"/>
      <c r="BB53" s="14"/>
      <c r="BC53" s="54">
        <f t="shared" si="5"/>
        <v>4.4081660908397297E-2</v>
      </c>
      <c r="BD53" s="52" t="s">
        <v>15</v>
      </c>
      <c r="BE53" s="45">
        <f>'NCBags-MSW'!BE53+'NCBags-PackColl'!BE53</f>
        <v>0</v>
      </c>
      <c r="BF53" s="13"/>
      <c r="BG53" s="14"/>
      <c r="BH53" s="14"/>
      <c r="BI53" s="14"/>
      <c r="BJ53" s="14"/>
      <c r="BK53" s="14"/>
      <c r="BL53" s="54">
        <f t="shared" si="6"/>
        <v>4.4081660908397297E-2</v>
      </c>
      <c r="BM53" s="53" t="s">
        <v>16</v>
      </c>
      <c r="BN53" s="45">
        <f>'NCBags-MSW'!BN53+'NCBags-PackColl'!BN53</f>
        <v>0</v>
      </c>
      <c r="BO53" s="13"/>
      <c r="BP53" s="14"/>
      <c r="BQ53" s="14"/>
      <c r="BR53" s="14"/>
      <c r="BS53" s="14"/>
      <c r="BT53" s="14"/>
      <c r="BU53" s="54">
        <f t="shared" si="7"/>
        <v>4.4081660908397297E-2</v>
      </c>
    </row>
    <row r="54" spans="1:73">
      <c r="A54" s="11">
        <v>2000</v>
      </c>
      <c r="B54" s="44" t="s">
        <v>17</v>
      </c>
      <c r="C54" s="45">
        <f>'NCBags-MSW'!C54+'NCBags-PackColl'!C54</f>
        <v>0.98502999999999996</v>
      </c>
      <c r="D54" s="13"/>
      <c r="E54" s="14"/>
      <c r="F54" s="14"/>
      <c r="G54" s="14"/>
      <c r="H54" s="14"/>
      <c r="I54" s="14"/>
      <c r="J54" s="54">
        <f t="shared" si="0"/>
        <v>4.4081660908397297E-2</v>
      </c>
      <c r="K54" s="47" t="s">
        <v>10</v>
      </c>
      <c r="L54" s="45">
        <f>'NCBags-MSW'!L54+'NCBags-PackColl'!L54</f>
        <v>0</v>
      </c>
      <c r="M54" s="13"/>
      <c r="N54" s="14"/>
      <c r="O54" s="14"/>
      <c r="P54" s="14"/>
      <c r="Q54" s="14"/>
      <c r="R54" s="14"/>
      <c r="S54" s="54">
        <f t="shared" si="1"/>
        <v>4.4081660908397297E-2</v>
      </c>
      <c r="T54" s="48" t="s">
        <v>11</v>
      </c>
      <c r="U54" s="45">
        <f>'NCBags-MSW'!U54+'NCBags-PackColl'!U54</f>
        <v>0</v>
      </c>
      <c r="V54" s="13"/>
      <c r="W54" s="14"/>
      <c r="X54" s="14"/>
      <c r="Y54" s="14"/>
      <c r="Z54" s="14"/>
      <c r="AA54" s="14"/>
      <c r="AB54" s="54">
        <f t="shared" si="2"/>
        <v>4.4081660908397297E-2</v>
      </c>
      <c r="AC54" s="49" t="s">
        <v>12</v>
      </c>
      <c r="AD54" s="45">
        <f>'NCBags-MSW'!AD54+'NCBags-PackColl'!AD54</f>
        <v>0</v>
      </c>
      <c r="AE54" s="13"/>
      <c r="AF54" s="14"/>
      <c r="AG54" s="14"/>
      <c r="AH54" s="14"/>
      <c r="AI54" s="14"/>
      <c r="AJ54" s="14"/>
      <c r="AK54" s="54">
        <f t="shared" si="3"/>
        <v>4.4081660908397297E-2</v>
      </c>
      <c r="AL54" s="50" t="s">
        <v>13</v>
      </c>
      <c r="AM54" s="45">
        <f>'NCBags-MSW'!AM54+'NCBags-PackColl'!AM54</f>
        <v>0</v>
      </c>
      <c r="AN54" s="13"/>
      <c r="AO54" s="14"/>
      <c r="AP54" s="14"/>
      <c r="AQ54" s="14"/>
      <c r="AR54" s="14"/>
      <c r="AS54" s="14"/>
      <c r="AT54" s="54">
        <f t="shared" si="4"/>
        <v>4.4081660908397297E-2</v>
      </c>
      <c r="AU54" s="51" t="s">
        <v>14</v>
      </c>
      <c r="AV54" s="45">
        <f>'NCBags-MSW'!AV54+'NCBags-PackColl'!AV54</f>
        <v>0</v>
      </c>
      <c r="AW54" s="13"/>
      <c r="AX54" s="14"/>
      <c r="AY54" s="14"/>
      <c r="AZ54" s="14"/>
      <c r="BA54" s="14"/>
      <c r="BB54" s="14"/>
      <c r="BC54" s="54">
        <f t="shared" si="5"/>
        <v>4.4081660908397297E-2</v>
      </c>
      <c r="BD54" s="52" t="s">
        <v>15</v>
      </c>
      <c r="BE54" s="45">
        <f>'NCBags-MSW'!BE54+'NCBags-PackColl'!BE54</f>
        <v>0</v>
      </c>
      <c r="BF54" s="13"/>
      <c r="BG54" s="14"/>
      <c r="BH54" s="14"/>
      <c r="BI54" s="14"/>
      <c r="BJ54" s="14"/>
      <c r="BK54" s="14"/>
      <c r="BL54" s="54">
        <f t="shared" si="6"/>
        <v>4.4081660908397297E-2</v>
      </c>
      <c r="BM54" s="53" t="s">
        <v>16</v>
      </c>
      <c r="BN54" s="45">
        <f>'NCBags-MSW'!BN54+'NCBags-PackColl'!BN54</f>
        <v>0</v>
      </c>
      <c r="BO54" s="13"/>
      <c r="BP54" s="14"/>
      <c r="BQ54" s="14"/>
      <c r="BR54" s="14"/>
      <c r="BS54" s="14"/>
      <c r="BT54" s="14"/>
      <c r="BU54" s="54">
        <f t="shared" si="7"/>
        <v>4.4081660908397297E-2</v>
      </c>
    </row>
    <row r="55" spans="1:73">
      <c r="A55" s="11">
        <v>2001</v>
      </c>
      <c r="B55" s="44" t="s">
        <v>17</v>
      </c>
      <c r="C55" s="45">
        <f>'NCBags-MSW'!C55+'NCBags-PackColl'!C55</f>
        <v>0.98503000000000007</v>
      </c>
      <c r="D55" s="13"/>
      <c r="E55" s="14"/>
      <c r="F55" s="14"/>
      <c r="G55" s="14"/>
      <c r="H55" s="14"/>
      <c r="I55" s="14"/>
      <c r="J55" s="54">
        <f t="shared" si="0"/>
        <v>4.4081660908397297E-2</v>
      </c>
      <c r="K55" s="47" t="s">
        <v>10</v>
      </c>
      <c r="L55" s="45">
        <f>'NCBags-MSW'!L55+'NCBags-PackColl'!L55</f>
        <v>0</v>
      </c>
      <c r="M55" s="13"/>
      <c r="N55" s="14"/>
      <c r="O55" s="14"/>
      <c r="P55" s="14"/>
      <c r="Q55" s="14"/>
      <c r="R55" s="14"/>
      <c r="S55" s="54">
        <f t="shared" si="1"/>
        <v>4.4081660908397297E-2</v>
      </c>
      <c r="T55" s="48" t="s">
        <v>11</v>
      </c>
      <c r="U55" s="45">
        <f>'NCBags-MSW'!U55+'NCBags-PackColl'!U55</f>
        <v>0</v>
      </c>
      <c r="V55" s="13"/>
      <c r="W55" s="14"/>
      <c r="X55" s="14"/>
      <c r="Y55" s="14"/>
      <c r="Z55" s="14"/>
      <c r="AA55" s="14"/>
      <c r="AB55" s="54">
        <f t="shared" si="2"/>
        <v>4.4081660908397297E-2</v>
      </c>
      <c r="AC55" s="49" t="s">
        <v>12</v>
      </c>
      <c r="AD55" s="45">
        <f>'NCBags-MSW'!AD55+'NCBags-PackColl'!AD55</f>
        <v>0</v>
      </c>
      <c r="AE55" s="13"/>
      <c r="AF55" s="14"/>
      <c r="AG55" s="14"/>
      <c r="AH55" s="14"/>
      <c r="AI55" s="14"/>
      <c r="AJ55" s="14"/>
      <c r="AK55" s="54">
        <f t="shared" si="3"/>
        <v>4.4081660908397297E-2</v>
      </c>
      <c r="AL55" s="50" t="s">
        <v>13</v>
      </c>
      <c r="AM55" s="45">
        <f>'NCBags-MSW'!AM55+'NCBags-PackColl'!AM55</f>
        <v>0</v>
      </c>
      <c r="AN55" s="13"/>
      <c r="AO55" s="14"/>
      <c r="AP55" s="14"/>
      <c r="AQ55" s="14"/>
      <c r="AR55" s="14"/>
      <c r="AS55" s="14"/>
      <c r="AT55" s="54">
        <f t="shared" si="4"/>
        <v>4.4081660908397297E-2</v>
      </c>
      <c r="AU55" s="51" t="s">
        <v>14</v>
      </c>
      <c r="AV55" s="45">
        <f>'NCBags-MSW'!AV55+'NCBags-PackColl'!AV55</f>
        <v>0</v>
      </c>
      <c r="AW55" s="13"/>
      <c r="AX55" s="14"/>
      <c r="AY55" s="14"/>
      <c r="AZ55" s="14"/>
      <c r="BA55" s="14"/>
      <c r="BB55" s="14"/>
      <c r="BC55" s="54">
        <f t="shared" si="5"/>
        <v>4.4081660908397297E-2</v>
      </c>
      <c r="BD55" s="52" t="s">
        <v>15</v>
      </c>
      <c r="BE55" s="45">
        <f>'NCBags-MSW'!BE55+'NCBags-PackColl'!BE55</f>
        <v>0</v>
      </c>
      <c r="BF55" s="13"/>
      <c r="BG55" s="14"/>
      <c r="BH55" s="14"/>
      <c r="BI55" s="14"/>
      <c r="BJ55" s="14"/>
      <c r="BK55" s="14"/>
      <c r="BL55" s="54">
        <f t="shared" si="6"/>
        <v>4.4081660908397297E-2</v>
      </c>
      <c r="BM55" s="53" t="s">
        <v>16</v>
      </c>
      <c r="BN55" s="45">
        <f>'NCBags-MSW'!BN55+'NCBags-PackColl'!BN55</f>
        <v>0</v>
      </c>
      <c r="BO55" s="13"/>
      <c r="BP55" s="14"/>
      <c r="BQ55" s="14"/>
      <c r="BR55" s="14"/>
      <c r="BS55" s="14"/>
      <c r="BT55" s="14"/>
      <c r="BU55" s="54">
        <f t="shared" si="7"/>
        <v>4.4081660908397297E-2</v>
      </c>
    </row>
    <row r="56" spans="1:73">
      <c r="A56" s="11">
        <v>2002</v>
      </c>
      <c r="B56" s="44" t="s">
        <v>17</v>
      </c>
      <c r="C56" s="45">
        <f>'NCBags-MSW'!C56+'NCBags-PackColl'!C56</f>
        <v>0.98502999999999996</v>
      </c>
      <c r="D56" s="13"/>
      <c r="E56" s="14"/>
      <c r="F56" s="14"/>
      <c r="G56" s="14"/>
      <c r="H56" s="14"/>
      <c r="I56" s="14"/>
      <c r="J56" s="54">
        <f t="shared" si="0"/>
        <v>4.4081660908397297E-2</v>
      </c>
      <c r="K56" s="47" t="s">
        <v>10</v>
      </c>
      <c r="L56" s="45">
        <f>'NCBags-MSW'!L56+'NCBags-PackColl'!L56</f>
        <v>0</v>
      </c>
      <c r="M56" s="13"/>
      <c r="N56" s="14"/>
      <c r="O56" s="14"/>
      <c r="P56" s="14"/>
      <c r="Q56" s="14"/>
      <c r="R56" s="14"/>
      <c r="S56" s="54">
        <f t="shared" si="1"/>
        <v>4.4081660908397297E-2</v>
      </c>
      <c r="T56" s="48" t="s">
        <v>11</v>
      </c>
      <c r="U56" s="45">
        <f>'NCBags-MSW'!U56+'NCBags-PackColl'!U56</f>
        <v>0</v>
      </c>
      <c r="V56" s="13"/>
      <c r="W56" s="14"/>
      <c r="X56" s="14"/>
      <c r="Y56" s="14"/>
      <c r="Z56" s="14"/>
      <c r="AA56" s="14"/>
      <c r="AB56" s="54">
        <f t="shared" si="2"/>
        <v>4.4081660908397297E-2</v>
      </c>
      <c r="AC56" s="49" t="s">
        <v>12</v>
      </c>
      <c r="AD56" s="45">
        <f>'NCBags-MSW'!AD56+'NCBags-PackColl'!AD56</f>
        <v>0</v>
      </c>
      <c r="AE56" s="13"/>
      <c r="AF56" s="14"/>
      <c r="AG56" s="14"/>
      <c r="AH56" s="14"/>
      <c r="AI56" s="14"/>
      <c r="AJ56" s="14"/>
      <c r="AK56" s="54">
        <f t="shared" si="3"/>
        <v>4.4081660908397297E-2</v>
      </c>
      <c r="AL56" s="50" t="s">
        <v>13</v>
      </c>
      <c r="AM56" s="45">
        <f>'NCBags-MSW'!AM56+'NCBags-PackColl'!AM56</f>
        <v>0</v>
      </c>
      <c r="AN56" s="13"/>
      <c r="AO56" s="14"/>
      <c r="AP56" s="14"/>
      <c r="AQ56" s="14"/>
      <c r="AR56" s="14"/>
      <c r="AS56" s="14"/>
      <c r="AT56" s="54">
        <f t="shared" si="4"/>
        <v>4.4081660908397297E-2</v>
      </c>
      <c r="AU56" s="51" t="s">
        <v>14</v>
      </c>
      <c r="AV56" s="45">
        <f>'NCBags-MSW'!AV56+'NCBags-PackColl'!AV56</f>
        <v>0</v>
      </c>
      <c r="AW56" s="13"/>
      <c r="AX56" s="14"/>
      <c r="AY56" s="14"/>
      <c r="AZ56" s="14"/>
      <c r="BA56" s="14"/>
      <c r="BB56" s="14"/>
      <c r="BC56" s="54">
        <f t="shared" si="5"/>
        <v>4.4081660908397297E-2</v>
      </c>
      <c r="BD56" s="52" t="s">
        <v>15</v>
      </c>
      <c r="BE56" s="45">
        <f>'NCBags-MSW'!BE56+'NCBags-PackColl'!BE56</f>
        <v>0</v>
      </c>
      <c r="BF56" s="13"/>
      <c r="BG56" s="14"/>
      <c r="BH56" s="14"/>
      <c r="BI56" s="14"/>
      <c r="BJ56" s="14"/>
      <c r="BK56" s="14"/>
      <c r="BL56" s="54">
        <f t="shared" si="6"/>
        <v>4.4081660908397297E-2</v>
      </c>
      <c r="BM56" s="53" t="s">
        <v>16</v>
      </c>
      <c r="BN56" s="45">
        <f>'NCBags-MSW'!BN56+'NCBags-PackColl'!BN56</f>
        <v>0</v>
      </c>
      <c r="BO56" s="13"/>
      <c r="BP56" s="14"/>
      <c r="BQ56" s="14"/>
      <c r="BR56" s="14"/>
      <c r="BS56" s="14"/>
      <c r="BT56" s="14"/>
      <c r="BU56" s="54">
        <f t="shared" si="7"/>
        <v>4.4081660908397297E-2</v>
      </c>
    </row>
    <row r="57" spans="1:73">
      <c r="A57" s="11">
        <v>2003</v>
      </c>
      <c r="B57" s="44" t="s">
        <v>17</v>
      </c>
      <c r="C57" s="45">
        <f>'NCBags-MSW'!C57+'NCBags-PackColl'!C57</f>
        <v>0.98502999999999996</v>
      </c>
      <c r="D57" s="13"/>
      <c r="E57" s="14"/>
      <c r="F57" s="14"/>
      <c r="G57" s="14"/>
      <c r="H57" s="14"/>
      <c r="I57" s="14"/>
      <c r="J57" s="54">
        <f t="shared" si="0"/>
        <v>4.4081660908397297E-2</v>
      </c>
      <c r="K57" s="47" t="s">
        <v>10</v>
      </c>
      <c r="L57" s="45">
        <f>'NCBags-MSW'!L57+'NCBags-PackColl'!L57</f>
        <v>0</v>
      </c>
      <c r="M57" s="13"/>
      <c r="N57" s="14"/>
      <c r="O57" s="14"/>
      <c r="P57" s="14"/>
      <c r="Q57" s="14"/>
      <c r="R57" s="14"/>
      <c r="S57" s="54">
        <f t="shared" si="1"/>
        <v>4.4081660908397297E-2</v>
      </c>
      <c r="T57" s="48" t="s">
        <v>11</v>
      </c>
      <c r="U57" s="45">
        <f>'NCBags-MSW'!U57+'NCBags-PackColl'!U57</f>
        <v>0</v>
      </c>
      <c r="V57" s="13"/>
      <c r="W57" s="14"/>
      <c r="X57" s="14"/>
      <c r="Y57" s="14"/>
      <c r="Z57" s="14"/>
      <c r="AA57" s="14"/>
      <c r="AB57" s="54">
        <f t="shared" si="2"/>
        <v>4.4081660908397297E-2</v>
      </c>
      <c r="AC57" s="49" t="s">
        <v>12</v>
      </c>
      <c r="AD57" s="45">
        <f>'NCBags-MSW'!AD57+'NCBags-PackColl'!AD57</f>
        <v>0</v>
      </c>
      <c r="AE57" s="13"/>
      <c r="AF57" s="14"/>
      <c r="AG57" s="14"/>
      <c r="AH57" s="14"/>
      <c r="AI57" s="14"/>
      <c r="AJ57" s="14"/>
      <c r="AK57" s="54">
        <f t="shared" si="3"/>
        <v>4.4081660908397297E-2</v>
      </c>
      <c r="AL57" s="50" t="s">
        <v>13</v>
      </c>
      <c r="AM57" s="45">
        <f>'NCBags-MSW'!AM57+'NCBags-PackColl'!AM57</f>
        <v>0</v>
      </c>
      <c r="AN57" s="13"/>
      <c r="AO57" s="14"/>
      <c r="AP57" s="14"/>
      <c r="AQ57" s="14"/>
      <c r="AR57" s="14"/>
      <c r="AS57" s="14"/>
      <c r="AT57" s="54">
        <f t="shared" si="4"/>
        <v>4.4081660908397297E-2</v>
      </c>
      <c r="AU57" s="51" t="s">
        <v>14</v>
      </c>
      <c r="AV57" s="45">
        <f>'NCBags-MSW'!AV57+'NCBags-PackColl'!AV57</f>
        <v>0</v>
      </c>
      <c r="AW57" s="13"/>
      <c r="AX57" s="14"/>
      <c r="AY57" s="14"/>
      <c r="AZ57" s="14"/>
      <c r="BA57" s="14"/>
      <c r="BB57" s="14"/>
      <c r="BC57" s="54">
        <f t="shared" si="5"/>
        <v>4.4081660908397297E-2</v>
      </c>
      <c r="BD57" s="52" t="s">
        <v>15</v>
      </c>
      <c r="BE57" s="45">
        <f>'NCBags-MSW'!BE57+'NCBags-PackColl'!BE57</f>
        <v>0</v>
      </c>
      <c r="BF57" s="13"/>
      <c r="BG57" s="14"/>
      <c r="BH57" s="14"/>
      <c r="BI57" s="14"/>
      <c r="BJ57" s="14"/>
      <c r="BK57" s="14"/>
      <c r="BL57" s="54">
        <f t="shared" si="6"/>
        <v>4.4081660908397297E-2</v>
      </c>
      <c r="BM57" s="53" t="s">
        <v>16</v>
      </c>
      <c r="BN57" s="45">
        <f>'NCBags-MSW'!BN57+'NCBags-PackColl'!BN57</f>
        <v>0</v>
      </c>
      <c r="BO57" s="13"/>
      <c r="BP57" s="14"/>
      <c r="BQ57" s="14"/>
      <c r="BR57" s="14"/>
      <c r="BS57" s="14"/>
      <c r="BT57" s="14"/>
      <c r="BU57" s="54">
        <f t="shared" si="7"/>
        <v>4.4081660908397297E-2</v>
      </c>
    </row>
    <row r="58" spans="1:73">
      <c r="A58" s="11">
        <v>2004</v>
      </c>
      <c r="B58" s="44" t="s">
        <v>17</v>
      </c>
      <c r="C58" s="45">
        <f>'NCBags-MSW'!C58+'NCBags-PackColl'!C58</f>
        <v>0.98502999999999996</v>
      </c>
      <c r="D58" s="13"/>
      <c r="E58" s="14"/>
      <c r="F58" s="14"/>
      <c r="G58" s="14"/>
      <c r="H58" s="14"/>
      <c r="I58" s="14"/>
      <c r="J58" s="54">
        <f t="shared" si="0"/>
        <v>4.4081660908397297E-2</v>
      </c>
      <c r="K58" s="47" t="s">
        <v>10</v>
      </c>
      <c r="L58" s="45">
        <f>'NCBags-MSW'!L58+'NCBags-PackColl'!L58</f>
        <v>0</v>
      </c>
      <c r="M58" s="13"/>
      <c r="N58" s="14"/>
      <c r="O58" s="14"/>
      <c r="P58" s="14"/>
      <c r="Q58" s="14"/>
      <c r="R58" s="14"/>
      <c r="S58" s="54">
        <f t="shared" si="1"/>
        <v>4.4081660908397297E-2</v>
      </c>
      <c r="T58" s="48" t="s">
        <v>11</v>
      </c>
      <c r="U58" s="45">
        <f>'NCBags-MSW'!U58+'NCBags-PackColl'!U58</f>
        <v>0</v>
      </c>
      <c r="V58" s="13"/>
      <c r="W58" s="14"/>
      <c r="X58" s="14"/>
      <c r="Y58" s="14"/>
      <c r="Z58" s="14"/>
      <c r="AA58" s="14"/>
      <c r="AB58" s="54">
        <f t="shared" si="2"/>
        <v>4.4081660908397297E-2</v>
      </c>
      <c r="AC58" s="49" t="s">
        <v>12</v>
      </c>
      <c r="AD58" s="45">
        <f>'NCBags-MSW'!AD58+'NCBags-PackColl'!AD58</f>
        <v>0</v>
      </c>
      <c r="AE58" s="13"/>
      <c r="AF58" s="14"/>
      <c r="AG58" s="14"/>
      <c r="AH58" s="14"/>
      <c r="AI58" s="14"/>
      <c r="AJ58" s="14"/>
      <c r="AK58" s="54">
        <f t="shared" si="3"/>
        <v>4.4081660908397297E-2</v>
      </c>
      <c r="AL58" s="50" t="s">
        <v>13</v>
      </c>
      <c r="AM58" s="45">
        <f>'NCBags-MSW'!AM58+'NCBags-PackColl'!AM58</f>
        <v>0</v>
      </c>
      <c r="AN58" s="13"/>
      <c r="AO58" s="14"/>
      <c r="AP58" s="14"/>
      <c r="AQ58" s="14"/>
      <c r="AR58" s="14"/>
      <c r="AS58" s="14"/>
      <c r="AT58" s="54">
        <f t="shared" si="4"/>
        <v>4.4081660908397297E-2</v>
      </c>
      <c r="AU58" s="51" t="s">
        <v>14</v>
      </c>
      <c r="AV58" s="45">
        <f>'NCBags-MSW'!AV58+'NCBags-PackColl'!AV58</f>
        <v>0</v>
      </c>
      <c r="AW58" s="13"/>
      <c r="AX58" s="14"/>
      <c r="AY58" s="14"/>
      <c r="AZ58" s="14"/>
      <c r="BA58" s="14"/>
      <c r="BB58" s="14"/>
      <c r="BC58" s="54">
        <f t="shared" si="5"/>
        <v>4.4081660908397297E-2</v>
      </c>
      <c r="BD58" s="52" t="s">
        <v>15</v>
      </c>
      <c r="BE58" s="45">
        <f>'NCBags-MSW'!BE58+'NCBags-PackColl'!BE58</f>
        <v>0</v>
      </c>
      <c r="BF58" s="13"/>
      <c r="BG58" s="14"/>
      <c r="BH58" s="14"/>
      <c r="BI58" s="14"/>
      <c r="BJ58" s="14"/>
      <c r="BK58" s="14"/>
      <c r="BL58" s="54">
        <f t="shared" si="6"/>
        <v>4.4081660908397297E-2</v>
      </c>
      <c r="BM58" s="53" t="s">
        <v>16</v>
      </c>
      <c r="BN58" s="45">
        <f>'NCBags-MSW'!BN58+'NCBags-PackColl'!BN58</f>
        <v>0</v>
      </c>
      <c r="BO58" s="13"/>
      <c r="BP58" s="14"/>
      <c r="BQ58" s="14"/>
      <c r="BR58" s="14"/>
      <c r="BS58" s="14"/>
      <c r="BT58" s="14"/>
      <c r="BU58" s="54">
        <f t="shared" si="7"/>
        <v>4.4081660908397297E-2</v>
      </c>
    </row>
    <row r="59" spans="1:73">
      <c r="A59" s="11">
        <v>2005</v>
      </c>
      <c r="B59" s="44" t="s">
        <v>17</v>
      </c>
      <c r="C59" s="45">
        <f>'NCBags-MSW'!C59+'NCBags-PackColl'!C59</f>
        <v>0.98502999999999985</v>
      </c>
      <c r="D59" s="13"/>
      <c r="E59" s="14"/>
      <c r="F59" s="14"/>
      <c r="G59" s="14"/>
      <c r="H59" s="14"/>
      <c r="I59" s="14"/>
      <c r="J59" s="54">
        <f t="shared" si="0"/>
        <v>4.4081660908397297E-2</v>
      </c>
      <c r="K59" s="47" t="s">
        <v>10</v>
      </c>
      <c r="L59" s="45">
        <f>'NCBags-MSW'!L59+'NCBags-PackColl'!L59</f>
        <v>0</v>
      </c>
      <c r="M59" s="13"/>
      <c r="N59" s="14"/>
      <c r="O59" s="14"/>
      <c r="P59" s="14"/>
      <c r="Q59" s="14"/>
      <c r="R59" s="14"/>
      <c r="S59" s="54">
        <f t="shared" si="1"/>
        <v>4.4081660908397297E-2</v>
      </c>
      <c r="T59" s="48" t="s">
        <v>11</v>
      </c>
      <c r="U59" s="45">
        <f>'NCBags-MSW'!U59+'NCBags-PackColl'!U59</f>
        <v>0</v>
      </c>
      <c r="V59" s="13"/>
      <c r="W59" s="14"/>
      <c r="X59" s="14"/>
      <c r="Y59" s="14"/>
      <c r="Z59" s="14"/>
      <c r="AA59" s="14"/>
      <c r="AB59" s="54">
        <f t="shared" si="2"/>
        <v>4.4081660908397297E-2</v>
      </c>
      <c r="AC59" s="49" t="s">
        <v>12</v>
      </c>
      <c r="AD59" s="45">
        <f>'NCBags-MSW'!AD59+'NCBags-PackColl'!AD59</f>
        <v>0</v>
      </c>
      <c r="AE59" s="13"/>
      <c r="AF59" s="14"/>
      <c r="AG59" s="14"/>
      <c r="AH59" s="14"/>
      <c r="AI59" s="14"/>
      <c r="AJ59" s="14"/>
      <c r="AK59" s="54">
        <f t="shared" si="3"/>
        <v>4.4081660908397297E-2</v>
      </c>
      <c r="AL59" s="50" t="s">
        <v>13</v>
      </c>
      <c r="AM59" s="45">
        <f>'NCBags-MSW'!AM59+'NCBags-PackColl'!AM59</f>
        <v>0</v>
      </c>
      <c r="AN59" s="13"/>
      <c r="AO59" s="14"/>
      <c r="AP59" s="14"/>
      <c r="AQ59" s="14"/>
      <c r="AR59" s="14"/>
      <c r="AS59" s="14"/>
      <c r="AT59" s="54">
        <f t="shared" si="4"/>
        <v>4.4081660908397297E-2</v>
      </c>
      <c r="AU59" s="51" t="s">
        <v>14</v>
      </c>
      <c r="AV59" s="45">
        <f>'NCBags-MSW'!AV59+'NCBags-PackColl'!AV59</f>
        <v>0</v>
      </c>
      <c r="AW59" s="13"/>
      <c r="AX59" s="14"/>
      <c r="AY59" s="14"/>
      <c r="AZ59" s="14"/>
      <c r="BA59" s="14"/>
      <c r="BB59" s="14"/>
      <c r="BC59" s="54">
        <f t="shared" si="5"/>
        <v>4.4081660908397297E-2</v>
      </c>
      <c r="BD59" s="52" t="s">
        <v>15</v>
      </c>
      <c r="BE59" s="45">
        <f>'NCBags-MSW'!BE59+'NCBags-PackColl'!BE59</f>
        <v>0</v>
      </c>
      <c r="BF59" s="13"/>
      <c r="BG59" s="14"/>
      <c r="BH59" s="14"/>
      <c r="BI59" s="14"/>
      <c r="BJ59" s="14"/>
      <c r="BK59" s="14"/>
      <c r="BL59" s="54">
        <f t="shared" si="6"/>
        <v>4.4081660908397297E-2</v>
      </c>
      <c r="BM59" s="53" t="s">
        <v>16</v>
      </c>
      <c r="BN59" s="45">
        <f>'NCBags-MSW'!BN59+'NCBags-PackColl'!BN59</f>
        <v>0</v>
      </c>
      <c r="BO59" s="13"/>
      <c r="BP59" s="14"/>
      <c r="BQ59" s="14"/>
      <c r="BR59" s="14"/>
      <c r="BS59" s="14"/>
      <c r="BT59" s="14"/>
      <c r="BU59" s="54">
        <f t="shared" si="7"/>
        <v>4.4081660908397297E-2</v>
      </c>
    </row>
    <row r="60" spans="1:73">
      <c r="A60" s="11">
        <v>2006</v>
      </c>
      <c r="B60" s="44" t="s">
        <v>17</v>
      </c>
      <c r="C60" s="45">
        <f>'NCBags-MSW'!C60+'NCBags-PackColl'!C60</f>
        <v>0.98502999999999996</v>
      </c>
      <c r="D60" s="13"/>
      <c r="E60" s="14"/>
      <c r="F60" s="14"/>
      <c r="G60" s="14"/>
      <c r="H60" s="14"/>
      <c r="I60" s="14"/>
      <c r="J60" s="54">
        <f t="shared" si="0"/>
        <v>4.4081660908397297E-2</v>
      </c>
      <c r="K60" s="47" t="s">
        <v>10</v>
      </c>
      <c r="L60" s="45">
        <f>'NCBags-MSW'!L60+'NCBags-PackColl'!L60</f>
        <v>0</v>
      </c>
      <c r="M60" s="13"/>
      <c r="N60" s="14"/>
      <c r="O60" s="14"/>
      <c r="P60" s="14"/>
      <c r="Q60" s="14"/>
      <c r="R60" s="14"/>
      <c r="S60" s="54">
        <f t="shared" si="1"/>
        <v>4.4081660908397297E-2</v>
      </c>
      <c r="T60" s="48" t="s">
        <v>11</v>
      </c>
      <c r="U60" s="45">
        <f>'NCBags-MSW'!U60+'NCBags-PackColl'!U60</f>
        <v>0</v>
      </c>
      <c r="V60" s="13"/>
      <c r="W60" s="14"/>
      <c r="X60" s="14"/>
      <c r="Y60" s="14"/>
      <c r="Z60" s="14"/>
      <c r="AA60" s="14"/>
      <c r="AB60" s="54">
        <f t="shared" si="2"/>
        <v>4.4081660908397297E-2</v>
      </c>
      <c r="AC60" s="49" t="s">
        <v>12</v>
      </c>
      <c r="AD60" s="45">
        <f>'NCBags-MSW'!AD60+'NCBags-PackColl'!AD60</f>
        <v>0</v>
      </c>
      <c r="AE60" s="13"/>
      <c r="AF60" s="14"/>
      <c r="AG60" s="14"/>
      <c r="AH60" s="14"/>
      <c r="AI60" s="14"/>
      <c r="AJ60" s="14"/>
      <c r="AK60" s="54">
        <f t="shared" si="3"/>
        <v>4.4081660908397297E-2</v>
      </c>
      <c r="AL60" s="50" t="s">
        <v>13</v>
      </c>
      <c r="AM60" s="45">
        <f>'NCBags-MSW'!AM60+'NCBags-PackColl'!AM60</f>
        <v>0</v>
      </c>
      <c r="AN60" s="13"/>
      <c r="AO60" s="14"/>
      <c r="AP60" s="14"/>
      <c r="AQ60" s="14"/>
      <c r="AR60" s="14"/>
      <c r="AS60" s="14"/>
      <c r="AT60" s="54">
        <f t="shared" si="4"/>
        <v>4.4081660908397297E-2</v>
      </c>
      <c r="AU60" s="51" t="s">
        <v>14</v>
      </c>
      <c r="AV60" s="45">
        <f>'NCBags-MSW'!AV60+'NCBags-PackColl'!AV60</f>
        <v>0</v>
      </c>
      <c r="AW60" s="13"/>
      <c r="AX60" s="14"/>
      <c r="AY60" s="14"/>
      <c r="AZ60" s="14"/>
      <c r="BA60" s="14"/>
      <c r="BB60" s="14"/>
      <c r="BC60" s="54">
        <f t="shared" si="5"/>
        <v>4.4081660908397297E-2</v>
      </c>
      <c r="BD60" s="52" t="s">
        <v>15</v>
      </c>
      <c r="BE60" s="45">
        <f>'NCBags-MSW'!BE60+'NCBags-PackColl'!BE60</f>
        <v>0</v>
      </c>
      <c r="BF60" s="13"/>
      <c r="BG60" s="14"/>
      <c r="BH60" s="14"/>
      <c r="BI60" s="14"/>
      <c r="BJ60" s="14"/>
      <c r="BK60" s="14"/>
      <c r="BL60" s="54">
        <f t="shared" si="6"/>
        <v>4.4081660908397297E-2</v>
      </c>
      <c r="BM60" s="53" t="s">
        <v>16</v>
      </c>
      <c r="BN60" s="45">
        <f>'NCBags-MSW'!BN60+'NCBags-PackColl'!BN60</f>
        <v>0</v>
      </c>
      <c r="BO60" s="13"/>
      <c r="BP60" s="14"/>
      <c r="BQ60" s="14"/>
      <c r="BR60" s="14"/>
      <c r="BS60" s="14"/>
      <c r="BT60" s="14"/>
      <c r="BU60" s="54">
        <f t="shared" si="7"/>
        <v>4.4081660908397297E-2</v>
      </c>
    </row>
    <row r="61" spans="1:73">
      <c r="A61" s="11">
        <v>2007</v>
      </c>
      <c r="B61" s="44" t="s">
        <v>17</v>
      </c>
      <c r="C61" s="45">
        <f>'NCBags-MSW'!C61+'NCBags-PackColl'!C61</f>
        <v>0.98502999999999996</v>
      </c>
      <c r="D61" s="13"/>
      <c r="E61" s="14"/>
      <c r="F61" s="14"/>
      <c r="G61" s="14"/>
      <c r="H61" s="14"/>
      <c r="I61" s="14"/>
      <c r="J61" s="54">
        <f t="shared" si="0"/>
        <v>4.4081660908397297E-2</v>
      </c>
      <c r="K61" s="47" t="s">
        <v>10</v>
      </c>
      <c r="L61" s="45">
        <f>'NCBags-MSW'!L61+'NCBags-PackColl'!L61</f>
        <v>0</v>
      </c>
      <c r="M61" s="13"/>
      <c r="N61" s="14"/>
      <c r="O61" s="14"/>
      <c r="P61" s="14"/>
      <c r="Q61" s="14"/>
      <c r="R61" s="14"/>
      <c r="S61" s="54">
        <f t="shared" si="1"/>
        <v>4.4081660908397297E-2</v>
      </c>
      <c r="T61" s="48" t="s">
        <v>11</v>
      </c>
      <c r="U61" s="45">
        <f>'NCBags-MSW'!U61+'NCBags-PackColl'!U61</f>
        <v>0</v>
      </c>
      <c r="V61" s="13"/>
      <c r="W61" s="14"/>
      <c r="X61" s="14"/>
      <c r="Y61" s="14"/>
      <c r="Z61" s="14"/>
      <c r="AA61" s="14"/>
      <c r="AB61" s="54">
        <f t="shared" si="2"/>
        <v>4.4081660908397297E-2</v>
      </c>
      <c r="AC61" s="49" t="s">
        <v>12</v>
      </c>
      <c r="AD61" s="45">
        <f>'NCBags-MSW'!AD61+'NCBags-PackColl'!AD61</f>
        <v>0</v>
      </c>
      <c r="AE61" s="13"/>
      <c r="AF61" s="14"/>
      <c r="AG61" s="14"/>
      <c r="AH61" s="14"/>
      <c r="AI61" s="14"/>
      <c r="AJ61" s="14"/>
      <c r="AK61" s="54">
        <f t="shared" si="3"/>
        <v>4.4081660908397297E-2</v>
      </c>
      <c r="AL61" s="50" t="s">
        <v>13</v>
      </c>
      <c r="AM61" s="45">
        <f>'NCBags-MSW'!AM61+'NCBags-PackColl'!AM61</f>
        <v>0</v>
      </c>
      <c r="AN61" s="13"/>
      <c r="AO61" s="14"/>
      <c r="AP61" s="14"/>
      <c r="AQ61" s="14"/>
      <c r="AR61" s="14"/>
      <c r="AS61" s="14"/>
      <c r="AT61" s="54">
        <f t="shared" si="4"/>
        <v>4.4081660908397297E-2</v>
      </c>
      <c r="AU61" s="51" t="s">
        <v>14</v>
      </c>
      <c r="AV61" s="45">
        <f>'NCBags-MSW'!AV61+'NCBags-PackColl'!AV61</f>
        <v>0</v>
      </c>
      <c r="AW61" s="13"/>
      <c r="AX61" s="14"/>
      <c r="AY61" s="14"/>
      <c r="AZ61" s="14"/>
      <c r="BA61" s="14"/>
      <c r="BB61" s="14"/>
      <c r="BC61" s="54">
        <f t="shared" si="5"/>
        <v>4.4081660908397297E-2</v>
      </c>
      <c r="BD61" s="52" t="s">
        <v>15</v>
      </c>
      <c r="BE61" s="45">
        <f>'NCBags-MSW'!BE61+'NCBags-PackColl'!BE61</f>
        <v>0</v>
      </c>
      <c r="BF61" s="13"/>
      <c r="BG61" s="14"/>
      <c r="BH61" s="14"/>
      <c r="BI61" s="14"/>
      <c r="BJ61" s="14"/>
      <c r="BK61" s="14"/>
      <c r="BL61" s="54">
        <f t="shared" si="6"/>
        <v>4.4081660908397297E-2</v>
      </c>
      <c r="BM61" s="53" t="s">
        <v>16</v>
      </c>
      <c r="BN61" s="45">
        <f>'NCBags-MSW'!BN61+'NCBags-PackColl'!BN61</f>
        <v>0</v>
      </c>
      <c r="BO61" s="13"/>
      <c r="BP61" s="14"/>
      <c r="BQ61" s="14"/>
      <c r="BR61" s="14"/>
      <c r="BS61" s="14"/>
      <c r="BT61" s="14"/>
      <c r="BU61" s="54">
        <f t="shared" si="7"/>
        <v>4.4081660908397297E-2</v>
      </c>
    </row>
    <row r="62" spans="1:73">
      <c r="A62" s="11">
        <v>2008</v>
      </c>
      <c r="B62" s="44" t="s">
        <v>17</v>
      </c>
      <c r="C62" s="45">
        <f>'NCBags-MSW'!C62+'NCBags-PackColl'!C62</f>
        <v>0.98502999999999996</v>
      </c>
      <c r="D62" s="13"/>
      <c r="E62" s="14"/>
      <c r="F62" s="14"/>
      <c r="G62" s="14"/>
      <c r="H62" s="14"/>
      <c r="I62" s="14"/>
      <c r="J62" s="54">
        <f t="shared" si="0"/>
        <v>4.4081660908397297E-2</v>
      </c>
      <c r="K62" s="47" t="s">
        <v>10</v>
      </c>
      <c r="L62" s="45">
        <f>'NCBags-MSW'!L62+'NCBags-PackColl'!L62</f>
        <v>0</v>
      </c>
      <c r="M62" s="13"/>
      <c r="N62" s="14"/>
      <c r="O62" s="14"/>
      <c r="P62" s="14"/>
      <c r="Q62" s="14"/>
      <c r="R62" s="14"/>
      <c r="S62" s="54">
        <f t="shared" si="1"/>
        <v>4.4081660908397297E-2</v>
      </c>
      <c r="T62" s="48" t="s">
        <v>11</v>
      </c>
      <c r="U62" s="45">
        <f>'NCBags-MSW'!U62+'NCBags-PackColl'!U62</f>
        <v>0</v>
      </c>
      <c r="V62" s="13"/>
      <c r="W62" s="14"/>
      <c r="X62" s="14"/>
      <c r="Y62" s="14"/>
      <c r="Z62" s="14"/>
      <c r="AA62" s="14"/>
      <c r="AB62" s="54">
        <f t="shared" si="2"/>
        <v>4.4081660908397297E-2</v>
      </c>
      <c r="AC62" s="49" t="s">
        <v>12</v>
      </c>
      <c r="AD62" s="45">
        <f>'NCBags-MSW'!AD62+'NCBags-PackColl'!AD62</f>
        <v>0</v>
      </c>
      <c r="AE62" s="13"/>
      <c r="AF62" s="14"/>
      <c r="AG62" s="14"/>
      <c r="AH62" s="14"/>
      <c r="AI62" s="14"/>
      <c r="AJ62" s="14"/>
      <c r="AK62" s="54">
        <f t="shared" si="3"/>
        <v>4.4081660908397297E-2</v>
      </c>
      <c r="AL62" s="50" t="s">
        <v>13</v>
      </c>
      <c r="AM62" s="45">
        <f>'NCBags-MSW'!AM62+'NCBags-PackColl'!AM62</f>
        <v>0</v>
      </c>
      <c r="AN62" s="13"/>
      <c r="AO62" s="14"/>
      <c r="AP62" s="14"/>
      <c r="AQ62" s="14"/>
      <c r="AR62" s="14"/>
      <c r="AS62" s="14"/>
      <c r="AT62" s="54">
        <f t="shared" si="4"/>
        <v>4.4081660908397297E-2</v>
      </c>
      <c r="AU62" s="51" t="s">
        <v>14</v>
      </c>
      <c r="AV62" s="45">
        <f>'NCBags-MSW'!AV62+'NCBags-PackColl'!AV62</f>
        <v>0</v>
      </c>
      <c r="AW62" s="13"/>
      <c r="AX62" s="14"/>
      <c r="AY62" s="14"/>
      <c r="AZ62" s="14"/>
      <c r="BA62" s="14"/>
      <c r="BB62" s="14"/>
      <c r="BC62" s="54">
        <f t="shared" si="5"/>
        <v>4.4081660908397297E-2</v>
      </c>
      <c r="BD62" s="52" t="s">
        <v>15</v>
      </c>
      <c r="BE62" s="45">
        <f>'NCBags-MSW'!BE62+'NCBags-PackColl'!BE62</f>
        <v>0</v>
      </c>
      <c r="BF62" s="13"/>
      <c r="BG62" s="14"/>
      <c r="BH62" s="14"/>
      <c r="BI62" s="14"/>
      <c r="BJ62" s="14"/>
      <c r="BK62" s="14"/>
      <c r="BL62" s="54">
        <f t="shared" si="6"/>
        <v>4.4081660908397297E-2</v>
      </c>
      <c r="BM62" s="53" t="s">
        <v>16</v>
      </c>
      <c r="BN62" s="45">
        <f>'NCBags-MSW'!BN62+'NCBags-PackColl'!BN62</f>
        <v>0</v>
      </c>
      <c r="BO62" s="13"/>
      <c r="BP62" s="14"/>
      <c r="BQ62" s="14"/>
      <c r="BR62" s="14"/>
      <c r="BS62" s="14"/>
      <c r="BT62" s="14"/>
      <c r="BU62" s="54">
        <f t="shared" si="7"/>
        <v>4.4081660908397297E-2</v>
      </c>
    </row>
    <row r="63" spans="1:73">
      <c r="A63" s="11">
        <v>2009</v>
      </c>
      <c r="B63" s="44" t="s">
        <v>17</v>
      </c>
      <c r="C63" s="45">
        <f>'NCBags-MSW'!C63+'NCBags-PackColl'!C63</f>
        <v>0.98502999999999996</v>
      </c>
      <c r="D63" s="13"/>
      <c r="E63" s="14"/>
      <c r="F63" s="14"/>
      <c r="G63" s="14"/>
      <c r="H63" s="14"/>
      <c r="I63" s="14"/>
      <c r="J63" s="54">
        <f t="shared" si="0"/>
        <v>4.4081660908397297E-2</v>
      </c>
      <c r="K63" s="47" t="s">
        <v>10</v>
      </c>
      <c r="L63" s="45">
        <f>'NCBags-MSW'!L63+'NCBags-PackColl'!L63</f>
        <v>0</v>
      </c>
      <c r="M63" s="13"/>
      <c r="N63" s="14"/>
      <c r="O63" s="14"/>
      <c r="P63" s="14"/>
      <c r="Q63" s="14"/>
      <c r="R63" s="14"/>
      <c r="S63" s="54">
        <f t="shared" si="1"/>
        <v>4.4081660908397297E-2</v>
      </c>
      <c r="T63" s="48" t="s">
        <v>11</v>
      </c>
      <c r="U63" s="45">
        <f>'NCBags-MSW'!U63+'NCBags-PackColl'!U63</f>
        <v>0</v>
      </c>
      <c r="V63" s="13"/>
      <c r="W63" s="14"/>
      <c r="X63" s="14"/>
      <c r="Y63" s="14"/>
      <c r="Z63" s="14"/>
      <c r="AA63" s="14"/>
      <c r="AB63" s="54">
        <f t="shared" si="2"/>
        <v>4.4081660908397297E-2</v>
      </c>
      <c r="AC63" s="49" t="s">
        <v>12</v>
      </c>
      <c r="AD63" s="45">
        <f>'NCBags-MSW'!AD63+'NCBags-PackColl'!AD63</f>
        <v>0</v>
      </c>
      <c r="AE63" s="13"/>
      <c r="AF63" s="14"/>
      <c r="AG63" s="14"/>
      <c r="AH63" s="14"/>
      <c r="AI63" s="14"/>
      <c r="AJ63" s="14"/>
      <c r="AK63" s="54">
        <f t="shared" si="3"/>
        <v>4.4081660908397297E-2</v>
      </c>
      <c r="AL63" s="50" t="s">
        <v>13</v>
      </c>
      <c r="AM63" s="45">
        <f>'NCBags-MSW'!AM63+'NCBags-PackColl'!AM63</f>
        <v>0</v>
      </c>
      <c r="AN63" s="13"/>
      <c r="AO63" s="14"/>
      <c r="AP63" s="14"/>
      <c r="AQ63" s="14"/>
      <c r="AR63" s="14"/>
      <c r="AS63" s="14"/>
      <c r="AT63" s="54">
        <f t="shared" si="4"/>
        <v>4.4081660908397297E-2</v>
      </c>
      <c r="AU63" s="51" t="s">
        <v>14</v>
      </c>
      <c r="AV63" s="45">
        <f>'NCBags-MSW'!AV63+'NCBags-PackColl'!AV63</f>
        <v>0</v>
      </c>
      <c r="AW63" s="13"/>
      <c r="AX63" s="14"/>
      <c r="AY63" s="14"/>
      <c r="AZ63" s="14"/>
      <c r="BA63" s="14"/>
      <c r="BB63" s="14"/>
      <c r="BC63" s="54">
        <f t="shared" si="5"/>
        <v>4.4081660908397297E-2</v>
      </c>
      <c r="BD63" s="52" t="s">
        <v>15</v>
      </c>
      <c r="BE63" s="45">
        <f>'NCBags-MSW'!BE63+'NCBags-PackColl'!BE63</f>
        <v>0</v>
      </c>
      <c r="BF63" s="13"/>
      <c r="BG63" s="14"/>
      <c r="BH63" s="14"/>
      <c r="BI63" s="14"/>
      <c r="BJ63" s="14"/>
      <c r="BK63" s="14"/>
      <c r="BL63" s="54">
        <f t="shared" si="6"/>
        <v>4.4081660908397297E-2</v>
      </c>
      <c r="BM63" s="53" t="s">
        <v>16</v>
      </c>
      <c r="BN63" s="45">
        <f>'NCBags-MSW'!BN63+'NCBags-PackColl'!BN63</f>
        <v>0</v>
      </c>
      <c r="BO63" s="13"/>
      <c r="BP63" s="14"/>
      <c r="BQ63" s="14"/>
      <c r="BR63" s="14"/>
      <c r="BS63" s="14"/>
      <c r="BT63" s="14"/>
      <c r="BU63" s="54">
        <f t="shared" si="7"/>
        <v>4.4081660908397297E-2</v>
      </c>
    </row>
    <row r="64" spans="1:73">
      <c r="A64" s="11">
        <v>2010</v>
      </c>
      <c r="B64" s="44" t="s">
        <v>17</v>
      </c>
      <c r="C64" s="45">
        <f>'NCBags-MSW'!C64+'NCBags-PackColl'!C64</f>
        <v>0.98502999999999996</v>
      </c>
      <c r="D64" s="13"/>
      <c r="E64" s="14"/>
      <c r="F64" s="14"/>
      <c r="G64" s="14"/>
      <c r="H64" s="14"/>
      <c r="I64" s="14"/>
      <c r="J64" s="54">
        <f t="shared" si="0"/>
        <v>4.4081660908397297E-2</v>
      </c>
      <c r="K64" s="47" t="s">
        <v>10</v>
      </c>
      <c r="L64" s="45">
        <f>'NCBags-MSW'!L64+'NCBags-PackColl'!L64</f>
        <v>0</v>
      </c>
      <c r="M64" s="13"/>
      <c r="N64" s="14"/>
      <c r="O64" s="14"/>
      <c r="P64" s="14"/>
      <c r="Q64" s="14"/>
      <c r="R64" s="14"/>
      <c r="S64" s="54">
        <f t="shared" si="1"/>
        <v>4.4081660908397297E-2</v>
      </c>
      <c r="T64" s="48" t="s">
        <v>11</v>
      </c>
      <c r="U64" s="45">
        <f>'NCBags-MSW'!U64+'NCBags-PackColl'!U64</f>
        <v>0</v>
      </c>
      <c r="V64" s="13"/>
      <c r="W64" s="14"/>
      <c r="X64" s="14"/>
      <c r="Y64" s="14"/>
      <c r="Z64" s="14"/>
      <c r="AA64" s="14"/>
      <c r="AB64" s="54">
        <f t="shared" si="2"/>
        <v>4.4081660908397297E-2</v>
      </c>
      <c r="AC64" s="49" t="s">
        <v>12</v>
      </c>
      <c r="AD64" s="45">
        <f>'NCBags-MSW'!AD64+'NCBags-PackColl'!AD64</f>
        <v>0</v>
      </c>
      <c r="AE64" s="13"/>
      <c r="AF64" s="14"/>
      <c r="AG64" s="14"/>
      <c r="AH64" s="14"/>
      <c r="AI64" s="14"/>
      <c r="AJ64" s="14"/>
      <c r="AK64" s="54">
        <f t="shared" si="3"/>
        <v>4.4081660908397297E-2</v>
      </c>
      <c r="AL64" s="50" t="s">
        <v>13</v>
      </c>
      <c r="AM64" s="45">
        <f>'NCBags-MSW'!AM64+'NCBags-PackColl'!AM64</f>
        <v>0</v>
      </c>
      <c r="AN64" s="13"/>
      <c r="AO64" s="14"/>
      <c r="AP64" s="14"/>
      <c r="AQ64" s="14"/>
      <c r="AR64" s="14"/>
      <c r="AS64" s="14"/>
      <c r="AT64" s="54">
        <f t="shared" si="4"/>
        <v>4.4081660908397297E-2</v>
      </c>
      <c r="AU64" s="51" t="s">
        <v>14</v>
      </c>
      <c r="AV64" s="45">
        <f>'NCBags-MSW'!AV64+'NCBags-PackColl'!AV64</f>
        <v>0</v>
      </c>
      <c r="AW64" s="13"/>
      <c r="AX64" s="14"/>
      <c r="AY64" s="14"/>
      <c r="AZ64" s="14"/>
      <c r="BA64" s="14"/>
      <c r="BB64" s="14"/>
      <c r="BC64" s="54">
        <f t="shared" si="5"/>
        <v>4.4081660908397297E-2</v>
      </c>
      <c r="BD64" s="52" t="s">
        <v>15</v>
      </c>
      <c r="BE64" s="45">
        <f>'NCBags-MSW'!BE64+'NCBags-PackColl'!BE64</f>
        <v>0</v>
      </c>
      <c r="BF64" s="13"/>
      <c r="BG64" s="14"/>
      <c r="BH64" s="14"/>
      <c r="BI64" s="14"/>
      <c r="BJ64" s="14"/>
      <c r="BK64" s="14"/>
      <c r="BL64" s="54">
        <f t="shared" si="6"/>
        <v>4.4081660908397297E-2</v>
      </c>
      <c r="BM64" s="53" t="s">
        <v>16</v>
      </c>
      <c r="BN64" s="45">
        <f>'NCBags-MSW'!BN64+'NCBags-PackColl'!BN64</f>
        <v>0</v>
      </c>
      <c r="BO64" s="13"/>
      <c r="BP64" s="14"/>
      <c r="BQ64" s="14"/>
      <c r="BR64" s="14"/>
      <c r="BS64" s="14"/>
      <c r="BT64" s="14"/>
      <c r="BU64" s="54">
        <f t="shared" si="7"/>
        <v>4.4081660908397297E-2</v>
      </c>
    </row>
    <row r="65" spans="1:73">
      <c r="A65" s="11">
        <v>2011</v>
      </c>
      <c r="B65" s="44" t="s">
        <v>17</v>
      </c>
      <c r="C65" s="45">
        <f>'NCBags-MSW'!C65+'NCBags-PackColl'!C65</f>
        <v>0.98502999999999996</v>
      </c>
      <c r="D65" s="13"/>
      <c r="E65" s="14"/>
      <c r="F65" s="14"/>
      <c r="G65" s="14"/>
      <c r="H65" s="14"/>
      <c r="I65" s="14"/>
      <c r="J65" s="54">
        <f t="shared" si="0"/>
        <v>4.4081660908397297E-2</v>
      </c>
      <c r="K65" s="47" t="s">
        <v>10</v>
      </c>
      <c r="L65" s="45">
        <f>'NCBags-MSW'!L65+'NCBags-PackColl'!L65</f>
        <v>0</v>
      </c>
      <c r="M65" s="13"/>
      <c r="N65" s="14"/>
      <c r="O65" s="14"/>
      <c r="P65" s="14"/>
      <c r="Q65" s="14"/>
      <c r="R65" s="14"/>
      <c r="S65" s="54">
        <f t="shared" si="1"/>
        <v>4.4081660908397297E-2</v>
      </c>
      <c r="T65" s="48" t="s">
        <v>11</v>
      </c>
      <c r="U65" s="45">
        <f>'NCBags-MSW'!U65+'NCBags-PackColl'!U65</f>
        <v>0</v>
      </c>
      <c r="V65" s="13"/>
      <c r="W65" s="14"/>
      <c r="X65" s="14"/>
      <c r="Y65" s="14"/>
      <c r="Z65" s="14"/>
      <c r="AA65" s="14"/>
      <c r="AB65" s="54">
        <f t="shared" si="2"/>
        <v>4.4081660908397297E-2</v>
      </c>
      <c r="AC65" s="49" t="s">
        <v>12</v>
      </c>
      <c r="AD65" s="45">
        <f>'NCBags-MSW'!AD65+'NCBags-PackColl'!AD65</f>
        <v>0</v>
      </c>
      <c r="AE65" s="13"/>
      <c r="AF65" s="14"/>
      <c r="AG65" s="14"/>
      <c r="AH65" s="14"/>
      <c r="AI65" s="14"/>
      <c r="AJ65" s="14"/>
      <c r="AK65" s="54">
        <f t="shared" si="3"/>
        <v>4.4081660908397297E-2</v>
      </c>
      <c r="AL65" s="50" t="s">
        <v>13</v>
      </c>
      <c r="AM65" s="45">
        <f>'NCBags-MSW'!AM65+'NCBags-PackColl'!AM65</f>
        <v>0</v>
      </c>
      <c r="AN65" s="13"/>
      <c r="AO65" s="14"/>
      <c r="AP65" s="14"/>
      <c r="AQ65" s="14"/>
      <c r="AR65" s="14"/>
      <c r="AS65" s="14"/>
      <c r="AT65" s="54">
        <f t="shared" si="4"/>
        <v>4.4081660908397297E-2</v>
      </c>
      <c r="AU65" s="51" t="s">
        <v>14</v>
      </c>
      <c r="AV65" s="45">
        <f>'NCBags-MSW'!AV65+'NCBags-PackColl'!AV65</f>
        <v>0</v>
      </c>
      <c r="AW65" s="13"/>
      <c r="AX65" s="14"/>
      <c r="AY65" s="14"/>
      <c r="AZ65" s="14"/>
      <c r="BA65" s="14"/>
      <c r="BB65" s="14"/>
      <c r="BC65" s="54">
        <f t="shared" si="5"/>
        <v>4.4081660908397297E-2</v>
      </c>
      <c r="BD65" s="52" t="s">
        <v>15</v>
      </c>
      <c r="BE65" s="45">
        <f>'NCBags-MSW'!BE65+'NCBags-PackColl'!BE65</f>
        <v>0</v>
      </c>
      <c r="BF65" s="13"/>
      <c r="BG65" s="14"/>
      <c r="BH65" s="14"/>
      <c r="BI65" s="14"/>
      <c r="BJ65" s="14"/>
      <c r="BK65" s="14"/>
      <c r="BL65" s="54">
        <f t="shared" si="6"/>
        <v>4.4081660908397297E-2</v>
      </c>
      <c r="BM65" s="53" t="s">
        <v>16</v>
      </c>
      <c r="BN65" s="45">
        <f>'NCBags-MSW'!BN65+'NCBags-PackColl'!BN65</f>
        <v>0</v>
      </c>
      <c r="BO65" s="13"/>
      <c r="BP65" s="14"/>
      <c r="BQ65" s="14"/>
      <c r="BR65" s="14"/>
      <c r="BS65" s="14"/>
      <c r="BT65" s="14"/>
      <c r="BU65" s="54">
        <f t="shared" si="7"/>
        <v>4.4081660908397297E-2</v>
      </c>
    </row>
    <row r="66" spans="1:73">
      <c r="A66" s="11">
        <v>2012</v>
      </c>
      <c r="B66" s="44" t="s">
        <v>17</v>
      </c>
      <c r="C66" s="45">
        <f>'NCBags-MSW'!C66+'NCBags-PackColl'!C66</f>
        <v>0.98502999999999996</v>
      </c>
      <c r="D66" s="13"/>
      <c r="E66" s="14"/>
      <c r="F66" s="14"/>
      <c r="G66" s="14"/>
      <c r="H66" s="14"/>
      <c r="I66" s="14"/>
      <c r="J66" s="54">
        <f t="shared" si="0"/>
        <v>4.4081660908397297E-2</v>
      </c>
      <c r="K66" s="47" t="s">
        <v>10</v>
      </c>
      <c r="L66" s="45">
        <f>'NCBags-MSW'!L66+'NCBags-PackColl'!L66</f>
        <v>0</v>
      </c>
      <c r="M66" s="13"/>
      <c r="N66" s="14"/>
      <c r="O66" s="14"/>
      <c r="P66" s="14"/>
      <c r="Q66" s="14"/>
      <c r="R66" s="14"/>
      <c r="S66" s="54">
        <f t="shared" si="1"/>
        <v>4.4081660908397297E-2</v>
      </c>
      <c r="T66" s="48" t="s">
        <v>11</v>
      </c>
      <c r="U66" s="45">
        <f>'NCBags-MSW'!U66+'NCBags-PackColl'!U66</f>
        <v>0</v>
      </c>
      <c r="V66" s="13"/>
      <c r="W66" s="14"/>
      <c r="X66" s="14"/>
      <c r="Y66" s="14"/>
      <c r="Z66" s="14"/>
      <c r="AA66" s="14"/>
      <c r="AB66" s="54">
        <f t="shared" si="2"/>
        <v>4.4081660908397297E-2</v>
      </c>
      <c r="AC66" s="49" t="s">
        <v>12</v>
      </c>
      <c r="AD66" s="45">
        <f>'NCBags-MSW'!AD66+'NCBags-PackColl'!AD66</f>
        <v>0</v>
      </c>
      <c r="AE66" s="13"/>
      <c r="AF66" s="14"/>
      <c r="AG66" s="14"/>
      <c r="AH66" s="14"/>
      <c r="AI66" s="14"/>
      <c r="AJ66" s="14"/>
      <c r="AK66" s="54">
        <f t="shared" si="3"/>
        <v>4.4081660908397297E-2</v>
      </c>
      <c r="AL66" s="50" t="s">
        <v>13</v>
      </c>
      <c r="AM66" s="45">
        <f>'NCBags-MSW'!AM66+'NCBags-PackColl'!AM66</f>
        <v>0</v>
      </c>
      <c r="AN66" s="13"/>
      <c r="AO66" s="14"/>
      <c r="AP66" s="14"/>
      <c r="AQ66" s="14"/>
      <c r="AR66" s="14"/>
      <c r="AS66" s="14"/>
      <c r="AT66" s="54">
        <f t="shared" si="4"/>
        <v>4.4081660908397297E-2</v>
      </c>
      <c r="AU66" s="51" t="s">
        <v>14</v>
      </c>
      <c r="AV66" s="45">
        <f>'NCBags-MSW'!AV66+'NCBags-PackColl'!AV66</f>
        <v>0</v>
      </c>
      <c r="AW66" s="13"/>
      <c r="AX66" s="14"/>
      <c r="AY66" s="14"/>
      <c r="AZ66" s="14"/>
      <c r="BA66" s="14"/>
      <c r="BB66" s="14"/>
      <c r="BC66" s="54">
        <f t="shared" si="5"/>
        <v>4.4081660908397297E-2</v>
      </c>
      <c r="BD66" s="52" t="s">
        <v>15</v>
      </c>
      <c r="BE66" s="45">
        <f>'NCBags-MSW'!BE66+'NCBags-PackColl'!BE66</f>
        <v>0</v>
      </c>
      <c r="BF66" s="13"/>
      <c r="BG66" s="14"/>
      <c r="BH66" s="14"/>
      <c r="BI66" s="14"/>
      <c r="BJ66" s="14"/>
      <c r="BK66" s="14"/>
      <c r="BL66" s="54">
        <f t="shared" si="6"/>
        <v>4.4081660908397297E-2</v>
      </c>
      <c r="BM66" s="53" t="s">
        <v>16</v>
      </c>
      <c r="BN66" s="45">
        <f>'NCBags-MSW'!BN66+'NCBags-PackColl'!BN66</f>
        <v>0</v>
      </c>
      <c r="BO66" s="13"/>
      <c r="BP66" s="14"/>
      <c r="BQ66" s="14"/>
      <c r="BR66" s="14"/>
      <c r="BS66" s="14"/>
      <c r="BT66" s="14"/>
      <c r="BU66" s="54">
        <f t="shared" si="7"/>
        <v>4.4081660908397297E-2</v>
      </c>
    </row>
    <row r="67" spans="1:73">
      <c r="A67" s="11">
        <v>2013</v>
      </c>
      <c r="B67" s="44" t="s">
        <v>17</v>
      </c>
      <c r="C67" s="45">
        <f>'NCBags-MSW'!C67+'NCBags-PackColl'!C67</f>
        <v>0.98502999999999996</v>
      </c>
      <c r="D67" s="13"/>
      <c r="E67" s="14"/>
      <c r="F67" s="14"/>
      <c r="G67" s="14"/>
      <c r="H67" s="14"/>
      <c r="I67" s="14"/>
      <c r="J67" s="54">
        <f t="shared" si="0"/>
        <v>4.4081660908397297E-2</v>
      </c>
      <c r="K67" s="47" t="s">
        <v>10</v>
      </c>
      <c r="L67" s="45">
        <f>'NCBags-MSW'!L67+'NCBags-PackColl'!L67</f>
        <v>0</v>
      </c>
      <c r="M67" s="13"/>
      <c r="N67" s="14"/>
      <c r="O67" s="14"/>
      <c r="P67" s="14"/>
      <c r="Q67" s="14"/>
      <c r="R67" s="14"/>
      <c r="S67" s="54">
        <f t="shared" si="1"/>
        <v>4.4081660908397297E-2</v>
      </c>
      <c r="T67" s="48" t="s">
        <v>11</v>
      </c>
      <c r="U67" s="45">
        <f>'NCBags-MSW'!U67+'NCBags-PackColl'!U67</f>
        <v>0</v>
      </c>
      <c r="V67" s="13"/>
      <c r="W67" s="14"/>
      <c r="X67" s="14"/>
      <c r="Y67" s="14"/>
      <c r="Z67" s="14"/>
      <c r="AA67" s="14"/>
      <c r="AB67" s="54">
        <f t="shared" si="2"/>
        <v>4.4081660908397297E-2</v>
      </c>
      <c r="AC67" s="49" t="s">
        <v>12</v>
      </c>
      <c r="AD67" s="45">
        <f>'NCBags-MSW'!AD67+'NCBags-PackColl'!AD67</f>
        <v>0</v>
      </c>
      <c r="AE67" s="13"/>
      <c r="AF67" s="14"/>
      <c r="AG67" s="14"/>
      <c r="AH67" s="14"/>
      <c r="AI67" s="14"/>
      <c r="AJ67" s="14"/>
      <c r="AK67" s="54">
        <f t="shared" si="3"/>
        <v>4.4081660908397297E-2</v>
      </c>
      <c r="AL67" s="50" t="s">
        <v>13</v>
      </c>
      <c r="AM67" s="45">
        <f>'NCBags-MSW'!AM67+'NCBags-PackColl'!AM67</f>
        <v>0</v>
      </c>
      <c r="AN67" s="13"/>
      <c r="AO67" s="14"/>
      <c r="AP67" s="14"/>
      <c r="AQ67" s="14"/>
      <c r="AR67" s="14"/>
      <c r="AS67" s="14"/>
      <c r="AT67" s="54">
        <f t="shared" si="4"/>
        <v>4.4081660908397297E-2</v>
      </c>
      <c r="AU67" s="51" t="s">
        <v>14</v>
      </c>
      <c r="AV67" s="45">
        <f>'NCBags-MSW'!AV67+'NCBags-PackColl'!AV67</f>
        <v>0</v>
      </c>
      <c r="AW67" s="13"/>
      <c r="AX67" s="14"/>
      <c r="AY67" s="14"/>
      <c r="AZ67" s="14"/>
      <c r="BA67" s="14"/>
      <c r="BB67" s="14"/>
      <c r="BC67" s="54">
        <f t="shared" si="5"/>
        <v>4.4081660908397297E-2</v>
      </c>
      <c r="BD67" s="52" t="s">
        <v>15</v>
      </c>
      <c r="BE67" s="45">
        <f>'NCBags-MSW'!BE67+'NCBags-PackColl'!BE67</f>
        <v>0</v>
      </c>
      <c r="BF67" s="13"/>
      <c r="BG67" s="14"/>
      <c r="BH67" s="14"/>
      <c r="BI67" s="14"/>
      <c r="BJ67" s="14"/>
      <c r="BK67" s="14"/>
      <c r="BL67" s="54">
        <f t="shared" si="6"/>
        <v>4.4081660908397297E-2</v>
      </c>
      <c r="BM67" s="53" t="s">
        <v>16</v>
      </c>
      <c r="BN67" s="45">
        <f>'NCBags-MSW'!BN67+'NCBags-PackColl'!BN67</f>
        <v>0</v>
      </c>
      <c r="BO67" s="13"/>
      <c r="BP67" s="14"/>
      <c r="BQ67" s="14"/>
      <c r="BR67" s="14"/>
      <c r="BS67" s="14"/>
      <c r="BT67" s="14"/>
      <c r="BU67" s="54">
        <f t="shared" si="7"/>
        <v>4.4081660908397297E-2</v>
      </c>
    </row>
    <row r="68" spans="1:73">
      <c r="A68" s="11">
        <v>2014</v>
      </c>
      <c r="B68" s="44" t="s">
        <v>17</v>
      </c>
      <c r="C68" s="45">
        <f>'NCBags-MSW'!C68+'NCBags-PackColl'!C68</f>
        <v>0.98502999999999996</v>
      </c>
      <c r="D68" s="13"/>
      <c r="E68" s="14"/>
      <c r="F68" s="14"/>
      <c r="G68" s="14"/>
      <c r="H68" s="14"/>
      <c r="I68" s="14"/>
      <c r="J68" s="54">
        <f t="shared" ref="J68:J71" si="8">SQRT((1.5*EXP(1.105*I68))^2+(1.5*EXP(1.105*(E68-1)))^2+(1.5*EXP(1.105*(F68-1)))^2+(1.5*EXP(1.105*(G68-1)))^2+(1.5*EXP(1.105*(H68-1)))^2)/100*2.45</f>
        <v>4.4081660908397297E-2</v>
      </c>
      <c r="K68" s="47" t="s">
        <v>10</v>
      </c>
      <c r="L68" s="45">
        <f>'NCBags-MSW'!L68+'NCBags-PackColl'!L68</f>
        <v>0</v>
      </c>
      <c r="M68" s="13"/>
      <c r="N68" s="14"/>
      <c r="O68" s="14"/>
      <c r="P68" s="14"/>
      <c r="Q68" s="14"/>
      <c r="R68" s="14"/>
      <c r="S68" s="54">
        <f t="shared" ref="S68:S71" si="9">SQRT((1.5*EXP(1.105*R68))^2+(1.5*EXP(1.105*(N68-1)))^2+(1.5*EXP(1.105*(O68-1)))^2+(1.5*EXP(1.105*(P68-1)))^2+(1.5*EXP(1.105*(Q68-1)))^2)/100*2.45</f>
        <v>4.4081660908397297E-2</v>
      </c>
      <c r="T68" s="48" t="s">
        <v>11</v>
      </c>
      <c r="U68" s="45">
        <f>'NCBags-MSW'!U68+'NCBags-PackColl'!U68</f>
        <v>0</v>
      </c>
      <c r="V68" s="13"/>
      <c r="W68" s="14"/>
      <c r="X68" s="14"/>
      <c r="Y68" s="14"/>
      <c r="Z68" s="14"/>
      <c r="AA68" s="14"/>
      <c r="AB68" s="54">
        <f t="shared" ref="AB68:AB71" si="10">SQRT((1.5*EXP(1.105*AA68))^2+(1.5*EXP(1.105*(W68-1)))^2+(1.5*EXP(1.105*(X68-1)))^2+(1.5*EXP(1.105*(Y68-1)))^2+(1.5*EXP(1.105*(Z68-1)))^2)/100*2.45</f>
        <v>4.4081660908397297E-2</v>
      </c>
      <c r="AC68" s="49" t="s">
        <v>12</v>
      </c>
      <c r="AD68" s="45">
        <f>'NCBags-MSW'!AD68+'NCBags-PackColl'!AD68</f>
        <v>0</v>
      </c>
      <c r="AE68" s="13"/>
      <c r="AF68" s="14"/>
      <c r="AG68" s="14"/>
      <c r="AH68" s="14"/>
      <c r="AI68" s="14"/>
      <c r="AJ68" s="14"/>
      <c r="AK68" s="54">
        <f t="shared" ref="AK68:AK71" si="11">SQRT((1.5*EXP(1.105*AJ68))^2+(1.5*EXP(1.105*(AF68-1)))^2+(1.5*EXP(1.105*(AG68-1)))^2+(1.5*EXP(1.105*(AH68-1)))^2+(1.5*EXP(1.105*(AI68-1)))^2)/100*2.45</f>
        <v>4.4081660908397297E-2</v>
      </c>
      <c r="AL68" s="50" t="s">
        <v>13</v>
      </c>
      <c r="AM68" s="45">
        <f>'NCBags-MSW'!AM68+'NCBags-PackColl'!AM68</f>
        <v>0</v>
      </c>
      <c r="AN68" s="13"/>
      <c r="AO68" s="14"/>
      <c r="AP68" s="14"/>
      <c r="AQ68" s="14"/>
      <c r="AR68" s="14"/>
      <c r="AS68" s="14"/>
      <c r="AT68" s="54">
        <f t="shared" ref="AT68:AT71" si="12">SQRT((1.5*EXP(1.105*AS68))^2+(1.5*EXP(1.105*(AO68-1)))^2+(1.5*EXP(1.105*(AP68-1)))^2+(1.5*EXP(1.105*(AQ68-1)))^2+(1.5*EXP(1.105*(AR68-1)))^2)/100*2.45</f>
        <v>4.4081660908397297E-2</v>
      </c>
      <c r="AU68" s="51" t="s">
        <v>14</v>
      </c>
      <c r="AV68" s="45">
        <f>'NCBags-MSW'!AV68+'NCBags-PackColl'!AV68</f>
        <v>0</v>
      </c>
      <c r="AW68" s="13"/>
      <c r="AX68" s="14"/>
      <c r="AY68" s="14"/>
      <c r="AZ68" s="14"/>
      <c r="BA68" s="14"/>
      <c r="BB68" s="14"/>
      <c r="BC68" s="54">
        <f t="shared" ref="BC68:BC71" si="13">SQRT((1.5*EXP(1.105*BB68))^2+(1.5*EXP(1.105*(AX68-1)))^2+(1.5*EXP(1.105*(AY68-1)))^2+(1.5*EXP(1.105*(AZ68-1)))^2+(1.5*EXP(1.105*(BA68-1)))^2)/100*2.45</f>
        <v>4.4081660908397297E-2</v>
      </c>
      <c r="BD68" s="52" t="s">
        <v>15</v>
      </c>
      <c r="BE68" s="45">
        <f>'NCBags-MSW'!BE68+'NCBags-PackColl'!BE68</f>
        <v>0</v>
      </c>
      <c r="BF68" s="13"/>
      <c r="BG68" s="14"/>
      <c r="BH68" s="14"/>
      <c r="BI68" s="14"/>
      <c r="BJ68" s="14"/>
      <c r="BK68" s="14"/>
      <c r="BL68" s="54">
        <f t="shared" ref="BL68:BL71" si="14">SQRT((1.5*EXP(1.105*BK68))^2+(1.5*EXP(1.105*(BG68-1)))^2+(1.5*EXP(1.105*(BH68-1)))^2+(1.5*EXP(1.105*(BI68-1)))^2+(1.5*EXP(1.105*(BJ68-1)))^2)/100*2.45</f>
        <v>4.4081660908397297E-2</v>
      </c>
      <c r="BM68" s="53" t="s">
        <v>16</v>
      </c>
      <c r="BN68" s="45">
        <f>'NCBags-MSW'!BN68+'NCBags-PackColl'!BN68</f>
        <v>0</v>
      </c>
      <c r="BO68" s="13"/>
      <c r="BP68" s="14"/>
      <c r="BQ68" s="14"/>
      <c r="BR68" s="14"/>
      <c r="BS68" s="14"/>
      <c r="BT68" s="14"/>
      <c r="BU68" s="54">
        <f t="shared" ref="BU68:BU71" si="15">SQRT((1.5*EXP(1.105*BT68))^2+(1.5*EXP(1.105*(BP68-1)))^2+(1.5*EXP(1.105*(BQ68-1)))^2+(1.5*EXP(1.105*(BR68-1)))^2+(1.5*EXP(1.105*(BS68-1)))^2)/100*2.45</f>
        <v>4.4081660908397297E-2</v>
      </c>
    </row>
    <row r="69" spans="1:73">
      <c r="A69" s="11">
        <v>2015</v>
      </c>
      <c r="B69" s="44" t="s">
        <v>17</v>
      </c>
      <c r="C69" s="45">
        <f>'NCBags-MSW'!C69+'NCBags-PackColl'!C69</f>
        <v>0.98502999999999996</v>
      </c>
      <c r="D69" s="13"/>
      <c r="E69" s="14"/>
      <c r="F69" s="14"/>
      <c r="G69" s="14"/>
      <c r="H69" s="14"/>
      <c r="I69" s="14"/>
      <c r="J69" s="54">
        <f t="shared" si="8"/>
        <v>4.4081660908397297E-2</v>
      </c>
      <c r="K69" s="47" t="s">
        <v>10</v>
      </c>
      <c r="L69" s="45">
        <f>'NCBags-MSW'!L69+'NCBags-PackColl'!L69</f>
        <v>0</v>
      </c>
      <c r="M69" s="13"/>
      <c r="N69" s="14"/>
      <c r="O69" s="14"/>
      <c r="P69" s="14"/>
      <c r="Q69" s="14"/>
      <c r="R69" s="14"/>
      <c r="S69" s="54">
        <f t="shared" si="9"/>
        <v>4.4081660908397297E-2</v>
      </c>
      <c r="T69" s="48" t="s">
        <v>11</v>
      </c>
      <c r="U69" s="45">
        <f>'NCBags-MSW'!U69+'NCBags-PackColl'!U69</f>
        <v>0</v>
      </c>
      <c r="V69" s="13"/>
      <c r="W69" s="14"/>
      <c r="X69" s="14"/>
      <c r="Y69" s="14"/>
      <c r="Z69" s="14"/>
      <c r="AA69" s="14"/>
      <c r="AB69" s="54">
        <f t="shared" si="10"/>
        <v>4.4081660908397297E-2</v>
      </c>
      <c r="AC69" s="49" t="s">
        <v>12</v>
      </c>
      <c r="AD69" s="45">
        <f>'NCBags-MSW'!AD69+'NCBags-PackColl'!AD69</f>
        <v>0</v>
      </c>
      <c r="AE69" s="13"/>
      <c r="AF69" s="14"/>
      <c r="AG69" s="14"/>
      <c r="AH69" s="14"/>
      <c r="AI69" s="14"/>
      <c r="AJ69" s="14"/>
      <c r="AK69" s="54">
        <f t="shared" si="11"/>
        <v>4.4081660908397297E-2</v>
      </c>
      <c r="AL69" s="50" t="s">
        <v>13</v>
      </c>
      <c r="AM69" s="45">
        <f>'NCBags-MSW'!AM69+'NCBags-PackColl'!AM69</f>
        <v>0</v>
      </c>
      <c r="AN69" s="13"/>
      <c r="AO69" s="14"/>
      <c r="AP69" s="14"/>
      <c r="AQ69" s="14"/>
      <c r="AR69" s="14"/>
      <c r="AS69" s="14"/>
      <c r="AT69" s="54">
        <f t="shared" si="12"/>
        <v>4.4081660908397297E-2</v>
      </c>
      <c r="AU69" s="51" t="s">
        <v>14</v>
      </c>
      <c r="AV69" s="45">
        <f>'NCBags-MSW'!AV69+'NCBags-PackColl'!AV69</f>
        <v>0</v>
      </c>
      <c r="AW69" s="13"/>
      <c r="AX69" s="14"/>
      <c r="AY69" s="14"/>
      <c r="AZ69" s="14"/>
      <c r="BA69" s="14"/>
      <c r="BB69" s="14"/>
      <c r="BC69" s="54">
        <f t="shared" si="13"/>
        <v>4.4081660908397297E-2</v>
      </c>
      <c r="BD69" s="52" t="s">
        <v>15</v>
      </c>
      <c r="BE69" s="45">
        <f>'NCBags-MSW'!BE69+'NCBags-PackColl'!BE69</f>
        <v>0</v>
      </c>
      <c r="BF69" s="13"/>
      <c r="BG69" s="14"/>
      <c r="BH69" s="14"/>
      <c r="BI69" s="14"/>
      <c r="BJ69" s="14"/>
      <c r="BK69" s="14"/>
      <c r="BL69" s="54">
        <f t="shared" si="14"/>
        <v>4.4081660908397297E-2</v>
      </c>
      <c r="BM69" s="53" t="s">
        <v>16</v>
      </c>
      <c r="BN69" s="45">
        <f>'NCBags-MSW'!BN69+'NCBags-PackColl'!BN69</f>
        <v>0</v>
      </c>
      <c r="BO69" s="13"/>
      <c r="BP69" s="14"/>
      <c r="BQ69" s="14"/>
      <c r="BR69" s="14"/>
      <c r="BS69" s="14"/>
      <c r="BT69" s="14"/>
      <c r="BU69" s="54">
        <f t="shared" si="15"/>
        <v>4.4081660908397297E-2</v>
      </c>
    </row>
    <row r="70" spans="1:73">
      <c r="A70" s="11">
        <v>2016</v>
      </c>
      <c r="B70" s="44" t="s">
        <v>17</v>
      </c>
      <c r="C70" s="45">
        <f>'NCBags-MSW'!C70+'NCBags-PackColl'!C70</f>
        <v>0.98502999999999996</v>
      </c>
      <c r="D70" s="13"/>
      <c r="E70" s="14"/>
      <c r="F70" s="14"/>
      <c r="G70" s="14"/>
      <c r="H70" s="14"/>
      <c r="I70" s="14"/>
      <c r="J70" s="54">
        <f t="shared" si="8"/>
        <v>4.4081660908397297E-2</v>
      </c>
      <c r="K70" s="47" t="s">
        <v>10</v>
      </c>
      <c r="L70" s="45">
        <f>'NCBags-MSW'!L70+'NCBags-PackColl'!L70</f>
        <v>0</v>
      </c>
      <c r="M70" s="13"/>
      <c r="N70" s="14"/>
      <c r="O70" s="14"/>
      <c r="P70" s="14"/>
      <c r="Q70" s="14"/>
      <c r="R70" s="14"/>
      <c r="S70" s="54">
        <f t="shared" si="9"/>
        <v>4.4081660908397297E-2</v>
      </c>
      <c r="T70" s="48" t="s">
        <v>11</v>
      </c>
      <c r="U70" s="45">
        <f>'NCBags-MSW'!U70+'NCBags-PackColl'!U70</f>
        <v>0</v>
      </c>
      <c r="V70" s="13"/>
      <c r="W70" s="14"/>
      <c r="X70" s="14"/>
      <c r="Y70" s="14"/>
      <c r="Z70" s="14"/>
      <c r="AA70" s="14"/>
      <c r="AB70" s="54">
        <f t="shared" si="10"/>
        <v>4.4081660908397297E-2</v>
      </c>
      <c r="AC70" s="49" t="s">
        <v>12</v>
      </c>
      <c r="AD70" s="45">
        <f>'NCBags-MSW'!AD70+'NCBags-PackColl'!AD70</f>
        <v>0</v>
      </c>
      <c r="AE70" s="13"/>
      <c r="AF70" s="14"/>
      <c r="AG70" s="14"/>
      <c r="AH70" s="14"/>
      <c r="AI70" s="14"/>
      <c r="AJ70" s="14"/>
      <c r="AK70" s="54">
        <f t="shared" si="11"/>
        <v>4.4081660908397297E-2</v>
      </c>
      <c r="AL70" s="50" t="s">
        <v>13</v>
      </c>
      <c r="AM70" s="45">
        <f>'NCBags-MSW'!AM70+'NCBags-PackColl'!AM70</f>
        <v>0</v>
      </c>
      <c r="AN70" s="13"/>
      <c r="AO70" s="14"/>
      <c r="AP70" s="14"/>
      <c r="AQ70" s="14"/>
      <c r="AR70" s="14"/>
      <c r="AS70" s="14"/>
      <c r="AT70" s="54">
        <f t="shared" si="12"/>
        <v>4.4081660908397297E-2</v>
      </c>
      <c r="AU70" s="51" t="s">
        <v>14</v>
      </c>
      <c r="AV70" s="45">
        <f>'NCBags-MSW'!AV70+'NCBags-PackColl'!AV70</f>
        <v>0</v>
      </c>
      <c r="AW70" s="13"/>
      <c r="AX70" s="14"/>
      <c r="AY70" s="14"/>
      <c r="AZ70" s="14"/>
      <c r="BA70" s="14"/>
      <c r="BB70" s="14"/>
      <c r="BC70" s="54">
        <f t="shared" si="13"/>
        <v>4.4081660908397297E-2</v>
      </c>
      <c r="BD70" s="52" t="s">
        <v>15</v>
      </c>
      <c r="BE70" s="45">
        <f>'NCBags-MSW'!BE70+'NCBags-PackColl'!BE70</f>
        <v>0</v>
      </c>
      <c r="BF70" s="13"/>
      <c r="BG70" s="14"/>
      <c r="BH70" s="14"/>
      <c r="BI70" s="14"/>
      <c r="BJ70" s="14"/>
      <c r="BK70" s="14"/>
      <c r="BL70" s="54">
        <f t="shared" si="14"/>
        <v>4.4081660908397297E-2</v>
      </c>
      <c r="BM70" s="53" t="s">
        <v>16</v>
      </c>
      <c r="BN70" s="45">
        <f>'NCBags-MSW'!BN70+'NCBags-PackColl'!BN70</f>
        <v>0</v>
      </c>
      <c r="BO70" s="13"/>
      <c r="BP70" s="14"/>
      <c r="BQ70" s="14"/>
      <c r="BR70" s="14"/>
      <c r="BS70" s="14"/>
      <c r="BT70" s="14"/>
      <c r="BU70" s="54">
        <f t="shared" si="15"/>
        <v>4.4081660908397297E-2</v>
      </c>
    </row>
    <row r="71" spans="1:73" s="43" customFormat="1">
      <c r="A71" s="11">
        <v>2017</v>
      </c>
      <c r="B71" s="44" t="s">
        <v>17</v>
      </c>
      <c r="C71" s="45">
        <f>'NCBags-MSW'!C73+'NCBags-PackColl'!C73</f>
        <v>0.98502999999999996</v>
      </c>
      <c r="D71" s="13"/>
      <c r="E71" s="14"/>
      <c r="F71" s="14"/>
      <c r="G71" s="14"/>
      <c r="H71" s="14"/>
      <c r="I71" s="14"/>
      <c r="J71" s="54">
        <f t="shared" si="8"/>
        <v>4.4081660908397297E-2</v>
      </c>
      <c r="K71" s="47" t="s">
        <v>10</v>
      </c>
      <c r="L71" s="45">
        <f>'NCBags-MSW'!L73+'NCBags-PackColl'!L73</f>
        <v>0</v>
      </c>
      <c r="M71" s="13"/>
      <c r="N71" s="14"/>
      <c r="O71" s="14"/>
      <c r="P71" s="14"/>
      <c r="Q71" s="14"/>
      <c r="R71" s="14"/>
      <c r="S71" s="54">
        <f t="shared" si="9"/>
        <v>4.4081660908397297E-2</v>
      </c>
      <c r="T71" s="48" t="s">
        <v>11</v>
      </c>
      <c r="U71" s="45">
        <f>'NCBags-MSW'!U73+'NCBags-PackColl'!U73</f>
        <v>0</v>
      </c>
      <c r="V71" s="13"/>
      <c r="W71" s="14"/>
      <c r="X71" s="14"/>
      <c r="Y71" s="14"/>
      <c r="Z71" s="14"/>
      <c r="AA71" s="14"/>
      <c r="AB71" s="54">
        <f t="shared" si="10"/>
        <v>4.4081660908397297E-2</v>
      </c>
      <c r="AC71" s="49" t="s">
        <v>12</v>
      </c>
      <c r="AD71" s="45">
        <f>'NCBags-MSW'!AD73+'NCBags-PackColl'!AD73</f>
        <v>0</v>
      </c>
      <c r="AE71" s="13"/>
      <c r="AF71" s="14"/>
      <c r="AG71" s="14"/>
      <c r="AH71" s="14"/>
      <c r="AI71" s="14"/>
      <c r="AJ71" s="14"/>
      <c r="AK71" s="54">
        <f t="shared" si="11"/>
        <v>4.4081660908397297E-2</v>
      </c>
      <c r="AL71" s="50" t="s">
        <v>13</v>
      </c>
      <c r="AM71" s="45">
        <f>'NCBags-MSW'!AM73+'NCBags-PackColl'!AM73</f>
        <v>0</v>
      </c>
      <c r="AN71" s="13"/>
      <c r="AO71" s="14"/>
      <c r="AP71" s="14"/>
      <c r="AQ71" s="14"/>
      <c r="AR71" s="14"/>
      <c r="AS71" s="14"/>
      <c r="AT71" s="54">
        <f t="shared" si="12"/>
        <v>4.4081660908397297E-2</v>
      </c>
      <c r="AU71" s="51" t="s">
        <v>14</v>
      </c>
      <c r="AV71" s="45">
        <f>'NCBags-MSW'!AV73+'NCBags-PackColl'!AV73</f>
        <v>0</v>
      </c>
      <c r="AW71" s="13"/>
      <c r="AX71" s="14"/>
      <c r="AY71" s="14"/>
      <c r="AZ71" s="14"/>
      <c r="BA71" s="14"/>
      <c r="BB71" s="14"/>
      <c r="BC71" s="54">
        <f t="shared" si="13"/>
        <v>4.4081660908397297E-2</v>
      </c>
      <c r="BD71" s="52" t="s">
        <v>15</v>
      </c>
      <c r="BE71" s="45">
        <f>'NCBags-MSW'!BE73+'NCBags-PackColl'!BE73</f>
        <v>0</v>
      </c>
      <c r="BF71" s="13"/>
      <c r="BG71" s="14"/>
      <c r="BH71" s="14"/>
      <c r="BI71" s="14"/>
      <c r="BJ71" s="14"/>
      <c r="BK71" s="14"/>
      <c r="BL71" s="54">
        <f t="shared" si="14"/>
        <v>4.4081660908397297E-2</v>
      </c>
      <c r="BM71" s="53" t="s">
        <v>16</v>
      </c>
      <c r="BN71" s="45">
        <f>'NCBags-MSW'!BN73+'NCBags-PackColl'!BN73</f>
        <v>0</v>
      </c>
      <c r="BO71" s="13"/>
      <c r="BP71" s="14"/>
      <c r="BQ71" s="14"/>
      <c r="BR71" s="14"/>
      <c r="BS71" s="14"/>
      <c r="BT71" s="14"/>
      <c r="BU71" s="54">
        <f t="shared" si="15"/>
        <v>4.4081660908397297E-2</v>
      </c>
    </row>
    <row r="72" spans="1:73" s="43" customFormat="1">
      <c r="A72" s="11">
        <v>2018</v>
      </c>
      <c r="B72" s="67" t="s">
        <v>17</v>
      </c>
      <c r="C72" s="45">
        <v>0.98502999999999996</v>
      </c>
      <c r="D72" s="13"/>
      <c r="E72" s="14"/>
      <c r="F72" s="14"/>
      <c r="G72" s="14"/>
      <c r="H72" s="14"/>
      <c r="I72" s="14"/>
      <c r="J72" s="54">
        <v>4.4081660908397297E-2</v>
      </c>
      <c r="K72" s="72" t="s">
        <v>10</v>
      </c>
      <c r="L72" s="45">
        <v>0</v>
      </c>
      <c r="M72" s="13"/>
      <c r="N72" s="14"/>
      <c r="O72" s="14"/>
      <c r="P72" s="14"/>
      <c r="Q72" s="14"/>
      <c r="R72" s="14"/>
      <c r="S72" s="54">
        <v>4.4081660908397297E-2</v>
      </c>
      <c r="T72" s="73" t="s">
        <v>11</v>
      </c>
      <c r="U72" s="45">
        <v>0</v>
      </c>
      <c r="V72" s="13"/>
      <c r="W72" s="14"/>
      <c r="X72" s="14"/>
      <c r="Y72" s="14"/>
      <c r="Z72" s="14"/>
      <c r="AA72" s="14"/>
      <c r="AB72" s="54">
        <v>4.4081660908397297E-2</v>
      </c>
      <c r="AC72" s="74" t="s">
        <v>12</v>
      </c>
      <c r="AD72" s="45">
        <v>0</v>
      </c>
      <c r="AE72" s="13"/>
      <c r="AF72" s="14"/>
      <c r="AG72" s="14"/>
      <c r="AH72" s="14"/>
      <c r="AI72" s="14"/>
      <c r="AJ72" s="14"/>
      <c r="AK72" s="54">
        <v>4.4081660908397297E-2</v>
      </c>
      <c r="AL72" s="75" t="s">
        <v>13</v>
      </c>
      <c r="AM72" s="45">
        <v>0</v>
      </c>
      <c r="AN72" s="13"/>
      <c r="AO72" s="14"/>
      <c r="AP72" s="14"/>
      <c r="AQ72" s="14"/>
      <c r="AR72" s="14"/>
      <c r="AS72" s="14"/>
      <c r="AT72" s="54">
        <v>4.4081660908397297E-2</v>
      </c>
      <c r="AU72" s="76" t="s">
        <v>14</v>
      </c>
      <c r="AV72" s="45">
        <v>0</v>
      </c>
      <c r="AW72" s="13"/>
      <c r="AX72" s="14"/>
      <c r="AY72" s="14"/>
      <c r="AZ72" s="14"/>
      <c r="BA72" s="14"/>
      <c r="BB72" s="14"/>
      <c r="BC72" s="54">
        <v>4.4081660908397297E-2</v>
      </c>
      <c r="BD72" s="77" t="s">
        <v>15</v>
      </c>
      <c r="BE72" s="45">
        <v>0</v>
      </c>
      <c r="BF72" s="13"/>
      <c r="BG72" s="14"/>
      <c r="BH72" s="14"/>
      <c r="BI72" s="14"/>
      <c r="BJ72" s="14"/>
      <c r="BK72" s="14"/>
      <c r="BL72" s="54">
        <v>4.4081660908397297E-2</v>
      </c>
      <c r="BM72" s="78" t="s">
        <v>16</v>
      </c>
      <c r="BN72" s="45">
        <v>0</v>
      </c>
      <c r="BO72" s="13"/>
      <c r="BP72" s="14"/>
      <c r="BQ72" s="14"/>
      <c r="BR72" s="14"/>
      <c r="BS72" s="14"/>
      <c r="BT72" s="14"/>
      <c r="BU72" s="54">
        <v>4.4081660908397297E-2</v>
      </c>
    </row>
    <row r="73" spans="1:73" s="43" customFormat="1">
      <c r="A73" s="11">
        <v>2019</v>
      </c>
      <c r="B73" s="67" t="s">
        <v>17</v>
      </c>
      <c r="C73" s="45">
        <v>0.98502999999999996</v>
      </c>
      <c r="D73" s="13"/>
      <c r="E73" s="14"/>
      <c r="F73" s="14"/>
      <c r="G73" s="14"/>
      <c r="H73" s="14"/>
      <c r="I73" s="14"/>
      <c r="J73" s="54">
        <v>4.4081660908397297E-2</v>
      </c>
      <c r="K73" s="72" t="s">
        <v>10</v>
      </c>
      <c r="L73" s="45">
        <v>0</v>
      </c>
      <c r="M73" s="13"/>
      <c r="N73" s="14"/>
      <c r="O73" s="14"/>
      <c r="P73" s="14"/>
      <c r="Q73" s="14"/>
      <c r="R73" s="14"/>
      <c r="S73" s="54">
        <v>4.4081660908397297E-2</v>
      </c>
      <c r="T73" s="73" t="s">
        <v>11</v>
      </c>
      <c r="U73" s="45">
        <v>0</v>
      </c>
      <c r="V73" s="13"/>
      <c r="W73" s="14"/>
      <c r="X73" s="14"/>
      <c r="Y73" s="14"/>
      <c r="Z73" s="14"/>
      <c r="AA73" s="14"/>
      <c r="AB73" s="54">
        <v>4.4081660908397297E-2</v>
      </c>
      <c r="AC73" s="74" t="s">
        <v>12</v>
      </c>
      <c r="AD73" s="45">
        <v>0</v>
      </c>
      <c r="AE73" s="13"/>
      <c r="AF73" s="14"/>
      <c r="AG73" s="14"/>
      <c r="AH73" s="14"/>
      <c r="AI73" s="14"/>
      <c r="AJ73" s="14"/>
      <c r="AK73" s="54">
        <v>4.4081660908397297E-2</v>
      </c>
      <c r="AL73" s="75" t="s">
        <v>13</v>
      </c>
      <c r="AM73" s="45">
        <v>0</v>
      </c>
      <c r="AN73" s="13"/>
      <c r="AO73" s="14"/>
      <c r="AP73" s="14"/>
      <c r="AQ73" s="14"/>
      <c r="AR73" s="14"/>
      <c r="AS73" s="14"/>
      <c r="AT73" s="54">
        <v>4.4081660908397297E-2</v>
      </c>
      <c r="AU73" s="76" t="s">
        <v>14</v>
      </c>
      <c r="AV73" s="45">
        <v>0</v>
      </c>
      <c r="AW73" s="13"/>
      <c r="AX73" s="14"/>
      <c r="AY73" s="14"/>
      <c r="AZ73" s="14"/>
      <c r="BA73" s="14"/>
      <c r="BB73" s="14"/>
      <c r="BC73" s="54">
        <v>4.4081660908397297E-2</v>
      </c>
      <c r="BD73" s="77" t="s">
        <v>15</v>
      </c>
      <c r="BE73" s="45">
        <v>0</v>
      </c>
      <c r="BF73" s="13"/>
      <c r="BG73" s="14"/>
      <c r="BH73" s="14"/>
      <c r="BI73" s="14"/>
      <c r="BJ73" s="14"/>
      <c r="BK73" s="14"/>
      <c r="BL73" s="54">
        <v>4.4081660908397297E-2</v>
      </c>
      <c r="BM73" s="78" t="s">
        <v>16</v>
      </c>
      <c r="BN73" s="45">
        <v>0</v>
      </c>
      <c r="BO73" s="13"/>
      <c r="BP73" s="14"/>
      <c r="BQ73" s="14"/>
      <c r="BR73" s="14"/>
      <c r="BS73" s="14"/>
      <c r="BT73" s="14"/>
      <c r="BU73" s="54">
        <v>4.4081660908397297E-2</v>
      </c>
    </row>
    <row r="74" spans="1:73" s="43" customFormat="1">
      <c r="A74" s="55"/>
      <c r="B74" s="56"/>
      <c r="C74" s="57"/>
      <c r="D74" s="25"/>
      <c r="E74" s="26"/>
      <c r="F74" s="26"/>
      <c r="G74" s="26"/>
      <c r="H74" s="26"/>
      <c r="I74" s="26"/>
      <c r="J74" s="58"/>
      <c r="K74" s="56"/>
      <c r="L74" s="57"/>
      <c r="M74" s="25"/>
      <c r="N74" s="26"/>
      <c r="O74" s="26"/>
      <c r="P74" s="26"/>
      <c r="Q74" s="26"/>
      <c r="R74" s="26"/>
      <c r="S74" s="58"/>
      <c r="T74" s="56"/>
      <c r="U74" s="57"/>
      <c r="V74" s="25"/>
      <c r="W74" s="26"/>
      <c r="X74" s="26"/>
      <c r="Y74" s="26"/>
      <c r="Z74" s="26"/>
      <c r="AA74" s="26"/>
      <c r="AB74" s="58"/>
      <c r="AC74" s="56"/>
      <c r="AD74" s="57"/>
      <c r="AE74" s="25"/>
      <c r="AF74" s="26"/>
      <c r="AG74" s="26"/>
      <c r="AH74" s="26"/>
      <c r="AI74" s="26"/>
      <c r="AJ74" s="26"/>
      <c r="AK74" s="58"/>
      <c r="AL74" s="56"/>
      <c r="AM74" s="57"/>
      <c r="AN74" s="25"/>
      <c r="AO74" s="26"/>
      <c r="AP74" s="26"/>
      <c r="AQ74" s="26"/>
      <c r="AR74" s="26"/>
      <c r="AS74" s="26"/>
      <c r="AT74" s="58"/>
      <c r="AU74" s="56"/>
      <c r="AV74" s="57"/>
      <c r="AW74" s="25"/>
      <c r="AX74" s="26"/>
      <c r="AY74" s="26"/>
      <c r="AZ74" s="26"/>
      <c r="BA74" s="26"/>
      <c r="BB74" s="26"/>
      <c r="BC74" s="58"/>
      <c r="BD74" s="56"/>
      <c r="BE74" s="57"/>
      <c r="BF74" s="25"/>
      <c r="BG74" s="26"/>
      <c r="BH74" s="26"/>
      <c r="BI74" s="26"/>
      <c r="BJ74" s="26"/>
      <c r="BK74" s="26"/>
      <c r="BL74" s="58"/>
      <c r="BM74" s="56"/>
      <c r="BN74" s="57"/>
      <c r="BO74" s="25"/>
      <c r="BP74" s="26"/>
      <c r="BQ74" s="26"/>
      <c r="BR74" s="26"/>
      <c r="BS74" s="26"/>
      <c r="BT74" s="26"/>
      <c r="BU74" s="58"/>
    </row>
  </sheetData>
  <conditionalFormatting sqref="S4:S73">
    <cfRule type="dataBar" priority="1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{49518677-9246-424C-B907-61087205AB05}</x14:id>
        </ext>
      </extLst>
    </cfRule>
  </conditionalFormatting>
  <conditionalFormatting sqref="AB4:AB73">
    <cfRule type="dataBar" priority="14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{A08605C7-5685-4AAA-8B40-B877E2EEF720}</x14:id>
        </ext>
      </extLst>
    </cfRule>
  </conditionalFormatting>
  <conditionalFormatting sqref="AK4:AK73">
    <cfRule type="dataBar" priority="14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{194704D6-CED4-4156-BC78-27D41674759B}</x14:id>
        </ext>
      </extLst>
    </cfRule>
  </conditionalFormatting>
  <conditionalFormatting sqref="AT4:AT73">
    <cfRule type="dataBar" priority="13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{FFC1C8D6-961B-4BB0-9A1C-C9727169B20E}</x14:id>
        </ext>
      </extLst>
    </cfRule>
  </conditionalFormatting>
  <conditionalFormatting sqref="BC4:BC73">
    <cfRule type="dataBar" priority="138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{3BC6A5FA-7985-4F0C-8D35-C4216E3A7412}</x14:id>
        </ext>
      </extLst>
    </cfRule>
  </conditionalFormatting>
  <conditionalFormatting sqref="BL4:BL73">
    <cfRule type="dataBar" priority="13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{0C5130CE-0277-473D-A332-94916227C6D7}</x14:id>
        </ext>
      </extLst>
    </cfRule>
  </conditionalFormatting>
  <conditionalFormatting sqref="BU4:BU73">
    <cfRule type="dataBar" priority="136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{086867F0-28E8-4CE5-B672-3FEF3F35BCDA}</x14:id>
        </ext>
      </extLst>
    </cfRule>
  </conditionalFormatting>
  <conditionalFormatting sqref="N4:N73">
    <cfRule type="dataBar" priority="134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{6C224198-1C7A-471F-AE70-59F1D43FE3F9}</x14:id>
        </ext>
      </extLst>
    </cfRule>
  </conditionalFormatting>
  <conditionalFormatting sqref="N4:R73">
    <cfRule type="dataBar" priority="133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{910A2F42-9BD5-4154-90EC-1AE561BE5DA0}</x14:id>
        </ext>
      </extLst>
    </cfRule>
  </conditionalFormatting>
  <conditionalFormatting sqref="O4:R73">
    <cfRule type="dataBar" priority="135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{A0C42C19-0296-4365-9AD9-6C11BB6E7976}</x14:id>
        </ext>
      </extLst>
    </cfRule>
  </conditionalFormatting>
  <conditionalFormatting sqref="W4:W73">
    <cfRule type="dataBar" priority="131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{6D9ABA16-3557-4B6B-92A2-806D1C2AB6F4}</x14:id>
        </ext>
      </extLst>
    </cfRule>
  </conditionalFormatting>
  <conditionalFormatting sqref="W4:AA73">
    <cfRule type="dataBar" priority="130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{C112C392-D268-4FA8-A43C-C90CA689ACC5}</x14:id>
        </ext>
      </extLst>
    </cfRule>
  </conditionalFormatting>
  <conditionalFormatting sqref="AF4:AF73">
    <cfRule type="dataBar" priority="128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{DFDF4366-823F-4905-B03D-8C88B2D9DBB5}</x14:id>
        </ext>
      </extLst>
    </cfRule>
  </conditionalFormatting>
  <conditionalFormatting sqref="AF4:AJ73">
    <cfRule type="dataBar" priority="127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{FDD0F67B-AC4F-4725-B6F5-F4EC8672ABF7}</x14:id>
        </ext>
      </extLst>
    </cfRule>
  </conditionalFormatting>
  <conditionalFormatting sqref="X4:AA73">
    <cfRule type="dataBar" priority="13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{84242202-D654-4483-B810-9500B328EC10}</x14:id>
        </ext>
      </extLst>
    </cfRule>
  </conditionalFormatting>
  <conditionalFormatting sqref="AG4:AJ73">
    <cfRule type="dataBar" priority="12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{C9EA9DAA-A646-4880-9B7A-A3860F50AAB7}</x14:id>
        </ext>
      </extLst>
    </cfRule>
  </conditionalFormatting>
  <conditionalFormatting sqref="AO4:AO73">
    <cfRule type="dataBar" priority="125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{CDD51BE0-CCCB-47DD-8B37-8CDD28279FED}</x14:id>
        </ext>
      </extLst>
    </cfRule>
  </conditionalFormatting>
  <conditionalFormatting sqref="AO4:AS73">
    <cfRule type="dataBar" priority="124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{EEFB90DB-0630-44ED-8540-FE28038AC6B9}</x14:id>
        </ext>
      </extLst>
    </cfRule>
  </conditionalFormatting>
  <conditionalFormatting sqref="AP4:AS73">
    <cfRule type="dataBar" priority="126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{7E59F60A-BC41-41FD-8DCF-FB607633A86A}</x14:id>
        </ext>
      </extLst>
    </cfRule>
  </conditionalFormatting>
  <conditionalFormatting sqref="AX4:AX73">
    <cfRule type="dataBar" priority="122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{9A349B09-DCEC-4754-84D9-4D2F478F2669}</x14:id>
        </ext>
      </extLst>
    </cfRule>
  </conditionalFormatting>
  <conditionalFormatting sqref="AX4:BB73">
    <cfRule type="dataBar" priority="121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{55C9C580-D73E-47DB-B59C-D4EC24DB5492}</x14:id>
        </ext>
      </extLst>
    </cfRule>
  </conditionalFormatting>
  <conditionalFormatting sqref="AY4:BB73">
    <cfRule type="dataBar" priority="12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{13C9C36E-093E-43DB-9CEB-F2003A2A3CBF}</x14:id>
        </ext>
      </extLst>
    </cfRule>
  </conditionalFormatting>
  <conditionalFormatting sqref="BG4:BG73">
    <cfRule type="dataBar" priority="119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{AC820FB5-3067-40B5-BD8C-2F7B96EB807F}</x14:id>
        </ext>
      </extLst>
    </cfRule>
  </conditionalFormatting>
  <conditionalFormatting sqref="BG4:BK73">
    <cfRule type="dataBar" priority="118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{284966DA-3ED4-4598-8C44-AFFD568DDEEB}</x14:id>
        </ext>
      </extLst>
    </cfRule>
  </conditionalFormatting>
  <conditionalFormatting sqref="BH4:BK73">
    <cfRule type="dataBar" priority="12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{8A9F3220-16F6-45D0-922C-A69BD9FD79A0}</x14:id>
        </ext>
      </extLst>
    </cfRule>
  </conditionalFormatting>
  <conditionalFormatting sqref="BP4:BP73">
    <cfRule type="dataBar" priority="116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{E4BCAEF4-3594-4272-88EF-BA8D45F00043}</x14:id>
        </ext>
      </extLst>
    </cfRule>
  </conditionalFormatting>
  <conditionalFormatting sqref="BP4:BT73">
    <cfRule type="dataBar" priority="115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{3E7596CF-FB4B-412D-920C-54AB1DD32426}</x14:id>
        </ext>
      </extLst>
    </cfRule>
  </conditionalFormatting>
  <conditionalFormatting sqref="BQ4:BT73">
    <cfRule type="dataBar" priority="117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{F22FB603-8CBA-450B-80AD-D2E2AE61310A}</x14:id>
        </ext>
      </extLst>
    </cfRule>
  </conditionalFormatting>
  <conditionalFormatting sqref="E4:E73">
    <cfRule type="dataBar" priority="113">
      <dataBar>
        <cfvo type="num" val="0"/>
        <cfvo type="num" val="4"/>
        <color rgb="FF638EC6"/>
      </dataBar>
      <extLst>
        <ext xmlns:x14="http://schemas.microsoft.com/office/spreadsheetml/2009/9/main" uri="{B025F937-C7B1-47D3-B67F-A62EFF666E3E}">
          <x14:id>{6FBE0629-DB6B-4337-A171-6CE7E964FEF0}</x14:id>
        </ext>
      </extLst>
    </cfRule>
  </conditionalFormatting>
  <conditionalFormatting sqref="E4:I73">
    <cfRule type="dataBar" priority="112">
      <dataBar>
        <cfvo type="num" val="0"/>
        <cfvo type="num" val="4"/>
        <color theme="7" tint="0.59999389629810485"/>
      </dataBar>
      <extLst>
        <ext xmlns:x14="http://schemas.microsoft.com/office/spreadsheetml/2009/9/main" uri="{B025F937-C7B1-47D3-B67F-A62EFF666E3E}">
          <x14:id>{5E2323BB-1F47-4D10-B56F-9F63BF9E692C}</x14:id>
        </ext>
      </extLst>
    </cfRule>
  </conditionalFormatting>
  <conditionalFormatting sqref="F4:I73">
    <cfRule type="dataBar" priority="114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{75064EAB-DD9C-4468-91A5-92CDB5722E13}</x14:id>
        </ext>
      </extLst>
    </cfRule>
  </conditionalFormatting>
  <conditionalFormatting sqref="J4:J73">
    <cfRule type="dataBar" priority="111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{4CC310D1-4F15-437E-A0F8-F754D8ACF4B1}</x14:id>
        </ext>
      </extLst>
    </cfRule>
  </conditionalFormatting>
  <conditionalFormatting sqref="C4:C73">
    <cfRule type="cellIs" dxfId="23" priority="108" operator="equal">
      <formula>1</formula>
    </cfRule>
    <cfRule type="cellIs" priority="109" operator="equal">
      <formula>1</formula>
    </cfRule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4:C73">
    <cfRule type="cellIs" dxfId="22" priority="106" operator="greaterThan">
      <formula>1</formula>
    </cfRule>
    <cfRule type="cellIs" dxfId="21" priority="107" operator="lessThan">
      <formula>1</formula>
    </cfRule>
  </conditionalFormatting>
  <conditionalFormatting sqref="L4:L73">
    <cfRule type="cellIs" dxfId="20" priority="33" operator="equal">
      <formula>1</formula>
    </cfRule>
    <cfRule type="cellIs" priority="34" operator="equal">
      <formula>1</formula>
    </cfRule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4:L73">
    <cfRule type="cellIs" dxfId="19" priority="31" operator="greaterThan">
      <formula>1</formula>
    </cfRule>
    <cfRule type="cellIs" dxfId="18" priority="32" operator="lessThan">
      <formula>1</formula>
    </cfRule>
  </conditionalFormatting>
  <conditionalFormatting sqref="U4:U73">
    <cfRule type="cellIs" dxfId="17" priority="28" operator="equal">
      <formula>1</formula>
    </cfRule>
    <cfRule type="cellIs" priority="29" operator="equal">
      <formula>1</formula>
    </cfRule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U4:U73">
    <cfRule type="cellIs" dxfId="16" priority="26" operator="greaterThan">
      <formula>1</formula>
    </cfRule>
    <cfRule type="cellIs" dxfId="15" priority="27" operator="lessThan">
      <formula>1</formula>
    </cfRule>
  </conditionalFormatting>
  <conditionalFormatting sqref="AD4:AD73">
    <cfRule type="cellIs" dxfId="14" priority="23" operator="equal">
      <formula>1</formula>
    </cfRule>
    <cfRule type="cellIs" priority="24" operator="equal">
      <formula>1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D4:AD73">
    <cfRule type="cellIs" dxfId="13" priority="21" operator="greaterThan">
      <formula>1</formula>
    </cfRule>
    <cfRule type="cellIs" dxfId="12" priority="22" operator="lessThan">
      <formula>1</formula>
    </cfRule>
  </conditionalFormatting>
  <conditionalFormatting sqref="AM4:AM73">
    <cfRule type="cellIs" dxfId="11" priority="18" operator="equal">
      <formula>1</formula>
    </cfRule>
    <cfRule type="cellIs" priority="19" operator="equal">
      <formula>1</formula>
    </cfRule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4:AM73">
    <cfRule type="cellIs" dxfId="10" priority="16" operator="greaterThan">
      <formula>1</formula>
    </cfRule>
    <cfRule type="cellIs" dxfId="9" priority="17" operator="lessThan">
      <formula>1</formula>
    </cfRule>
  </conditionalFormatting>
  <conditionalFormatting sqref="AV4:AV73">
    <cfRule type="cellIs" dxfId="8" priority="13" operator="equal">
      <formula>1</formula>
    </cfRule>
    <cfRule type="cellIs" priority="14" operator="equal">
      <formula>1</formula>
    </cfRule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V4:AV73">
    <cfRule type="cellIs" dxfId="7" priority="11" operator="greaterThan">
      <formula>1</formula>
    </cfRule>
    <cfRule type="cellIs" dxfId="6" priority="12" operator="lessThan">
      <formula>1</formula>
    </cfRule>
  </conditionalFormatting>
  <conditionalFormatting sqref="BE4:BE73">
    <cfRule type="cellIs" dxfId="5" priority="8" operator="equal">
      <formula>1</formula>
    </cfRule>
    <cfRule type="cellIs" priority="9" operator="equal">
      <formula>1</formula>
    </cfRule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E4:BE73">
    <cfRule type="cellIs" dxfId="4" priority="6" operator="greaterThan">
      <formula>1</formula>
    </cfRule>
    <cfRule type="cellIs" dxfId="3" priority="7" operator="lessThan">
      <formula>1</formula>
    </cfRule>
  </conditionalFormatting>
  <conditionalFormatting sqref="BN4:BN73">
    <cfRule type="cellIs" dxfId="2" priority="3" operator="equal">
      <formula>1</formula>
    </cfRule>
    <cfRule type="cellIs" priority="4" operator="equal">
      <formula>1</formula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N4:BN73">
    <cfRule type="cellIs" dxfId="1" priority="1" operator="greaterThan">
      <formula>1</formula>
    </cfRule>
    <cfRule type="cellIs" dxfId="0" priority="2" operator="lessThan">
      <formula>1</formula>
    </cfRule>
  </conditionalFormatting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9518677-9246-424C-B907-61087205AB0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S4:S73</xm:sqref>
        </x14:conditionalFormatting>
        <x14:conditionalFormatting xmlns:xm="http://schemas.microsoft.com/office/excel/2006/main">
          <x14:cfRule type="dataBar" id="{A08605C7-5685-4AAA-8B40-B877E2EEF72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AB4:AB73</xm:sqref>
        </x14:conditionalFormatting>
        <x14:conditionalFormatting xmlns:xm="http://schemas.microsoft.com/office/excel/2006/main">
          <x14:cfRule type="dataBar" id="{194704D6-CED4-4156-BC78-27D41674759B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AK4:AK73</xm:sqref>
        </x14:conditionalFormatting>
        <x14:conditionalFormatting xmlns:xm="http://schemas.microsoft.com/office/excel/2006/main">
          <x14:cfRule type="dataBar" id="{FFC1C8D6-961B-4BB0-9A1C-C9727169B20E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AT4:AT73</xm:sqref>
        </x14:conditionalFormatting>
        <x14:conditionalFormatting xmlns:xm="http://schemas.microsoft.com/office/excel/2006/main">
          <x14:cfRule type="dataBar" id="{3BC6A5FA-7985-4F0C-8D35-C4216E3A7412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BC4:BC73</xm:sqref>
        </x14:conditionalFormatting>
        <x14:conditionalFormatting xmlns:xm="http://schemas.microsoft.com/office/excel/2006/main">
          <x14:cfRule type="dataBar" id="{0C5130CE-0277-473D-A332-94916227C6D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BL4:BL73</xm:sqref>
        </x14:conditionalFormatting>
        <x14:conditionalFormatting xmlns:xm="http://schemas.microsoft.com/office/excel/2006/main">
          <x14:cfRule type="dataBar" id="{086867F0-28E8-4CE5-B672-3FEF3F35BCD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BU4:BU73</xm:sqref>
        </x14:conditionalFormatting>
        <x14:conditionalFormatting xmlns:xm="http://schemas.microsoft.com/office/excel/2006/main">
          <x14:cfRule type="dataBar" id="{6C224198-1C7A-471F-AE70-59F1D43FE3F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N4:N73</xm:sqref>
        </x14:conditionalFormatting>
        <x14:conditionalFormatting xmlns:xm="http://schemas.microsoft.com/office/excel/2006/main">
          <x14:cfRule type="dataBar" id="{910A2F42-9BD5-4154-90EC-1AE561BE5DA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N4:R73</xm:sqref>
        </x14:conditionalFormatting>
        <x14:conditionalFormatting xmlns:xm="http://schemas.microsoft.com/office/excel/2006/main">
          <x14:cfRule type="dataBar" id="{A0C42C19-0296-4365-9AD9-6C11BB6E7976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O4:R73</xm:sqref>
        </x14:conditionalFormatting>
        <x14:conditionalFormatting xmlns:xm="http://schemas.microsoft.com/office/excel/2006/main">
          <x14:cfRule type="dataBar" id="{6D9ABA16-3557-4B6B-92A2-806D1C2AB6F4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W4:W73</xm:sqref>
        </x14:conditionalFormatting>
        <x14:conditionalFormatting xmlns:xm="http://schemas.microsoft.com/office/excel/2006/main">
          <x14:cfRule type="dataBar" id="{C112C392-D268-4FA8-A43C-C90CA689ACC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W4:AA73</xm:sqref>
        </x14:conditionalFormatting>
        <x14:conditionalFormatting xmlns:xm="http://schemas.microsoft.com/office/excel/2006/main">
          <x14:cfRule type="dataBar" id="{DFDF4366-823F-4905-B03D-8C88B2D9DBB5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AF4:AF73</xm:sqref>
        </x14:conditionalFormatting>
        <x14:conditionalFormatting xmlns:xm="http://schemas.microsoft.com/office/excel/2006/main">
          <x14:cfRule type="dataBar" id="{FDD0F67B-AC4F-4725-B6F5-F4EC8672ABF7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AF4:AJ73</xm:sqref>
        </x14:conditionalFormatting>
        <x14:conditionalFormatting xmlns:xm="http://schemas.microsoft.com/office/excel/2006/main">
          <x14:cfRule type="dataBar" id="{84242202-D654-4483-B810-9500B328EC1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X4:AA73</xm:sqref>
        </x14:conditionalFormatting>
        <x14:conditionalFormatting xmlns:xm="http://schemas.microsoft.com/office/excel/2006/main">
          <x14:cfRule type="dataBar" id="{C9EA9DAA-A646-4880-9B7A-A3860F50AAB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AG4:AJ73</xm:sqref>
        </x14:conditionalFormatting>
        <x14:conditionalFormatting xmlns:xm="http://schemas.microsoft.com/office/excel/2006/main">
          <x14:cfRule type="dataBar" id="{CDD51BE0-CCCB-47DD-8B37-8CDD28279FED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AO4:AO73</xm:sqref>
        </x14:conditionalFormatting>
        <x14:conditionalFormatting xmlns:xm="http://schemas.microsoft.com/office/excel/2006/main">
          <x14:cfRule type="dataBar" id="{EEFB90DB-0630-44ED-8540-FE28038AC6B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AO4:AS73</xm:sqref>
        </x14:conditionalFormatting>
        <x14:conditionalFormatting xmlns:xm="http://schemas.microsoft.com/office/excel/2006/main">
          <x14:cfRule type="dataBar" id="{7E59F60A-BC41-41FD-8DCF-FB607633A86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AP4:AS73</xm:sqref>
        </x14:conditionalFormatting>
        <x14:conditionalFormatting xmlns:xm="http://schemas.microsoft.com/office/excel/2006/main">
          <x14:cfRule type="dataBar" id="{9A349B09-DCEC-4754-84D9-4D2F478F2669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AX4:AX73</xm:sqref>
        </x14:conditionalFormatting>
        <x14:conditionalFormatting xmlns:xm="http://schemas.microsoft.com/office/excel/2006/main">
          <x14:cfRule type="dataBar" id="{55C9C580-D73E-47DB-B59C-D4EC24DB5492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AX4:BB73</xm:sqref>
        </x14:conditionalFormatting>
        <x14:conditionalFormatting xmlns:xm="http://schemas.microsoft.com/office/excel/2006/main">
          <x14:cfRule type="dataBar" id="{13C9C36E-093E-43DB-9CEB-F2003A2A3CBF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AY4:BB73</xm:sqref>
        </x14:conditionalFormatting>
        <x14:conditionalFormatting xmlns:xm="http://schemas.microsoft.com/office/excel/2006/main">
          <x14:cfRule type="dataBar" id="{AC820FB5-3067-40B5-BD8C-2F7B96EB807F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BG4:BG73</xm:sqref>
        </x14:conditionalFormatting>
        <x14:conditionalFormatting xmlns:xm="http://schemas.microsoft.com/office/excel/2006/main">
          <x14:cfRule type="dataBar" id="{284966DA-3ED4-4598-8C44-AFFD568DDEEB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BG4:BK73</xm:sqref>
        </x14:conditionalFormatting>
        <x14:conditionalFormatting xmlns:xm="http://schemas.microsoft.com/office/excel/2006/main">
          <x14:cfRule type="dataBar" id="{8A9F3220-16F6-45D0-922C-A69BD9FD79A0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BH4:BK73</xm:sqref>
        </x14:conditionalFormatting>
        <x14:conditionalFormatting xmlns:xm="http://schemas.microsoft.com/office/excel/2006/main">
          <x14:cfRule type="dataBar" id="{E4BCAEF4-3594-4272-88EF-BA8D45F00043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BP4:BP73</xm:sqref>
        </x14:conditionalFormatting>
        <x14:conditionalFormatting xmlns:xm="http://schemas.microsoft.com/office/excel/2006/main">
          <x14:cfRule type="dataBar" id="{3E7596CF-FB4B-412D-920C-54AB1DD32426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BP4:BT73</xm:sqref>
        </x14:conditionalFormatting>
        <x14:conditionalFormatting xmlns:xm="http://schemas.microsoft.com/office/excel/2006/main">
          <x14:cfRule type="dataBar" id="{F22FB603-8CBA-450B-80AD-D2E2AE61310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BQ4:BT73</xm:sqref>
        </x14:conditionalFormatting>
        <x14:conditionalFormatting xmlns:xm="http://schemas.microsoft.com/office/excel/2006/main">
          <x14:cfRule type="dataBar" id="{6FBE0629-DB6B-4337-A171-6CE7E964FEF0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E4:E73</xm:sqref>
        </x14:conditionalFormatting>
        <x14:conditionalFormatting xmlns:xm="http://schemas.microsoft.com/office/excel/2006/main">
          <x14:cfRule type="dataBar" id="{5E2323BB-1F47-4D10-B56F-9F63BF9E692C}">
            <x14:dataBar minLength="0" maxLength="100" gradient="0">
              <x14:cfvo type="num">
                <xm:f>0</xm:f>
              </x14:cfvo>
              <x14:cfvo type="num">
                <xm:f>4</xm:f>
              </x14:cfvo>
              <x14:negativeFillColor rgb="FFFF0000"/>
              <x14:axisColor rgb="FF000000"/>
            </x14:dataBar>
          </x14:cfRule>
          <xm:sqref>E4:I73</xm:sqref>
        </x14:conditionalFormatting>
        <x14:conditionalFormatting xmlns:xm="http://schemas.microsoft.com/office/excel/2006/main">
          <x14:cfRule type="dataBar" id="{75064EAB-DD9C-4468-91A5-92CDB5722E13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F4:I73</xm:sqref>
        </x14:conditionalFormatting>
        <x14:conditionalFormatting xmlns:xm="http://schemas.microsoft.com/office/excel/2006/main">
          <x14:cfRule type="dataBar" id="{4CC310D1-4F15-437E-A0F8-F754D8ACF4B1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J4:J73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NCBags-Dumping</vt:lpstr>
      <vt:lpstr>NCBags-ResidentialLitter</vt:lpstr>
      <vt:lpstr>NCBags-PackColl</vt:lpstr>
      <vt:lpstr>NCBags-MSW</vt:lpstr>
      <vt:lpstr>test</vt:lpstr>
    </vt:vector>
  </TitlesOfParts>
  <Company>Empa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Flükiger, Pascal Martin</dc:creator>
  <cp:lastModifiedBy>Liu Zipeng</cp:lastModifiedBy>
  <dcterms:created xsi:type="dcterms:W3CDTF">2018-12-19T08:21:12Z</dcterms:created>
  <dcterms:modified xsi:type="dcterms:W3CDTF">2023-12-21T14:18:56Z</dcterms:modified>
</cp:coreProperties>
</file>