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WASTECOLL-WASTETREAT\"/>
    </mc:Choice>
  </mc:AlternateContent>
  <xr:revisionPtr revIDLastSave="0" documentId="13_ncr:1_{A83DE1A8-58C1-451E-B39B-39A1EDEAFC97}" xr6:coauthVersionLast="47" xr6:coauthVersionMax="47" xr10:uidLastSave="{00000000-0000-0000-0000-000000000000}"/>
  <bookViews>
    <workbookView xWindow="4095" yWindow="-20430" windowWidth="21600" windowHeight="11385" activeTab="1" xr2:uid="{00000000-000D-0000-FFFF-FFFF00000000}"/>
  </bookViews>
  <sheets>
    <sheet name="AgriColl-CompostCollLarge" sheetId="23" r:id="rId1"/>
    <sheet name="AgriColl-CompostCollSmall" sheetId="22" r:id="rId2"/>
    <sheet name="AgriColl-AgriRec" sheetId="16" r:id="rId3"/>
    <sheet name="AgriColl-Inc" sheetId="17" r:id="rId4"/>
    <sheet name="AgriColl-LF" sheetId="21" r:id="rId5"/>
    <sheet name="test" sheetId="2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74" i="23" l="1"/>
  <c r="BL74" i="23"/>
  <c r="BC74" i="23"/>
  <c r="AT74" i="23"/>
  <c r="AK74" i="23"/>
  <c r="AB74" i="23"/>
  <c r="S74" i="23"/>
  <c r="J74" i="23"/>
  <c r="BU73" i="23"/>
  <c r="BL73" i="23"/>
  <c r="BC73" i="23"/>
  <c r="AT73" i="23"/>
  <c r="AK73" i="23"/>
  <c r="AB73" i="23"/>
  <c r="S73" i="23"/>
  <c r="J73" i="23"/>
  <c r="BU72" i="23"/>
  <c r="BL72" i="23"/>
  <c r="BC72" i="23"/>
  <c r="AT72" i="23"/>
  <c r="AK72" i="23"/>
  <c r="AB72" i="23"/>
  <c r="S72" i="23"/>
  <c r="J72" i="23"/>
  <c r="BU71" i="23"/>
  <c r="BL71" i="23"/>
  <c r="BC71" i="23"/>
  <c r="AT71" i="23"/>
  <c r="AK71" i="23"/>
  <c r="AB71" i="23"/>
  <c r="S71" i="23"/>
  <c r="J71" i="23"/>
  <c r="BU70" i="23"/>
  <c r="BL70" i="23"/>
  <c r="BC70" i="23"/>
  <c r="AT70" i="23"/>
  <c r="AK70" i="23"/>
  <c r="AB70" i="23"/>
  <c r="S70" i="23"/>
  <c r="J70" i="23"/>
  <c r="BU69" i="23"/>
  <c r="BL69" i="23"/>
  <c r="BC69" i="23"/>
  <c r="AT69" i="23"/>
  <c r="AK69" i="23"/>
  <c r="AB69" i="23"/>
  <c r="S69" i="23"/>
  <c r="J69" i="23"/>
  <c r="BU68" i="23"/>
  <c r="BL68" i="23"/>
  <c r="BC68" i="23"/>
  <c r="AT68" i="23"/>
  <c r="AK68" i="23"/>
  <c r="AB68" i="23"/>
  <c r="S68" i="23"/>
  <c r="J68" i="23"/>
  <c r="BU67" i="23"/>
  <c r="BL67" i="23"/>
  <c r="BC67" i="23"/>
  <c r="AT67" i="23"/>
  <c r="AK67" i="23"/>
  <c r="AB67" i="23"/>
  <c r="S67" i="23"/>
  <c r="J67" i="23"/>
  <c r="BU66" i="23"/>
  <c r="BL66" i="23"/>
  <c r="BC66" i="23"/>
  <c r="AT66" i="23"/>
  <c r="AK66" i="23"/>
  <c r="AB66" i="23"/>
  <c r="S66" i="23"/>
  <c r="J66" i="23"/>
  <c r="BU65" i="23"/>
  <c r="BL65" i="23"/>
  <c r="BC65" i="23"/>
  <c r="AT65" i="23"/>
  <c r="AK65" i="23"/>
  <c r="AB65" i="23"/>
  <c r="S65" i="23"/>
  <c r="J65" i="23"/>
  <c r="BU64" i="23"/>
  <c r="BL64" i="23"/>
  <c r="BC64" i="23"/>
  <c r="AT64" i="23"/>
  <c r="AK64" i="23"/>
  <c r="AB64" i="23"/>
  <c r="S64" i="23"/>
  <c r="J64" i="23"/>
  <c r="BU63" i="23"/>
  <c r="BL63" i="23"/>
  <c r="BC63" i="23"/>
  <c r="AT63" i="23"/>
  <c r="AK63" i="23"/>
  <c r="AB63" i="23"/>
  <c r="S63" i="23"/>
  <c r="J63" i="23"/>
  <c r="BU62" i="23"/>
  <c r="BL62" i="23"/>
  <c r="BC62" i="23"/>
  <c r="AT62" i="23"/>
  <c r="AK62" i="23"/>
  <c r="AB62" i="23"/>
  <c r="S62" i="23"/>
  <c r="J62" i="23"/>
  <c r="BU61" i="23"/>
  <c r="BL61" i="23"/>
  <c r="BC61" i="23"/>
  <c r="AT61" i="23"/>
  <c r="AK61" i="23"/>
  <c r="AB61" i="23"/>
  <c r="S61" i="23"/>
  <c r="J61" i="23"/>
  <c r="BU60" i="23"/>
  <c r="BL60" i="23"/>
  <c r="BC60" i="23"/>
  <c r="AT60" i="23"/>
  <c r="AK60" i="23"/>
  <c r="AB60" i="23"/>
  <c r="S60" i="23"/>
  <c r="J60" i="23"/>
  <c r="BU59" i="23"/>
  <c r="BL59" i="23"/>
  <c r="BC59" i="23"/>
  <c r="AT59" i="23"/>
  <c r="AK59" i="23"/>
  <c r="AB59" i="23"/>
  <c r="S59" i="23"/>
  <c r="J59" i="23"/>
  <c r="BU58" i="23"/>
  <c r="BL58" i="23"/>
  <c r="BC58" i="23"/>
  <c r="AT58" i="23"/>
  <c r="AK58" i="23"/>
  <c r="AB58" i="23"/>
  <c r="S58" i="23"/>
  <c r="J58" i="23"/>
  <c r="BU57" i="23"/>
  <c r="BL57" i="23"/>
  <c r="BC57" i="23"/>
  <c r="AT57" i="23"/>
  <c r="AK57" i="23"/>
  <c r="AB57" i="23"/>
  <c r="S57" i="23"/>
  <c r="J57" i="23"/>
  <c r="BU56" i="23"/>
  <c r="BL56" i="23"/>
  <c r="BC56" i="23"/>
  <c r="AT56" i="23"/>
  <c r="AK56" i="23"/>
  <c r="AB56" i="23"/>
  <c r="S56" i="23"/>
  <c r="J56" i="23"/>
  <c r="BU55" i="23"/>
  <c r="BL55" i="23"/>
  <c r="BC55" i="23"/>
  <c r="AT55" i="23"/>
  <c r="AK55" i="23"/>
  <c r="AB55" i="23"/>
  <c r="S55" i="23"/>
  <c r="J55" i="23"/>
  <c r="BU54" i="23"/>
  <c r="BL54" i="23"/>
  <c r="BC54" i="23"/>
  <c r="AT54" i="23"/>
  <c r="AK54" i="23"/>
  <c r="AB54" i="23"/>
  <c r="S54" i="23"/>
  <c r="J54" i="23"/>
  <c r="BU53" i="23"/>
  <c r="BL53" i="23"/>
  <c r="BC53" i="23"/>
  <c r="AT53" i="23"/>
  <c r="AK53" i="23"/>
  <c r="AB53" i="23"/>
  <c r="S53" i="23"/>
  <c r="J53" i="23"/>
  <c r="BU52" i="23"/>
  <c r="BL52" i="23"/>
  <c r="BC52" i="23"/>
  <c r="AT52" i="23"/>
  <c r="AK52" i="23"/>
  <c r="AB52" i="23"/>
  <c r="S52" i="23"/>
  <c r="J52" i="23"/>
  <c r="BU51" i="23"/>
  <c r="BL51" i="23"/>
  <c r="BC51" i="23"/>
  <c r="AT51" i="23"/>
  <c r="AK51" i="23"/>
  <c r="AB51" i="23"/>
  <c r="S51" i="23"/>
  <c r="J51" i="23"/>
  <c r="BU50" i="23"/>
  <c r="BL50" i="23"/>
  <c r="BC50" i="23"/>
  <c r="AT50" i="23"/>
  <c r="AK50" i="23"/>
  <c r="AB50" i="23"/>
  <c r="S50" i="23"/>
  <c r="J50" i="23"/>
  <c r="BU49" i="23"/>
  <c r="BL49" i="23"/>
  <c r="BC49" i="23"/>
  <c r="AT49" i="23"/>
  <c r="AK49" i="23"/>
  <c r="AB49" i="23"/>
  <c r="S49" i="23"/>
  <c r="J49" i="23"/>
  <c r="BU48" i="23"/>
  <c r="BL48" i="23"/>
  <c r="BC48" i="23"/>
  <c r="AT48" i="23"/>
  <c r="AK48" i="23"/>
  <c r="AB48" i="23"/>
  <c r="S48" i="23"/>
  <c r="J48" i="23"/>
  <c r="BU47" i="23"/>
  <c r="BL47" i="23"/>
  <c r="BC47" i="23"/>
  <c r="AT47" i="23"/>
  <c r="AK47" i="23"/>
  <c r="AB47" i="23"/>
  <c r="S47" i="23"/>
  <c r="J47" i="23"/>
  <c r="BU46" i="23"/>
  <c r="BL46" i="23"/>
  <c r="BC46" i="23"/>
  <c r="AT46" i="23"/>
  <c r="AK46" i="23"/>
  <c r="AB46" i="23"/>
  <c r="S46" i="23"/>
  <c r="J46" i="23"/>
  <c r="BU45" i="23"/>
  <c r="BL45" i="23"/>
  <c r="BC45" i="23"/>
  <c r="AT45" i="23"/>
  <c r="AK45" i="23"/>
  <c r="AB45" i="23"/>
  <c r="S45" i="23"/>
  <c r="J45" i="23"/>
  <c r="BU44" i="23"/>
  <c r="BL44" i="23"/>
  <c r="BC44" i="23"/>
  <c r="AT44" i="23"/>
  <c r="AK44" i="23"/>
  <c r="AB44" i="23"/>
  <c r="S44" i="23"/>
  <c r="J44" i="23"/>
  <c r="BU43" i="23"/>
  <c r="BL43" i="23"/>
  <c r="BC43" i="23"/>
  <c r="AT43" i="23"/>
  <c r="AK43" i="23"/>
  <c r="AB43" i="23"/>
  <c r="S43" i="23"/>
  <c r="J43" i="23"/>
  <c r="BU42" i="23"/>
  <c r="BL42" i="23"/>
  <c r="BC42" i="23"/>
  <c r="AT42" i="23"/>
  <c r="AK42" i="23"/>
  <c r="AB42" i="23"/>
  <c r="S42" i="23"/>
  <c r="J42" i="23"/>
  <c r="BU41" i="23"/>
  <c r="BL41" i="23"/>
  <c r="BC41" i="23"/>
  <c r="AT41" i="23"/>
  <c r="AK41" i="23"/>
  <c r="AB41" i="23"/>
  <c r="S41" i="23"/>
  <c r="J41" i="23"/>
  <c r="BU40" i="23"/>
  <c r="BL40" i="23"/>
  <c r="BC40" i="23"/>
  <c r="AT40" i="23"/>
  <c r="AK40" i="23"/>
  <c r="AB40" i="23"/>
  <c r="S40" i="23"/>
  <c r="J40" i="23"/>
  <c r="BU39" i="23"/>
  <c r="BL39" i="23"/>
  <c r="BC39" i="23"/>
  <c r="AT39" i="23"/>
  <c r="AK39" i="23"/>
  <c r="AB39" i="23"/>
  <c r="S39" i="23"/>
  <c r="J39" i="23"/>
  <c r="BU38" i="23"/>
  <c r="BL38" i="23"/>
  <c r="BC38" i="23"/>
  <c r="AT38" i="23"/>
  <c r="AK38" i="23"/>
  <c r="AB38" i="23"/>
  <c r="S38" i="23"/>
  <c r="J38" i="23"/>
  <c r="BU37" i="23"/>
  <c r="BL37" i="23"/>
  <c r="BC37" i="23"/>
  <c r="AT37" i="23"/>
  <c r="AK37" i="23"/>
  <c r="AB37" i="23"/>
  <c r="S37" i="23"/>
  <c r="J37" i="23"/>
  <c r="BU36" i="23"/>
  <c r="BL36" i="23"/>
  <c r="BC36" i="23"/>
  <c r="AT36" i="23"/>
  <c r="AK36" i="23"/>
  <c r="AB36" i="23"/>
  <c r="S36" i="23"/>
  <c r="J36" i="23"/>
  <c r="BU35" i="23"/>
  <c r="BL35" i="23"/>
  <c r="BC35" i="23"/>
  <c r="AT35" i="23"/>
  <c r="AK35" i="23"/>
  <c r="AB35" i="23"/>
  <c r="S35" i="23"/>
  <c r="J35" i="23"/>
  <c r="BU34" i="23"/>
  <c r="BL34" i="23"/>
  <c r="BC34" i="23"/>
  <c r="AT34" i="23"/>
  <c r="AK34" i="23"/>
  <c r="AB34" i="23"/>
  <c r="S34" i="23"/>
  <c r="J34" i="23"/>
  <c r="BU33" i="23"/>
  <c r="BL33" i="23"/>
  <c r="BC33" i="23"/>
  <c r="AT33" i="23"/>
  <c r="AK33" i="23"/>
  <c r="AB33" i="23"/>
  <c r="S33" i="23"/>
  <c r="J33" i="23"/>
  <c r="BU32" i="23"/>
  <c r="BL32" i="23"/>
  <c r="BC32" i="23"/>
  <c r="AT32" i="23"/>
  <c r="AK32" i="23"/>
  <c r="AB32" i="23"/>
  <c r="S32" i="23"/>
  <c r="J32" i="23"/>
  <c r="BU31" i="23"/>
  <c r="BL31" i="23"/>
  <c r="BC31" i="23"/>
  <c r="AT31" i="23"/>
  <c r="AK31" i="23"/>
  <c r="AB31" i="23"/>
  <c r="S31" i="23"/>
  <c r="J31" i="23"/>
  <c r="BU30" i="23"/>
  <c r="BL30" i="23"/>
  <c r="BC30" i="23"/>
  <c r="AT30" i="23"/>
  <c r="AK30" i="23"/>
  <c r="AB30" i="23"/>
  <c r="S30" i="23"/>
  <c r="J30" i="23"/>
  <c r="BU29" i="23"/>
  <c r="BL29" i="23"/>
  <c r="BC29" i="23"/>
  <c r="AT29" i="23"/>
  <c r="AK29" i="23"/>
  <c r="AB29" i="23"/>
  <c r="S29" i="23"/>
  <c r="J29" i="23"/>
  <c r="BU28" i="23"/>
  <c r="BL28" i="23"/>
  <c r="BC28" i="23"/>
  <c r="AT28" i="23"/>
  <c r="AK28" i="23"/>
  <c r="AB28" i="23"/>
  <c r="S28" i="23"/>
  <c r="J28" i="23"/>
  <c r="BU27" i="23"/>
  <c r="BL27" i="23"/>
  <c r="BC27" i="23"/>
  <c r="AT27" i="23"/>
  <c r="AK27" i="23"/>
  <c r="AB27" i="23"/>
  <c r="S27" i="23"/>
  <c r="J27" i="23"/>
  <c r="BU26" i="23"/>
  <c r="BL26" i="23"/>
  <c r="BC26" i="23"/>
  <c r="AT26" i="23"/>
  <c r="AK26" i="23"/>
  <c r="AB26" i="23"/>
  <c r="S26" i="23"/>
  <c r="J26" i="23"/>
  <c r="BU25" i="23"/>
  <c r="BL25" i="23"/>
  <c r="BC25" i="23"/>
  <c r="AT25" i="23"/>
  <c r="AK25" i="23"/>
  <c r="AB25" i="23"/>
  <c r="S25" i="23"/>
  <c r="J25" i="23"/>
  <c r="BU24" i="23"/>
  <c r="BL24" i="23"/>
  <c r="BC24" i="23"/>
  <c r="AT24" i="23"/>
  <c r="AK24" i="23"/>
  <c r="AB24" i="23"/>
  <c r="S24" i="23"/>
  <c r="J24" i="23"/>
  <c r="BU23" i="23"/>
  <c r="BL23" i="23"/>
  <c r="BC23" i="23"/>
  <c r="AT23" i="23"/>
  <c r="AK23" i="23"/>
  <c r="AB23" i="23"/>
  <c r="S23" i="23"/>
  <c r="J23" i="23"/>
  <c r="BU22" i="23"/>
  <c r="BL22" i="23"/>
  <c r="BC22" i="23"/>
  <c r="AT22" i="23"/>
  <c r="AK22" i="23"/>
  <c r="AB22" i="23"/>
  <c r="S22" i="23"/>
  <c r="J22" i="23"/>
  <c r="BU21" i="23"/>
  <c r="BL21" i="23"/>
  <c r="BC21" i="23"/>
  <c r="AT21" i="23"/>
  <c r="AK21" i="23"/>
  <c r="AB21" i="23"/>
  <c r="S21" i="23"/>
  <c r="J21" i="23"/>
  <c r="BU20" i="23"/>
  <c r="BL20" i="23"/>
  <c r="BC20" i="23"/>
  <c r="AT20" i="23"/>
  <c r="AK20" i="23"/>
  <c r="AB20" i="23"/>
  <c r="S20" i="23"/>
  <c r="J20" i="23"/>
  <c r="BU19" i="23"/>
  <c r="BL19" i="23"/>
  <c r="BC19" i="23"/>
  <c r="AT19" i="23"/>
  <c r="AK19" i="23"/>
  <c r="AB19" i="23"/>
  <c r="S19" i="23"/>
  <c r="J19" i="23"/>
  <c r="BU18" i="23"/>
  <c r="BL18" i="23"/>
  <c r="BC18" i="23"/>
  <c r="AT18" i="23"/>
  <c r="AK18" i="23"/>
  <c r="AB18" i="23"/>
  <c r="S18" i="23"/>
  <c r="J18" i="23"/>
  <c r="BU17" i="23"/>
  <c r="BL17" i="23"/>
  <c r="BC17" i="23"/>
  <c r="AT17" i="23"/>
  <c r="AK17" i="23"/>
  <c r="AB17" i="23"/>
  <c r="S17" i="23"/>
  <c r="J17" i="23"/>
  <c r="BU16" i="23"/>
  <c r="BL16" i="23"/>
  <c r="BC16" i="23"/>
  <c r="AT16" i="23"/>
  <c r="AK16" i="23"/>
  <c r="AB16" i="23"/>
  <c r="S16" i="23"/>
  <c r="J16" i="23"/>
  <c r="BU15" i="23"/>
  <c r="BL15" i="23"/>
  <c r="BC15" i="23"/>
  <c r="AT15" i="23"/>
  <c r="AK15" i="23"/>
  <c r="AB15" i="23"/>
  <c r="S15" i="23"/>
  <c r="J15" i="23"/>
  <c r="BU14" i="23"/>
  <c r="BL14" i="23"/>
  <c r="BC14" i="23"/>
  <c r="AT14" i="23"/>
  <c r="AK14" i="23"/>
  <c r="AB14" i="23"/>
  <c r="S14" i="23"/>
  <c r="J14" i="23"/>
  <c r="BU13" i="23"/>
  <c r="BL13" i="23"/>
  <c r="BC13" i="23"/>
  <c r="AT13" i="23"/>
  <c r="AK13" i="23"/>
  <c r="AB13" i="23"/>
  <c r="S13" i="23"/>
  <c r="J13" i="23"/>
  <c r="BU12" i="23"/>
  <c r="BL12" i="23"/>
  <c r="BC12" i="23"/>
  <c r="AT12" i="23"/>
  <c r="AK12" i="23"/>
  <c r="AB12" i="23"/>
  <c r="S12" i="23"/>
  <c r="J12" i="23"/>
  <c r="BU11" i="23"/>
  <c r="BL11" i="23"/>
  <c r="BC11" i="23"/>
  <c r="AT11" i="23"/>
  <c r="AK11" i="23"/>
  <c r="AB11" i="23"/>
  <c r="S11" i="23"/>
  <c r="J11" i="23"/>
  <c r="BU10" i="23"/>
  <c r="BL10" i="23"/>
  <c r="BC10" i="23"/>
  <c r="AT10" i="23"/>
  <c r="AK10" i="23"/>
  <c r="AB10" i="23"/>
  <c r="S10" i="23"/>
  <c r="J10" i="23"/>
  <c r="BU9" i="23"/>
  <c r="BL9" i="23"/>
  <c r="BC9" i="23"/>
  <c r="AT9" i="23"/>
  <c r="AK9" i="23"/>
  <c r="AB9" i="23"/>
  <c r="S9" i="23"/>
  <c r="J9" i="23"/>
  <c r="BU8" i="23"/>
  <c r="BL8" i="23"/>
  <c r="BC8" i="23"/>
  <c r="AT8" i="23"/>
  <c r="AK8" i="23"/>
  <c r="AB8" i="23"/>
  <c r="S8" i="23"/>
  <c r="J8" i="23"/>
  <c r="BU7" i="23"/>
  <c r="BL7" i="23"/>
  <c r="BC7" i="23"/>
  <c r="AT7" i="23"/>
  <c r="AK7" i="23"/>
  <c r="AB7" i="23"/>
  <c r="S7" i="23"/>
  <c r="J7" i="23"/>
  <c r="BU6" i="23"/>
  <c r="BL6" i="23"/>
  <c r="BC6" i="23"/>
  <c r="AT6" i="23"/>
  <c r="AK6" i="23"/>
  <c r="AB6" i="23"/>
  <c r="S6" i="23"/>
  <c r="J6" i="23"/>
  <c r="BU5" i="23"/>
  <c r="BL5" i="23"/>
  <c r="BC5" i="23"/>
  <c r="AT5" i="23"/>
  <c r="AK5" i="23"/>
  <c r="AB5" i="23"/>
  <c r="S5" i="23"/>
  <c r="J5" i="23"/>
  <c r="BU4" i="23"/>
  <c r="BL4" i="23"/>
  <c r="BC4" i="23"/>
  <c r="AT4" i="23"/>
  <c r="AK4" i="23"/>
  <c r="AB4" i="23"/>
  <c r="S4" i="23"/>
  <c r="J4" i="23"/>
  <c r="BU74" i="22"/>
  <c r="BL74" i="22"/>
  <c r="BC74" i="22"/>
  <c r="AT74" i="22"/>
  <c r="AK74" i="22"/>
  <c r="AB74" i="22"/>
  <c r="S74" i="22"/>
  <c r="J74" i="22"/>
  <c r="BU73" i="22"/>
  <c r="BL73" i="22"/>
  <c r="BC73" i="22"/>
  <c r="AT73" i="22"/>
  <c r="AK73" i="22"/>
  <c r="AB73" i="22"/>
  <c r="S73" i="22"/>
  <c r="J73" i="22"/>
  <c r="BU72" i="22"/>
  <c r="BL72" i="22"/>
  <c r="BC72" i="22"/>
  <c r="AT72" i="22"/>
  <c r="AK72" i="22"/>
  <c r="AB72" i="22"/>
  <c r="S72" i="22"/>
  <c r="J72" i="22"/>
  <c r="BU71" i="22"/>
  <c r="BL71" i="22"/>
  <c r="BC71" i="22"/>
  <c r="AT71" i="22"/>
  <c r="AK71" i="22"/>
  <c r="AB71" i="22"/>
  <c r="S71" i="22"/>
  <c r="J71" i="22"/>
  <c r="BU70" i="22"/>
  <c r="BL70" i="22"/>
  <c r="BC70" i="22"/>
  <c r="AT70" i="22"/>
  <c r="AK70" i="22"/>
  <c r="AB70" i="22"/>
  <c r="S70" i="22"/>
  <c r="J70" i="22"/>
  <c r="BU69" i="22"/>
  <c r="BL69" i="22"/>
  <c r="BC69" i="22"/>
  <c r="AT69" i="22"/>
  <c r="AK69" i="22"/>
  <c r="AB69" i="22"/>
  <c r="S69" i="22"/>
  <c r="J69" i="22"/>
  <c r="BU68" i="22"/>
  <c r="BL68" i="22"/>
  <c r="BC68" i="22"/>
  <c r="AT68" i="22"/>
  <c r="AK68" i="22"/>
  <c r="AB68" i="22"/>
  <c r="S68" i="22"/>
  <c r="J68" i="22"/>
  <c r="BU67" i="22"/>
  <c r="BL67" i="22"/>
  <c r="BC67" i="22"/>
  <c r="AT67" i="22"/>
  <c r="AK67" i="22"/>
  <c r="AB67" i="22"/>
  <c r="S67" i="22"/>
  <c r="J67" i="22"/>
  <c r="BU66" i="22"/>
  <c r="BL66" i="22"/>
  <c r="BC66" i="22"/>
  <c r="AT66" i="22"/>
  <c r="AK66" i="22"/>
  <c r="AB66" i="22"/>
  <c r="S66" i="22"/>
  <c r="J66" i="22"/>
  <c r="BU65" i="22"/>
  <c r="BL65" i="22"/>
  <c r="BC65" i="22"/>
  <c r="AT65" i="22"/>
  <c r="AK65" i="22"/>
  <c r="AB65" i="22"/>
  <c r="S65" i="22"/>
  <c r="J65" i="22"/>
  <c r="BU64" i="22"/>
  <c r="BL64" i="22"/>
  <c r="BC64" i="22"/>
  <c r="AT64" i="22"/>
  <c r="AK64" i="22"/>
  <c r="AB64" i="22"/>
  <c r="S64" i="22"/>
  <c r="J64" i="22"/>
  <c r="BU63" i="22"/>
  <c r="BL63" i="22"/>
  <c r="BC63" i="22"/>
  <c r="AT63" i="22"/>
  <c r="AK63" i="22"/>
  <c r="AB63" i="22"/>
  <c r="S63" i="22"/>
  <c r="J63" i="22"/>
  <c r="BU62" i="22"/>
  <c r="BL62" i="22"/>
  <c r="BC62" i="22"/>
  <c r="AT62" i="22"/>
  <c r="AK62" i="22"/>
  <c r="AB62" i="22"/>
  <c r="S62" i="22"/>
  <c r="J62" i="22"/>
  <c r="BU61" i="22"/>
  <c r="BL61" i="22"/>
  <c r="BC61" i="22"/>
  <c r="AT61" i="22"/>
  <c r="AK61" i="22"/>
  <c r="AB61" i="22"/>
  <c r="S61" i="22"/>
  <c r="J61" i="22"/>
  <c r="BU60" i="22"/>
  <c r="BL60" i="22"/>
  <c r="BC60" i="22"/>
  <c r="AT60" i="22"/>
  <c r="AK60" i="22"/>
  <c r="AB60" i="22"/>
  <c r="S60" i="22"/>
  <c r="J60" i="22"/>
  <c r="BU59" i="22"/>
  <c r="BL59" i="22"/>
  <c r="BC59" i="22"/>
  <c r="AT59" i="22"/>
  <c r="AK59" i="22"/>
  <c r="AB59" i="22"/>
  <c r="S59" i="22"/>
  <c r="J59" i="22"/>
  <c r="BU58" i="22"/>
  <c r="BL58" i="22"/>
  <c r="BC58" i="22"/>
  <c r="AT58" i="22"/>
  <c r="AK58" i="22"/>
  <c r="AB58" i="22"/>
  <c r="S58" i="22"/>
  <c r="J58" i="22"/>
  <c r="BU57" i="22"/>
  <c r="BL57" i="22"/>
  <c r="BC57" i="22"/>
  <c r="AT57" i="22"/>
  <c r="AK57" i="22"/>
  <c r="AB57" i="22"/>
  <c r="S57" i="22"/>
  <c r="J57" i="22"/>
  <c r="BU56" i="22"/>
  <c r="BL56" i="22"/>
  <c r="BC56" i="22"/>
  <c r="AT56" i="22"/>
  <c r="AK56" i="22"/>
  <c r="AB56" i="22"/>
  <c r="S56" i="22"/>
  <c r="J56" i="22"/>
  <c r="BU55" i="22"/>
  <c r="BL55" i="22"/>
  <c r="BC55" i="22"/>
  <c r="AT55" i="22"/>
  <c r="AK55" i="22"/>
  <c r="AB55" i="22"/>
  <c r="S55" i="22"/>
  <c r="J55" i="22"/>
  <c r="BU54" i="22"/>
  <c r="BL54" i="22"/>
  <c r="BC54" i="22"/>
  <c r="AT54" i="22"/>
  <c r="AK54" i="22"/>
  <c r="AB54" i="22"/>
  <c r="S54" i="22"/>
  <c r="J54" i="22"/>
  <c r="BU53" i="22"/>
  <c r="BL53" i="22"/>
  <c r="BC53" i="22"/>
  <c r="AT53" i="22"/>
  <c r="AK53" i="22"/>
  <c r="AB53" i="22"/>
  <c r="S53" i="22"/>
  <c r="J53" i="22"/>
  <c r="BU52" i="22"/>
  <c r="BL52" i="22"/>
  <c r="BC52" i="22"/>
  <c r="AT52" i="22"/>
  <c r="AK52" i="22"/>
  <c r="AB52" i="22"/>
  <c r="S52" i="22"/>
  <c r="J52" i="22"/>
  <c r="BU51" i="22"/>
  <c r="BL51" i="22"/>
  <c r="BC51" i="22"/>
  <c r="AT51" i="22"/>
  <c r="AK51" i="22"/>
  <c r="AB51" i="22"/>
  <c r="S51" i="22"/>
  <c r="J51" i="22"/>
  <c r="BU50" i="22"/>
  <c r="BL50" i="22"/>
  <c r="BC50" i="22"/>
  <c r="AT50" i="22"/>
  <c r="AK50" i="22"/>
  <c r="AB50" i="22"/>
  <c r="S50" i="22"/>
  <c r="J50" i="22"/>
  <c r="BU49" i="22"/>
  <c r="BL49" i="22"/>
  <c r="BC49" i="22"/>
  <c r="AT49" i="22"/>
  <c r="AK49" i="22"/>
  <c r="AB49" i="22"/>
  <c r="S49" i="22"/>
  <c r="J49" i="22"/>
  <c r="BU48" i="22"/>
  <c r="BL48" i="22"/>
  <c r="BC48" i="22"/>
  <c r="AT48" i="22"/>
  <c r="AK48" i="22"/>
  <c r="AB48" i="22"/>
  <c r="S48" i="22"/>
  <c r="J48" i="22"/>
  <c r="BU47" i="22"/>
  <c r="BL47" i="22"/>
  <c r="BC47" i="22"/>
  <c r="AT47" i="22"/>
  <c r="AK47" i="22"/>
  <c r="AB47" i="22"/>
  <c r="S47" i="22"/>
  <c r="J47" i="22"/>
  <c r="BU46" i="22"/>
  <c r="BL46" i="22"/>
  <c r="BC46" i="22"/>
  <c r="AT46" i="22"/>
  <c r="AK46" i="22"/>
  <c r="AB46" i="22"/>
  <c r="S46" i="22"/>
  <c r="J46" i="22"/>
  <c r="BU45" i="22"/>
  <c r="BL45" i="22"/>
  <c r="BC45" i="22"/>
  <c r="AT45" i="22"/>
  <c r="AK45" i="22"/>
  <c r="AB45" i="22"/>
  <c r="S45" i="22"/>
  <c r="J45" i="22"/>
  <c r="BU44" i="22"/>
  <c r="BL44" i="22"/>
  <c r="BC44" i="22"/>
  <c r="AT44" i="22"/>
  <c r="AK44" i="22"/>
  <c r="AB44" i="22"/>
  <c r="S44" i="22"/>
  <c r="J44" i="22"/>
  <c r="BU43" i="22"/>
  <c r="BL43" i="22"/>
  <c r="BC43" i="22"/>
  <c r="AT43" i="22"/>
  <c r="AK43" i="22"/>
  <c r="AB43" i="22"/>
  <c r="S43" i="22"/>
  <c r="J43" i="22"/>
  <c r="BU42" i="22"/>
  <c r="BL42" i="22"/>
  <c r="BC42" i="22"/>
  <c r="AT42" i="22"/>
  <c r="AK42" i="22"/>
  <c r="AB42" i="22"/>
  <c r="S42" i="22"/>
  <c r="J42" i="22"/>
  <c r="BU41" i="22"/>
  <c r="BL41" i="22"/>
  <c r="BC41" i="22"/>
  <c r="AT41" i="22"/>
  <c r="AK41" i="22"/>
  <c r="AB41" i="22"/>
  <c r="S41" i="22"/>
  <c r="J41" i="22"/>
  <c r="BU40" i="22"/>
  <c r="BL40" i="22"/>
  <c r="BC40" i="22"/>
  <c r="AT40" i="22"/>
  <c r="AK40" i="22"/>
  <c r="AB40" i="22"/>
  <c r="S40" i="22"/>
  <c r="J40" i="22"/>
  <c r="BU39" i="22"/>
  <c r="BL39" i="22"/>
  <c r="BC39" i="22"/>
  <c r="AT39" i="22"/>
  <c r="AK39" i="22"/>
  <c r="AB39" i="22"/>
  <c r="S39" i="22"/>
  <c r="J39" i="22"/>
  <c r="BU38" i="22"/>
  <c r="BL38" i="22"/>
  <c r="BC38" i="22"/>
  <c r="AT38" i="22"/>
  <c r="AK38" i="22"/>
  <c r="AB38" i="22"/>
  <c r="S38" i="22"/>
  <c r="J38" i="22"/>
  <c r="BU37" i="22"/>
  <c r="BL37" i="22"/>
  <c r="BC37" i="22"/>
  <c r="AT37" i="22"/>
  <c r="AK37" i="22"/>
  <c r="AB37" i="22"/>
  <c r="S37" i="22"/>
  <c r="J37" i="22"/>
  <c r="BU36" i="22"/>
  <c r="BL36" i="22"/>
  <c r="BC36" i="22"/>
  <c r="AT36" i="22"/>
  <c r="AK36" i="22"/>
  <c r="AB36" i="22"/>
  <c r="S36" i="22"/>
  <c r="J36" i="22"/>
  <c r="BU35" i="22"/>
  <c r="BL35" i="22"/>
  <c r="BC35" i="22"/>
  <c r="AT35" i="22"/>
  <c r="AK35" i="22"/>
  <c r="AB35" i="22"/>
  <c r="S35" i="22"/>
  <c r="J35" i="22"/>
  <c r="BU34" i="22"/>
  <c r="BL34" i="22"/>
  <c r="BC34" i="22"/>
  <c r="AT34" i="22"/>
  <c r="AK34" i="22"/>
  <c r="AB34" i="22"/>
  <c r="S34" i="22"/>
  <c r="J34" i="22"/>
  <c r="BU33" i="22"/>
  <c r="BL33" i="22"/>
  <c r="BC33" i="22"/>
  <c r="AT33" i="22"/>
  <c r="AK33" i="22"/>
  <c r="AB33" i="22"/>
  <c r="S33" i="22"/>
  <c r="J33" i="22"/>
  <c r="BU32" i="22"/>
  <c r="BL32" i="22"/>
  <c r="BC32" i="22"/>
  <c r="AT32" i="22"/>
  <c r="AK32" i="22"/>
  <c r="AB32" i="22"/>
  <c r="S32" i="22"/>
  <c r="J32" i="22"/>
  <c r="BU31" i="22"/>
  <c r="BL31" i="22"/>
  <c r="BC31" i="22"/>
  <c r="AT31" i="22"/>
  <c r="AK31" i="22"/>
  <c r="AB31" i="22"/>
  <c r="S31" i="22"/>
  <c r="J31" i="22"/>
  <c r="BU30" i="22"/>
  <c r="BL30" i="22"/>
  <c r="BC30" i="22"/>
  <c r="AT30" i="22"/>
  <c r="AK30" i="22"/>
  <c r="AB30" i="22"/>
  <c r="S30" i="22"/>
  <c r="J30" i="22"/>
  <c r="BU29" i="22"/>
  <c r="BL29" i="22"/>
  <c r="BC29" i="22"/>
  <c r="AT29" i="22"/>
  <c r="AK29" i="22"/>
  <c r="AB29" i="22"/>
  <c r="S29" i="22"/>
  <c r="J29" i="22"/>
  <c r="BU28" i="22"/>
  <c r="BL28" i="22"/>
  <c r="BC28" i="22"/>
  <c r="AT28" i="22"/>
  <c r="AK28" i="22"/>
  <c r="AB28" i="22"/>
  <c r="S28" i="22"/>
  <c r="J28" i="22"/>
  <c r="BU27" i="22"/>
  <c r="BL27" i="22"/>
  <c r="BC27" i="22"/>
  <c r="AT27" i="22"/>
  <c r="AK27" i="22"/>
  <c r="AB27" i="22"/>
  <c r="S27" i="22"/>
  <c r="J27" i="22"/>
  <c r="BU26" i="22"/>
  <c r="BL26" i="22"/>
  <c r="BC26" i="22"/>
  <c r="AT26" i="22"/>
  <c r="AK26" i="22"/>
  <c r="AB26" i="22"/>
  <c r="S26" i="22"/>
  <c r="J26" i="22"/>
  <c r="BU25" i="22"/>
  <c r="BL25" i="22"/>
  <c r="BC25" i="22"/>
  <c r="AT25" i="22"/>
  <c r="AK25" i="22"/>
  <c r="AB25" i="22"/>
  <c r="S25" i="22"/>
  <c r="J25" i="22"/>
  <c r="BU24" i="22"/>
  <c r="BL24" i="22"/>
  <c r="BC24" i="22"/>
  <c r="AT24" i="22"/>
  <c r="AK24" i="22"/>
  <c r="AB24" i="22"/>
  <c r="S24" i="22"/>
  <c r="J24" i="22"/>
  <c r="BU23" i="22"/>
  <c r="BL23" i="22"/>
  <c r="BC23" i="22"/>
  <c r="AT23" i="22"/>
  <c r="AK23" i="22"/>
  <c r="AB23" i="22"/>
  <c r="S23" i="22"/>
  <c r="J23" i="22"/>
  <c r="BU22" i="22"/>
  <c r="BL22" i="22"/>
  <c r="BC22" i="22"/>
  <c r="AT22" i="22"/>
  <c r="AK22" i="22"/>
  <c r="AB22" i="22"/>
  <c r="S22" i="22"/>
  <c r="J22" i="22"/>
  <c r="BU21" i="22"/>
  <c r="BL21" i="22"/>
  <c r="BC21" i="22"/>
  <c r="AT21" i="22"/>
  <c r="AK21" i="22"/>
  <c r="AB21" i="22"/>
  <c r="S21" i="22"/>
  <c r="J21" i="22"/>
  <c r="BU20" i="22"/>
  <c r="BL20" i="22"/>
  <c r="BC20" i="22"/>
  <c r="AT20" i="22"/>
  <c r="AK20" i="22"/>
  <c r="AB20" i="22"/>
  <c r="S20" i="22"/>
  <c r="J20" i="22"/>
  <c r="BU19" i="22"/>
  <c r="BL19" i="22"/>
  <c r="BC19" i="22"/>
  <c r="AT19" i="22"/>
  <c r="AK19" i="22"/>
  <c r="AB19" i="22"/>
  <c r="S19" i="22"/>
  <c r="J19" i="22"/>
  <c r="BU18" i="22"/>
  <c r="BL18" i="22"/>
  <c r="BC18" i="22"/>
  <c r="AT18" i="22"/>
  <c r="AK18" i="22"/>
  <c r="AB18" i="22"/>
  <c r="S18" i="22"/>
  <c r="J18" i="22"/>
  <c r="BU17" i="22"/>
  <c r="BL17" i="22"/>
  <c r="BC17" i="22"/>
  <c r="AT17" i="22"/>
  <c r="AK17" i="22"/>
  <c r="AB17" i="22"/>
  <c r="S17" i="22"/>
  <c r="J17" i="22"/>
  <c r="BU16" i="22"/>
  <c r="BL16" i="22"/>
  <c r="BC16" i="22"/>
  <c r="AT16" i="22"/>
  <c r="AK16" i="22"/>
  <c r="AB16" i="22"/>
  <c r="S16" i="22"/>
  <c r="J16" i="22"/>
  <c r="BU15" i="22"/>
  <c r="BL15" i="22"/>
  <c r="BC15" i="22"/>
  <c r="AT15" i="22"/>
  <c r="AK15" i="22"/>
  <c r="AB15" i="22"/>
  <c r="S15" i="22"/>
  <c r="J15" i="22"/>
  <c r="BU14" i="22"/>
  <c r="BL14" i="22"/>
  <c r="BC14" i="22"/>
  <c r="AT14" i="22"/>
  <c r="AK14" i="22"/>
  <c r="AB14" i="22"/>
  <c r="S14" i="22"/>
  <c r="J14" i="22"/>
  <c r="BU13" i="22"/>
  <c r="BL13" i="22"/>
  <c r="BC13" i="22"/>
  <c r="AT13" i="22"/>
  <c r="AK13" i="22"/>
  <c r="AB13" i="22"/>
  <c r="S13" i="22"/>
  <c r="J13" i="22"/>
  <c r="BU12" i="22"/>
  <c r="BL12" i="22"/>
  <c r="BC12" i="22"/>
  <c r="AT12" i="22"/>
  <c r="AK12" i="22"/>
  <c r="AB12" i="22"/>
  <c r="S12" i="22"/>
  <c r="J12" i="22"/>
  <c r="BU11" i="22"/>
  <c r="BL11" i="22"/>
  <c r="BC11" i="22"/>
  <c r="AT11" i="22"/>
  <c r="AK11" i="22"/>
  <c r="AB11" i="22"/>
  <c r="S11" i="22"/>
  <c r="J11" i="22"/>
  <c r="BU10" i="22"/>
  <c r="BL10" i="22"/>
  <c r="BC10" i="22"/>
  <c r="AT10" i="22"/>
  <c r="AK10" i="22"/>
  <c r="AB10" i="22"/>
  <c r="S10" i="22"/>
  <c r="J10" i="22"/>
  <c r="BU9" i="22"/>
  <c r="BL9" i="22"/>
  <c r="BC9" i="22"/>
  <c r="AT9" i="22"/>
  <c r="AK9" i="22"/>
  <c r="AB9" i="22"/>
  <c r="S9" i="22"/>
  <c r="J9" i="22"/>
  <c r="BU8" i="22"/>
  <c r="BL8" i="22"/>
  <c r="BC8" i="22"/>
  <c r="AT8" i="22"/>
  <c r="AK8" i="22"/>
  <c r="AB8" i="22"/>
  <c r="S8" i="22"/>
  <c r="J8" i="22"/>
  <c r="BU7" i="22"/>
  <c r="BL7" i="22"/>
  <c r="BC7" i="22"/>
  <c r="AT7" i="22"/>
  <c r="AK7" i="22"/>
  <c r="AB7" i="22"/>
  <c r="S7" i="22"/>
  <c r="J7" i="22"/>
  <c r="BU6" i="22"/>
  <c r="BL6" i="22"/>
  <c r="BC6" i="22"/>
  <c r="AT6" i="22"/>
  <c r="AK6" i="22"/>
  <c r="AB6" i="22"/>
  <c r="S6" i="22"/>
  <c r="J6" i="22"/>
  <c r="BU5" i="22"/>
  <c r="BL5" i="22"/>
  <c r="BC5" i="22"/>
  <c r="AT5" i="22"/>
  <c r="AK5" i="22"/>
  <c r="AB5" i="22"/>
  <c r="S5" i="22"/>
  <c r="J5" i="22"/>
  <c r="BU4" i="22"/>
  <c r="BL4" i="22"/>
  <c r="BC4" i="22"/>
  <c r="AT4" i="22"/>
  <c r="AK4" i="22"/>
  <c r="AB4" i="22"/>
  <c r="S4" i="22"/>
  <c r="J4" i="22"/>
  <c r="BU72" i="21"/>
  <c r="BL72" i="21"/>
  <c r="BC72" i="21"/>
  <c r="AT72" i="21"/>
  <c r="AK72" i="21"/>
  <c r="AB72" i="21"/>
  <c r="S72" i="21"/>
  <c r="BU71" i="21"/>
  <c r="BL71" i="21"/>
  <c r="BC71" i="21"/>
  <c r="AT71" i="21"/>
  <c r="AK71" i="21"/>
  <c r="AB71" i="21"/>
  <c r="S71" i="21"/>
  <c r="BU74" i="21"/>
  <c r="BL74" i="21"/>
  <c r="BC74" i="21"/>
  <c r="AT74" i="21"/>
  <c r="AK74" i="21"/>
  <c r="AB74" i="21"/>
  <c r="S74" i="21"/>
  <c r="BU72" i="17"/>
  <c r="BL72" i="17"/>
  <c r="BC72" i="17"/>
  <c r="AT72" i="17"/>
  <c r="AK72" i="17"/>
  <c r="AB72" i="17"/>
  <c r="S72" i="17"/>
  <c r="J72" i="17"/>
  <c r="C72" i="17"/>
  <c r="BU71" i="17"/>
  <c r="BL71" i="17"/>
  <c r="BC71" i="17"/>
  <c r="AT71" i="17"/>
  <c r="AK71" i="17"/>
  <c r="AB71" i="17"/>
  <c r="S71" i="17"/>
  <c r="J71" i="17"/>
  <c r="C71" i="17"/>
  <c r="BU74" i="17"/>
  <c r="BL74" i="17"/>
  <c r="BC74" i="17"/>
  <c r="AT74" i="17"/>
  <c r="AK74" i="17"/>
  <c r="AB74" i="17"/>
  <c r="S74" i="17"/>
  <c r="J74" i="17"/>
  <c r="C74" i="17"/>
  <c r="BU72" i="16"/>
  <c r="BL72" i="16"/>
  <c r="BC72" i="16"/>
  <c r="AT72" i="16"/>
  <c r="AK72" i="16"/>
  <c r="AB72" i="16"/>
  <c r="S72" i="16"/>
  <c r="J72" i="16"/>
  <c r="BU71" i="16"/>
  <c r="BL71" i="16"/>
  <c r="BC71" i="16"/>
  <c r="AT71" i="16"/>
  <c r="AK71" i="16"/>
  <c r="AB71" i="16"/>
  <c r="S71" i="16"/>
  <c r="J71" i="16"/>
  <c r="BU74" i="16"/>
  <c r="BL74" i="16"/>
  <c r="BC74" i="16"/>
  <c r="AT74" i="16"/>
  <c r="AK74" i="16"/>
  <c r="AB74" i="16"/>
  <c r="S74" i="16"/>
  <c r="J74" i="16"/>
  <c r="C64" i="16"/>
  <c r="C64" i="17" s="1"/>
  <c r="C64" i="20" s="1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C5" i="17"/>
  <c r="C6" i="17"/>
  <c r="C7" i="17"/>
  <c r="C8" i="17"/>
  <c r="C8" i="20" s="1"/>
  <c r="C9" i="17"/>
  <c r="C10" i="17"/>
  <c r="C11" i="17"/>
  <c r="C11" i="20" s="1"/>
  <c r="C12" i="17"/>
  <c r="C12" i="20" s="1"/>
  <c r="C13" i="17"/>
  <c r="C14" i="17"/>
  <c r="C14" i="20" s="1"/>
  <c r="C15" i="17"/>
  <c r="C15" i="20" s="1"/>
  <c r="C16" i="17"/>
  <c r="C17" i="17"/>
  <c r="C18" i="17"/>
  <c r="C19" i="17"/>
  <c r="C20" i="17"/>
  <c r="C20" i="20" s="1"/>
  <c r="C21" i="17"/>
  <c r="C22" i="17"/>
  <c r="C23" i="17"/>
  <c r="C23" i="20" s="1"/>
  <c r="C24" i="17"/>
  <c r="C24" i="20" s="1"/>
  <c r="C25" i="17"/>
  <c r="C26" i="17"/>
  <c r="C26" i="20" s="1"/>
  <c r="C27" i="17"/>
  <c r="C27" i="20" s="1"/>
  <c r="C28" i="17"/>
  <c r="C29" i="17"/>
  <c r="C30" i="17"/>
  <c r="C31" i="17"/>
  <c r="C32" i="17"/>
  <c r="C32" i="20" s="1"/>
  <c r="C33" i="17"/>
  <c r="C34" i="17"/>
  <c r="C35" i="17"/>
  <c r="C35" i="20" s="1"/>
  <c r="C36" i="17"/>
  <c r="C37" i="17"/>
  <c r="C38" i="17"/>
  <c r="C39" i="17"/>
  <c r="C39" i="20" s="1"/>
  <c r="C40" i="17"/>
  <c r="C41" i="17"/>
  <c r="C42" i="17"/>
  <c r="C43" i="17"/>
  <c r="C44" i="17"/>
  <c r="C44" i="20" s="1"/>
  <c r="C65" i="17"/>
  <c r="C66" i="16"/>
  <c r="C66" i="17" s="1"/>
  <c r="C66" i="20" s="1"/>
  <c r="C67" i="16"/>
  <c r="C67" i="17" s="1"/>
  <c r="C67" i="20" s="1"/>
  <c r="C68" i="17"/>
  <c r="C68" i="20" s="1"/>
  <c r="C69" i="17"/>
  <c r="C70" i="17"/>
  <c r="C70" i="20" s="1"/>
  <c r="C73" i="17"/>
  <c r="C71" i="20" s="1"/>
  <c r="C4" i="17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9" i="20"/>
  <c r="C10" i="20"/>
  <c r="C13" i="20"/>
  <c r="C16" i="20"/>
  <c r="C17" i="20"/>
  <c r="C18" i="20"/>
  <c r="C19" i="20"/>
  <c r="C21" i="20"/>
  <c r="C22" i="20"/>
  <c r="C25" i="20"/>
  <c r="C28" i="20"/>
  <c r="C29" i="20"/>
  <c r="C30" i="20"/>
  <c r="C31" i="20"/>
  <c r="C33" i="20"/>
  <c r="C34" i="20"/>
  <c r="C36" i="20"/>
  <c r="C37" i="20"/>
  <c r="C38" i="20"/>
  <c r="C40" i="20"/>
  <c r="C41" i="20"/>
  <c r="C42" i="20"/>
  <c r="C43" i="20"/>
  <c r="C65" i="20"/>
  <c r="C69" i="20"/>
  <c r="C4" i="20"/>
  <c r="BU73" i="21"/>
  <c r="BL73" i="21"/>
  <c r="BC73" i="21"/>
  <c r="AT73" i="21"/>
  <c r="AK73" i="21"/>
  <c r="AB73" i="21"/>
  <c r="S73" i="21"/>
  <c r="BU70" i="21"/>
  <c r="BL70" i="21"/>
  <c r="BC70" i="21"/>
  <c r="AT70" i="21"/>
  <c r="AK70" i="21"/>
  <c r="AB70" i="21"/>
  <c r="S70" i="21"/>
  <c r="BU69" i="21"/>
  <c r="BL69" i="21"/>
  <c r="BC69" i="21"/>
  <c r="AT69" i="21"/>
  <c r="AK69" i="21"/>
  <c r="AB69" i="21"/>
  <c r="S69" i="21"/>
  <c r="BU68" i="21"/>
  <c r="BL68" i="21"/>
  <c r="BC68" i="21"/>
  <c r="AT68" i="21"/>
  <c r="AK68" i="21"/>
  <c r="AB68" i="21"/>
  <c r="S68" i="21"/>
  <c r="BU67" i="21"/>
  <c r="BL67" i="21"/>
  <c r="BC67" i="21"/>
  <c r="AT67" i="21"/>
  <c r="AK67" i="21"/>
  <c r="AB67" i="21"/>
  <c r="S67" i="21"/>
  <c r="BU66" i="21"/>
  <c r="BL66" i="21"/>
  <c r="BC66" i="21"/>
  <c r="AT66" i="21"/>
  <c r="AK66" i="21"/>
  <c r="AB66" i="21"/>
  <c r="S66" i="21"/>
  <c r="BU65" i="21"/>
  <c r="BL65" i="21"/>
  <c r="BC65" i="21"/>
  <c r="AT65" i="21"/>
  <c r="AK65" i="21"/>
  <c r="AB65" i="21"/>
  <c r="S65" i="21"/>
  <c r="BU64" i="21"/>
  <c r="BL64" i="21"/>
  <c r="BC64" i="21"/>
  <c r="AT64" i="21"/>
  <c r="AK64" i="21"/>
  <c r="AB64" i="21"/>
  <c r="S64" i="21"/>
  <c r="BU63" i="21"/>
  <c r="BL63" i="21"/>
  <c r="BC63" i="21"/>
  <c r="AT63" i="21"/>
  <c r="AK63" i="21"/>
  <c r="AB63" i="21"/>
  <c r="S63" i="21"/>
  <c r="BU62" i="21"/>
  <c r="BL62" i="21"/>
  <c r="BC62" i="21"/>
  <c r="AT62" i="21"/>
  <c r="AK62" i="21"/>
  <c r="AB62" i="21"/>
  <c r="S62" i="21"/>
  <c r="BU61" i="21"/>
  <c r="BL61" i="21"/>
  <c r="BC61" i="21"/>
  <c r="AT61" i="21"/>
  <c r="AK61" i="21"/>
  <c r="AB61" i="21"/>
  <c r="S61" i="21"/>
  <c r="BU60" i="21"/>
  <c r="BL60" i="21"/>
  <c r="BC60" i="21"/>
  <c r="AT60" i="21"/>
  <c r="AK60" i="21"/>
  <c r="AB60" i="21"/>
  <c r="S60" i="21"/>
  <c r="BU59" i="21"/>
  <c r="BL59" i="21"/>
  <c r="BC59" i="21"/>
  <c r="AT59" i="21"/>
  <c r="AK59" i="21"/>
  <c r="AB59" i="21"/>
  <c r="S59" i="21"/>
  <c r="BU58" i="21"/>
  <c r="BL58" i="21"/>
  <c r="BC58" i="21"/>
  <c r="AT58" i="21"/>
  <c r="AK58" i="21"/>
  <c r="AB58" i="21"/>
  <c r="S58" i="21"/>
  <c r="BU57" i="21"/>
  <c r="BL57" i="21"/>
  <c r="BC57" i="21"/>
  <c r="AT57" i="21"/>
  <c r="AK57" i="21"/>
  <c r="AB57" i="21"/>
  <c r="S57" i="21"/>
  <c r="BU56" i="21"/>
  <c r="BL56" i="21"/>
  <c r="BC56" i="21"/>
  <c r="AT56" i="21"/>
  <c r="AK56" i="21"/>
  <c r="AB56" i="21"/>
  <c r="S56" i="21"/>
  <c r="BU55" i="21"/>
  <c r="BL55" i="21"/>
  <c r="BC55" i="21"/>
  <c r="AT55" i="21"/>
  <c r="AK55" i="21"/>
  <c r="AB55" i="21"/>
  <c r="S55" i="21"/>
  <c r="BU54" i="21"/>
  <c r="BL54" i="21"/>
  <c r="BC54" i="21"/>
  <c r="AT54" i="21"/>
  <c r="AK54" i="21"/>
  <c r="AB54" i="21"/>
  <c r="S54" i="21"/>
  <c r="BU53" i="21"/>
  <c r="BL53" i="21"/>
  <c r="BC53" i="21"/>
  <c r="AT53" i="21"/>
  <c r="AK53" i="21"/>
  <c r="AB53" i="21"/>
  <c r="S53" i="21"/>
  <c r="BU52" i="21"/>
  <c r="BL52" i="21"/>
  <c r="BC52" i="21"/>
  <c r="AT52" i="21"/>
  <c r="AK52" i="21"/>
  <c r="AB52" i="21"/>
  <c r="S52" i="21"/>
  <c r="BU51" i="21"/>
  <c r="BL51" i="21"/>
  <c r="BC51" i="21"/>
  <c r="AT51" i="21"/>
  <c r="AK51" i="21"/>
  <c r="AB51" i="21"/>
  <c r="S51" i="21"/>
  <c r="BU50" i="21"/>
  <c r="BL50" i="21"/>
  <c r="BC50" i="21"/>
  <c r="AT50" i="21"/>
  <c r="AK50" i="21"/>
  <c r="AB50" i="21"/>
  <c r="S50" i="21"/>
  <c r="BU49" i="21"/>
  <c r="BL49" i="21"/>
  <c r="BC49" i="21"/>
  <c r="AT49" i="21"/>
  <c r="AK49" i="21"/>
  <c r="AB49" i="21"/>
  <c r="S49" i="21"/>
  <c r="BU48" i="21"/>
  <c r="BL48" i="21"/>
  <c r="BC48" i="21"/>
  <c r="AT48" i="21"/>
  <c r="AK48" i="21"/>
  <c r="AB48" i="21"/>
  <c r="S48" i="21"/>
  <c r="BU47" i="21"/>
  <c r="BL47" i="21"/>
  <c r="BC47" i="21"/>
  <c r="AT47" i="21"/>
  <c r="AK47" i="21"/>
  <c r="AB47" i="21"/>
  <c r="S47" i="21"/>
  <c r="BU46" i="21"/>
  <c r="BL46" i="21"/>
  <c r="BC46" i="21"/>
  <c r="AT46" i="21"/>
  <c r="AK46" i="21"/>
  <c r="AB46" i="21"/>
  <c r="S46" i="21"/>
  <c r="BU45" i="21"/>
  <c r="BL45" i="21"/>
  <c r="BC45" i="21"/>
  <c r="AT45" i="21"/>
  <c r="AK45" i="21"/>
  <c r="AB45" i="21"/>
  <c r="S45" i="21"/>
  <c r="BU44" i="21"/>
  <c r="BL44" i="21"/>
  <c r="BC44" i="21"/>
  <c r="AT44" i="21"/>
  <c r="AK44" i="21"/>
  <c r="AB44" i="21"/>
  <c r="S44" i="21"/>
  <c r="BU43" i="21"/>
  <c r="BL43" i="21"/>
  <c r="BC43" i="21"/>
  <c r="AT43" i="21"/>
  <c r="AK43" i="21"/>
  <c r="AB43" i="21"/>
  <c r="S43" i="21"/>
  <c r="BU42" i="21"/>
  <c r="BL42" i="21"/>
  <c r="BC42" i="21"/>
  <c r="AT42" i="21"/>
  <c r="AK42" i="21"/>
  <c r="AB42" i="21"/>
  <c r="S42" i="21"/>
  <c r="BU41" i="21"/>
  <c r="BL41" i="21"/>
  <c r="BC41" i="21"/>
  <c r="AT41" i="21"/>
  <c r="AK41" i="21"/>
  <c r="AB41" i="21"/>
  <c r="S41" i="21"/>
  <c r="BU40" i="21"/>
  <c r="BL40" i="21"/>
  <c r="BC40" i="21"/>
  <c r="AT40" i="21"/>
  <c r="AK40" i="21"/>
  <c r="AB40" i="21"/>
  <c r="S40" i="21"/>
  <c r="BU39" i="21"/>
  <c r="BL39" i="21"/>
  <c r="BC39" i="21"/>
  <c r="AT39" i="21"/>
  <c r="AK39" i="21"/>
  <c r="AB39" i="21"/>
  <c r="S39" i="21"/>
  <c r="BU38" i="21"/>
  <c r="BL38" i="21"/>
  <c r="BC38" i="21"/>
  <c r="AT38" i="21"/>
  <c r="AK38" i="21"/>
  <c r="AB38" i="21"/>
  <c r="S38" i="21"/>
  <c r="BU37" i="21"/>
  <c r="BL37" i="21"/>
  <c r="BC37" i="21"/>
  <c r="AT37" i="21"/>
  <c r="AK37" i="21"/>
  <c r="AB37" i="21"/>
  <c r="S37" i="21"/>
  <c r="BU36" i="21"/>
  <c r="BL36" i="21"/>
  <c r="BC36" i="21"/>
  <c r="AT36" i="21"/>
  <c r="AK36" i="21"/>
  <c r="AB36" i="21"/>
  <c r="S36" i="21"/>
  <c r="BU35" i="21"/>
  <c r="BL35" i="21"/>
  <c r="BC35" i="21"/>
  <c r="AT35" i="21"/>
  <c r="AK35" i="21"/>
  <c r="AB35" i="21"/>
  <c r="S35" i="21"/>
  <c r="BU34" i="21"/>
  <c r="BL34" i="21"/>
  <c r="BC34" i="21"/>
  <c r="AT34" i="21"/>
  <c r="AK34" i="21"/>
  <c r="AB34" i="21"/>
  <c r="S34" i="21"/>
  <c r="BU33" i="21"/>
  <c r="BL33" i="21"/>
  <c r="BC33" i="21"/>
  <c r="AT33" i="21"/>
  <c r="AK33" i="21"/>
  <c r="AB33" i="21"/>
  <c r="S33" i="21"/>
  <c r="BU32" i="21"/>
  <c r="BL32" i="21"/>
  <c r="BC32" i="21"/>
  <c r="AT32" i="21"/>
  <c r="AK32" i="21"/>
  <c r="AB32" i="21"/>
  <c r="S32" i="21"/>
  <c r="BU31" i="21"/>
  <c r="BL31" i="21"/>
  <c r="BC31" i="21"/>
  <c r="AT31" i="21"/>
  <c r="AK31" i="21"/>
  <c r="AB31" i="21"/>
  <c r="S31" i="21"/>
  <c r="BU30" i="21"/>
  <c r="BL30" i="21"/>
  <c r="BC30" i="21"/>
  <c r="AT30" i="21"/>
  <c r="AK30" i="21"/>
  <c r="AB30" i="21"/>
  <c r="S30" i="21"/>
  <c r="BU29" i="21"/>
  <c r="BL29" i="21"/>
  <c r="BC29" i="21"/>
  <c r="AT29" i="21"/>
  <c r="AK29" i="21"/>
  <c r="AB29" i="21"/>
  <c r="S29" i="21"/>
  <c r="BU28" i="21"/>
  <c r="BL28" i="21"/>
  <c r="BC28" i="21"/>
  <c r="AT28" i="21"/>
  <c r="AK28" i="21"/>
  <c r="AB28" i="21"/>
  <c r="S28" i="21"/>
  <c r="BU27" i="21"/>
  <c r="BL27" i="21"/>
  <c r="BC27" i="21"/>
  <c r="AT27" i="21"/>
  <c r="AK27" i="21"/>
  <c r="AB27" i="21"/>
  <c r="S27" i="21"/>
  <c r="BU26" i="21"/>
  <c r="BL26" i="21"/>
  <c r="BC26" i="21"/>
  <c r="AT26" i="21"/>
  <c r="AK26" i="21"/>
  <c r="AB26" i="21"/>
  <c r="S26" i="21"/>
  <c r="BU25" i="21"/>
  <c r="BL25" i="21"/>
  <c r="BC25" i="21"/>
  <c r="AT25" i="21"/>
  <c r="AK25" i="21"/>
  <c r="AB25" i="21"/>
  <c r="S25" i="21"/>
  <c r="BU24" i="21"/>
  <c r="BL24" i="21"/>
  <c r="BC24" i="21"/>
  <c r="AT24" i="21"/>
  <c r="AK24" i="21"/>
  <c r="AB24" i="21"/>
  <c r="S24" i="21"/>
  <c r="BU23" i="21"/>
  <c r="BL23" i="21"/>
  <c r="BC23" i="21"/>
  <c r="AT23" i="21"/>
  <c r="AK23" i="21"/>
  <c r="AB23" i="21"/>
  <c r="S23" i="21"/>
  <c r="BU22" i="21"/>
  <c r="BL22" i="21"/>
  <c r="BC22" i="21"/>
  <c r="AT22" i="21"/>
  <c r="AK22" i="21"/>
  <c r="AB22" i="21"/>
  <c r="S22" i="21"/>
  <c r="BU21" i="21"/>
  <c r="BL21" i="21"/>
  <c r="BC21" i="21"/>
  <c r="AT21" i="21"/>
  <c r="AK21" i="21"/>
  <c r="AB21" i="21"/>
  <c r="S21" i="21"/>
  <c r="BU20" i="21"/>
  <c r="BL20" i="21"/>
  <c r="BC20" i="21"/>
  <c r="AT20" i="21"/>
  <c r="AK20" i="21"/>
  <c r="AB20" i="21"/>
  <c r="S20" i="21"/>
  <c r="BU19" i="21"/>
  <c r="BL19" i="21"/>
  <c r="BC19" i="21"/>
  <c r="AT19" i="21"/>
  <c r="AK19" i="21"/>
  <c r="AB19" i="21"/>
  <c r="S19" i="21"/>
  <c r="BU18" i="21"/>
  <c r="BL18" i="21"/>
  <c r="BC18" i="21"/>
  <c r="AT18" i="21"/>
  <c r="AK18" i="21"/>
  <c r="AB18" i="21"/>
  <c r="S18" i="21"/>
  <c r="BU17" i="21"/>
  <c r="BL17" i="21"/>
  <c r="BC17" i="21"/>
  <c r="AT17" i="21"/>
  <c r="AK17" i="21"/>
  <c r="AB17" i="21"/>
  <c r="S17" i="21"/>
  <c r="BU16" i="21"/>
  <c r="BL16" i="21"/>
  <c r="BC16" i="21"/>
  <c r="AT16" i="21"/>
  <c r="AK16" i="21"/>
  <c r="AB16" i="21"/>
  <c r="S16" i="21"/>
  <c r="BU15" i="21"/>
  <c r="BL15" i="21"/>
  <c r="BC15" i="21"/>
  <c r="AT15" i="21"/>
  <c r="AK15" i="21"/>
  <c r="AB15" i="21"/>
  <c r="S15" i="21"/>
  <c r="BU14" i="21"/>
  <c r="BL14" i="21"/>
  <c r="BC14" i="21"/>
  <c r="AT14" i="21"/>
  <c r="AK14" i="21"/>
  <c r="AB14" i="21"/>
  <c r="S14" i="21"/>
  <c r="BU13" i="21"/>
  <c r="BL13" i="21"/>
  <c r="BC13" i="21"/>
  <c r="AT13" i="21"/>
  <c r="AK13" i="21"/>
  <c r="AB13" i="21"/>
  <c r="S13" i="21"/>
  <c r="BU12" i="21"/>
  <c r="BL12" i="21"/>
  <c r="BC12" i="21"/>
  <c r="AT12" i="21"/>
  <c r="AK12" i="21"/>
  <c r="AB12" i="21"/>
  <c r="S12" i="21"/>
  <c r="BU11" i="21"/>
  <c r="BL11" i="21"/>
  <c r="BC11" i="21"/>
  <c r="AT11" i="21"/>
  <c r="AK11" i="21"/>
  <c r="AB11" i="21"/>
  <c r="S11" i="21"/>
  <c r="BU10" i="21"/>
  <c r="BL10" i="21"/>
  <c r="BC10" i="21"/>
  <c r="AT10" i="21"/>
  <c r="AK10" i="21"/>
  <c r="AB10" i="21"/>
  <c r="S10" i="21"/>
  <c r="BU9" i="21"/>
  <c r="BL9" i="21"/>
  <c r="BC9" i="21"/>
  <c r="AT9" i="21"/>
  <c r="AK9" i="21"/>
  <c r="AB9" i="21"/>
  <c r="S9" i="21"/>
  <c r="BU8" i="21"/>
  <c r="BL8" i="21"/>
  <c r="BC8" i="21"/>
  <c r="AT8" i="21"/>
  <c r="AK8" i="21"/>
  <c r="AB8" i="21"/>
  <c r="S8" i="21"/>
  <c r="BU7" i="21"/>
  <c r="BL7" i="21"/>
  <c r="BC7" i="21"/>
  <c r="AT7" i="21"/>
  <c r="AK7" i="21"/>
  <c r="AB7" i="21"/>
  <c r="S7" i="21"/>
  <c r="BU6" i="21"/>
  <c r="BL6" i="21"/>
  <c r="BC6" i="21"/>
  <c r="AT6" i="21"/>
  <c r="AK6" i="21"/>
  <c r="AB6" i="21"/>
  <c r="S6" i="21"/>
  <c r="BU5" i="21"/>
  <c r="BL5" i="21"/>
  <c r="BC5" i="21"/>
  <c r="AT5" i="21"/>
  <c r="AK5" i="21"/>
  <c r="AB5" i="21"/>
  <c r="S5" i="21"/>
  <c r="BU4" i="21"/>
  <c r="BL4" i="21"/>
  <c r="BC4" i="21"/>
  <c r="AT4" i="21"/>
  <c r="AK4" i="21"/>
  <c r="AB4" i="21"/>
  <c r="S4" i="21"/>
  <c r="BU73" i="16"/>
  <c r="BL73" i="16"/>
  <c r="BC73" i="16"/>
  <c r="AT73" i="16"/>
  <c r="AK73" i="16"/>
  <c r="AB73" i="16"/>
  <c r="S73" i="16"/>
  <c r="J73" i="16"/>
  <c r="BU70" i="16"/>
  <c r="BL70" i="16"/>
  <c r="BC70" i="16"/>
  <c r="AT70" i="16"/>
  <c r="AK70" i="16"/>
  <c r="AB70" i="16"/>
  <c r="S70" i="16"/>
  <c r="J70" i="16"/>
  <c r="BU69" i="16"/>
  <c r="BL69" i="16"/>
  <c r="BC69" i="16"/>
  <c r="AT69" i="16"/>
  <c r="AK69" i="16"/>
  <c r="AB69" i="16"/>
  <c r="S69" i="16"/>
  <c r="J69" i="16"/>
  <c r="BU68" i="16"/>
  <c r="BL68" i="16"/>
  <c r="BC68" i="16"/>
  <c r="AT68" i="16"/>
  <c r="AK68" i="16"/>
  <c r="AB68" i="16"/>
  <c r="S68" i="16"/>
  <c r="J68" i="16"/>
  <c r="BU67" i="16"/>
  <c r="BL67" i="16"/>
  <c r="BC67" i="16"/>
  <c r="AT67" i="16"/>
  <c r="AK67" i="16"/>
  <c r="AB67" i="16"/>
  <c r="S67" i="16"/>
  <c r="J67" i="16"/>
  <c r="BU66" i="16"/>
  <c r="BL66" i="16"/>
  <c r="BC66" i="16"/>
  <c r="AT66" i="16"/>
  <c r="AK66" i="16"/>
  <c r="AB66" i="16"/>
  <c r="S66" i="16"/>
  <c r="J66" i="16"/>
  <c r="BU65" i="16"/>
  <c r="BL65" i="16"/>
  <c r="BC65" i="16"/>
  <c r="AT65" i="16"/>
  <c r="AK65" i="16"/>
  <c r="AB65" i="16"/>
  <c r="S65" i="16"/>
  <c r="J65" i="16"/>
  <c r="BU64" i="16"/>
  <c r="BL64" i="16"/>
  <c r="BC64" i="16"/>
  <c r="AT64" i="16"/>
  <c r="AK64" i="16"/>
  <c r="AB64" i="16"/>
  <c r="S64" i="16"/>
  <c r="J64" i="16"/>
  <c r="BU63" i="16"/>
  <c r="BL63" i="16"/>
  <c r="BC63" i="16"/>
  <c r="AT63" i="16"/>
  <c r="AK63" i="16"/>
  <c r="AB63" i="16"/>
  <c r="S63" i="16"/>
  <c r="BU62" i="16"/>
  <c r="BL62" i="16"/>
  <c r="BC62" i="16"/>
  <c r="AT62" i="16"/>
  <c r="AK62" i="16"/>
  <c r="AB62" i="16"/>
  <c r="S62" i="16"/>
  <c r="BU61" i="16"/>
  <c r="BL61" i="16"/>
  <c r="BC61" i="16"/>
  <c r="AT61" i="16"/>
  <c r="AK61" i="16"/>
  <c r="AB61" i="16"/>
  <c r="S61" i="16"/>
  <c r="BU60" i="16"/>
  <c r="BL60" i="16"/>
  <c r="BC60" i="16"/>
  <c r="AT60" i="16"/>
  <c r="AK60" i="16"/>
  <c r="AB60" i="16"/>
  <c r="S60" i="16"/>
  <c r="BU59" i="16"/>
  <c r="BL59" i="16"/>
  <c r="BC59" i="16"/>
  <c r="AT59" i="16"/>
  <c r="AK59" i="16"/>
  <c r="AB59" i="16"/>
  <c r="S59" i="16"/>
  <c r="BU58" i="16"/>
  <c r="BL58" i="16"/>
  <c r="BC58" i="16"/>
  <c r="AT58" i="16"/>
  <c r="AK58" i="16"/>
  <c r="AB58" i="16"/>
  <c r="S58" i="16"/>
  <c r="BU57" i="16"/>
  <c r="BL57" i="16"/>
  <c r="BC57" i="16"/>
  <c r="AT57" i="16"/>
  <c r="AK57" i="16"/>
  <c r="AB57" i="16"/>
  <c r="S57" i="16"/>
  <c r="BU56" i="16"/>
  <c r="BL56" i="16"/>
  <c r="BC56" i="16"/>
  <c r="AT56" i="16"/>
  <c r="AK56" i="16"/>
  <c r="AB56" i="16"/>
  <c r="S56" i="16"/>
  <c r="BU55" i="16"/>
  <c r="BL55" i="16"/>
  <c r="BC55" i="16"/>
  <c r="AT55" i="16"/>
  <c r="AK55" i="16"/>
  <c r="AB55" i="16"/>
  <c r="S55" i="16"/>
  <c r="BU54" i="16"/>
  <c r="BL54" i="16"/>
  <c r="BC54" i="16"/>
  <c r="AT54" i="16"/>
  <c r="AK54" i="16"/>
  <c r="AB54" i="16"/>
  <c r="S54" i="16"/>
  <c r="BU53" i="16"/>
  <c r="BL53" i="16"/>
  <c r="BC53" i="16"/>
  <c r="AT53" i="16"/>
  <c r="AK53" i="16"/>
  <c r="AB53" i="16"/>
  <c r="S53" i="16"/>
  <c r="BU52" i="16"/>
  <c r="BL52" i="16"/>
  <c r="BC52" i="16"/>
  <c r="AT52" i="16"/>
  <c r="AK52" i="16"/>
  <c r="AB52" i="16"/>
  <c r="S52" i="16"/>
  <c r="BU51" i="16"/>
  <c r="BL51" i="16"/>
  <c r="BC51" i="16"/>
  <c r="AT51" i="16"/>
  <c r="AK51" i="16"/>
  <c r="AB51" i="16"/>
  <c r="S51" i="16"/>
  <c r="BU50" i="16"/>
  <c r="BL50" i="16"/>
  <c r="BC50" i="16"/>
  <c r="AT50" i="16"/>
  <c r="AK50" i="16"/>
  <c r="AB50" i="16"/>
  <c r="S50" i="16"/>
  <c r="BU49" i="16"/>
  <c r="BL49" i="16"/>
  <c r="BC49" i="16"/>
  <c r="AT49" i="16"/>
  <c r="AK49" i="16"/>
  <c r="AB49" i="16"/>
  <c r="S49" i="16"/>
  <c r="BU48" i="16"/>
  <c r="BL48" i="16"/>
  <c r="BC48" i="16"/>
  <c r="AT48" i="16"/>
  <c r="AK48" i="16"/>
  <c r="AB48" i="16"/>
  <c r="S48" i="16"/>
  <c r="BU47" i="16"/>
  <c r="BL47" i="16"/>
  <c r="BC47" i="16"/>
  <c r="AT47" i="16"/>
  <c r="AK47" i="16"/>
  <c r="AB47" i="16"/>
  <c r="S47" i="16"/>
  <c r="BU46" i="16"/>
  <c r="BL46" i="16"/>
  <c r="BC46" i="16"/>
  <c r="AT46" i="16"/>
  <c r="AK46" i="16"/>
  <c r="AB46" i="16"/>
  <c r="S46" i="16"/>
  <c r="BU45" i="16"/>
  <c r="BL45" i="16"/>
  <c r="BC45" i="16"/>
  <c r="AT45" i="16"/>
  <c r="AK45" i="16"/>
  <c r="AB45" i="16"/>
  <c r="S45" i="16"/>
  <c r="BU44" i="16"/>
  <c r="BL44" i="16"/>
  <c r="BC44" i="16"/>
  <c r="AT44" i="16"/>
  <c r="AK44" i="16"/>
  <c r="AB44" i="16"/>
  <c r="S44" i="16"/>
  <c r="BU43" i="16"/>
  <c r="BL43" i="16"/>
  <c r="BC43" i="16"/>
  <c r="AT43" i="16"/>
  <c r="AK43" i="16"/>
  <c r="AB43" i="16"/>
  <c r="S43" i="16"/>
  <c r="BU42" i="16"/>
  <c r="BL42" i="16"/>
  <c r="BC42" i="16"/>
  <c r="AT42" i="16"/>
  <c r="AK42" i="16"/>
  <c r="AB42" i="16"/>
  <c r="S42" i="16"/>
  <c r="BU41" i="16"/>
  <c r="BL41" i="16"/>
  <c r="BC41" i="16"/>
  <c r="AT41" i="16"/>
  <c r="AK41" i="16"/>
  <c r="AB41" i="16"/>
  <c r="S41" i="16"/>
  <c r="BU40" i="16"/>
  <c r="BL40" i="16"/>
  <c r="BC40" i="16"/>
  <c r="AT40" i="16"/>
  <c r="AK40" i="16"/>
  <c r="AB40" i="16"/>
  <c r="S40" i="16"/>
  <c r="BU39" i="16"/>
  <c r="BL39" i="16"/>
  <c r="BC39" i="16"/>
  <c r="AT39" i="16"/>
  <c r="AK39" i="16"/>
  <c r="AB39" i="16"/>
  <c r="S39" i="16"/>
  <c r="BU38" i="16"/>
  <c r="BL38" i="16"/>
  <c r="BC38" i="16"/>
  <c r="AT38" i="16"/>
  <c r="AK38" i="16"/>
  <c r="AB38" i="16"/>
  <c r="S38" i="16"/>
  <c r="BU37" i="16"/>
  <c r="BL37" i="16"/>
  <c r="BC37" i="16"/>
  <c r="AT37" i="16"/>
  <c r="AK37" i="16"/>
  <c r="AB37" i="16"/>
  <c r="S37" i="16"/>
  <c r="BU36" i="16"/>
  <c r="BL36" i="16"/>
  <c r="BC36" i="16"/>
  <c r="AT36" i="16"/>
  <c r="AK36" i="16"/>
  <c r="AB36" i="16"/>
  <c r="S36" i="16"/>
  <c r="BU35" i="16"/>
  <c r="BL35" i="16"/>
  <c r="BC35" i="16"/>
  <c r="AT35" i="16"/>
  <c r="AK35" i="16"/>
  <c r="AB35" i="16"/>
  <c r="S35" i="16"/>
  <c r="BU34" i="16"/>
  <c r="BL34" i="16"/>
  <c r="BC34" i="16"/>
  <c r="AT34" i="16"/>
  <c r="AK34" i="16"/>
  <c r="AB34" i="16"/>
  <c r="S34" i="16"/>
  <c r="BU33" i="16"/>
  <c r="BL33" i="16"/>
  <c r="BC33" i="16"/>
  <c r="AT33" i="16"/>
  <c r="AK33" i="16"/>
  <c r="AB33" i="16"/>
  <c r="S33" i="16"/>
  <c r="BU32" i="16"/>
  <c r="BL32" i="16"/>
  <c r="BC32" i="16"/>
  <c r="AT32" i="16"/>
  <c r="AK32" i="16"/>
  <c r="AB32" i="16"/>
  <c r="S32" i="16"/>
  <c r="BU31" i="16"/>
  <c r="BL31" i="16"/>
  <c r="BC31" i="16"/>
  <c r="AT31" i="16"/>
  <c r="AK31" i="16"/>
  <c r="AB31" i="16"/>
  <c r="S31" i="16"/>
  <c r="BU30" i="16"/>
  <c r="BL30" i="16"/>
  <c r="BC30" i="16"/>
  <c r="AT30" i="16"/>
  <c r="AK30" i="16"/>
  <c r="AB30" i="16"/>
  <c r="S30" i="16"/>
  <c r="BU29" i="16"/>
  <c r="BL29" i="16"/>
  <c r="BC29" i="16"/>
  <c r="AT29" i="16"/>
  <c r="AK29" i="16"/>
  <c r="AB29" i="16"/>
  <c r="S29" i="16"/>
  <c r="BU28" i="16"/>
  <c r="BL28" i="16"/>
  <c r="BC28" i="16"/>
  <c r="AT28" i="16"/>
  <c r="AK28" i="16"/>
  <c r="AB28" i="16"/>
  <c r="S28" i="16"/>
  <c r="BU27" i="16"/>
  <c r="BL27" i="16"/>
  <c r="BC27" i="16"/>
  <c r="AT27" i="16"/>
  <c r="AK27" i="16"/>
  <c r="AB27" i="16"/>
  <c r="S27" i="16"/>
  <c r="BU26" i="16"/>
  <c r="BL26" i="16"/>
  <c r="BC26" i="16"/>
  <c r="AT26" i="16"/>
  <c r="AK26" i="16"/>
  <c r="AB26" i="16"/>
  <c r="S26" i="16"/>
  <c r="BU25" i="16"/>
  <c r="BL25" i="16"/>
  <c r="BC25" i="16"/>
  <c r="AT25" i="16"/>
  <c r="AK25" i="16"/>
  <c r="AB25" i="16"/>
  <c r="S25" i="16"/>
  <c r="BU24" i="16"/>
  <c r="BL24" i="16"/>
  <c r="BC24" i="16"/>
  <c r="AT24" i="16"/>
  <c r="AK24" i="16"/>
  <c r="AB24" i="16"/>
  <c r="S24" i="16"/>
  <c r="BU23" i="16"/>
  <c r="BL23" i="16"/>
  <c r="BC23" i="16"/>
  <c r="AT23" i="16"/>
  <c r="AK23" i="16"/>
  <c r="AB23" i="16"/>
  <c r="S23" i="16"/>
  <c r="BU22" i="16"/>
  <c r="BL22" i="16"/>
  <c r="BC22" i="16"/>
  <c r="AT22" i="16"/>
  <c r="AK22" i="16"/>
  <c r="AB22" i="16"/>
  <c r="S22" i="16"/>
  <c r="BU21" i="16"/>
  <c r="BL21" i="16"/>
  <c r="BC21" i="16"/>
  <c r="AT21" i="16"/>
  <c r="AK21" i="16"/>
  <c r="AB21" i="16"/>
  <c r="S21" i="16"/>
  <c r="BU20" i="16"/>
  <c r="BL20" i="16"/>
  <c r="BC20" i="16"/>
  <c r="AT20" i="16"/>
  <c r="AK20" i="16"/>
  <c r="AB20" i="16"/>
  <c r="S20" i="16"/>
  <c r="BU19" i="16"/>
  <c r="BL19" i="16"/>
  <c r="BC19" i="16"/>
  <c r="AT19" i="16"/>
  <c r="AK19" i="16"/>
  <c r="AB19" i="16"/>
  <c r="S19" i="16"/>
  <c r="BU18" i="16"/>
  <c r="BL18" i="16"/>
  <c r="BC18" i="16"/>
  <c r="AT18" i="16"/>
  <c r="AK18" i="16"/>
  <c r="AB18" i="16"/>
  <c r="S18" i="16"/>
  <c r="BU17" i="16"/>
  <c r="BL17" i="16"/>
  <c r="BC17" i="16"/>
  <c r="AT17" i="16"/>
  <c r="AK17" i="16"/>
  <c r="AB17" i="16"/>
  <c r="S17" i="16"/>
  <c r="BU16" i="16"/>
  <c r="BL16" i="16"/>
  <c r="BC16" i="16"/>
  <c r="AT16" i="16"/>
  <c r="AK16" i="16"/>
  <c r="AB16" i="16"/>
  <c r="S16" i="16"/>
  <c r="BU15" i="16"/>
  <c r="BL15" i="16"/>
  <c r="BC15" i="16"/>
  <c r="AT15" i="16"/>
  <c r="AK15" i="16"/>
  <c r="AB15" i="16"/>
  <c r="S15" i="16"/>
  <c r="BU14" i="16"/>
  <c r="BL14" i="16"/>
  <c r="BC14" i="16"/>
  <c r="AT14" i="16"/>
  <c r="AK14" i="16"/>
  <c r="AB14" i="16"/>
  <c r="S14" i="16"/>
  <c r="BU13" i="16"/>
  <c r="BL13" i="16"/>
  <c r="BC13" i="16"/>
  <c r="AT13" i="16"/>
  <c r="AK13" i="16"/>
  <c r="AB13" i="16"/>
  <c r="S13" i="16"/>
  <c r="BU12" i="16"/>
  <c r="BL12" i="16"/>
  <c r="BC12" i="16"/>
  <c r="AT12" i="16"/>
  <c r="AK12" i="16"/>
  <c r="AB12" i="16"/>
  <c r="S12" i="16"/>
  <c r="BU11" i="16"/>
  <c r="BL11" i="16"/>
  <c r="BC11" i="16"/>
  <c r="AT11" i="16"/>
  <c r="AK11" i="16"/>
  <c r="AB11" i="16"/>
  <c r="S11" i="16"/>
  <c r="BU10" i="16"/>
  <c r="BL10" i="16"/>
  <c r="BC10" i="16"/>
  <c r="AT10" i="16"/>
  <c r="AK10" i="16"/>
  <c r="AB10" i="16"/>
  <c r="S10" i="16"/>
  <c r="BU9" i="16"/>
  <c r="BL9" i="16"/>
  <c r="BC9" i="16"/>
  <c r="AT9" i="16"/>
  <c r="AK9" i="16"/>
  <c r="AB9" i="16"/>
  <c r="S9" i="16"/>
  <c r="BU8" i="16"/>
  <c r="BL8" i="16"/>
  <c r="BC8" i="16"/>
  <c r="AT8" i="16"/>
  <c r="AK8" i="16"/>
  <c r="AB8" i="16"/>
  <c r="S8" i="16"/>
  <c r="BU7" i="16"/>
  <c r="BL7" i="16"/>
  <c r="BC7" i="16"/>
  <c r="AT7" i="16"/>
  <c r="AK7" i="16"/>
  <c r="AB7" i="16"/>
  <c r="S7" i="16"/>
  <c r="BU6" i="16"/>
  <c r="BL6" i="16"/>
  <c r="BC6" i="16"/>
  <c r="AT6" i="16"/>
  <c r="AK6" i="16"/>
  <c r="AB6" i="16"/>
  <c r="S6" i="16"/>
  <c r="BU5" i="16"/>
  <c r="BL5" i="16"/>
  <c r="BC5" i="16"/>
  <c r="AT5" i="16"/>
  <c r="AK5" i="16"/>
  <c r="AB5" i="16"/>
  <c r="S5" i="16"/>
  <c r="BU4" i="16"/>
  <c r="BL4" i="16"/>
  <c r="BC4" i="16"/>
  <c r="AT4" i="16"/>
  <c r="AK4" i="16"/>
  <c r="AB4" i="16"/>
  <c r="S4" i="16"/>
  <c r="BC73" i="17"/>
  <c r="BC70" i="17"/>
  <c r="BC69" i="17"/>
  <c r="BC68" i="17"/>
  <c r="BC67" i="17"/>
  <c r="BC66" i="17"/>
  <c r="BC65" i="17"/>
  <c r="BC64" i="17"/>
  <c r="BC63" i="17"/>
  <c r="BC62" i="17"/>
  <c r="BC61" i="17"/>
  <c r="BC60" i="17"/>
  <c r="BC59" i="17"/>
  <c r="BC58" i="17"/>
  <c r="BC57" i="17"/>
  <c r="BC56" i="17"/>
  <c r="BC55" i="17"/>
  <c r="BC54" i="17"/>
  <c r="BC53" i="17"/>
  <c r="BC52" i="17"/>
  <c r="BC51" i="17"/>
  <c r="BC50" i="17"/>
  <c r="BC49" i="17"/>
  <c r="BC48" i="17"/>
  <c r="BC47" i="17"/>
  <c r="BC46" i="17"/>
  <c r="BC45" i="17"/>
  <c r="BC44" i="17"/>
  <c r="BC43" i="17"/>
  <c r="BC42" i="17"/>
  <c r="BC41" i="17"/>
  <c r="BC40" i="17"/>
  <c r="BC39" i="17"/>
  <c r="BC38" i="17"/>
  <c r="BC37" i="17"/>
  <c r="BC36" i="17"/>
  <c r="BC35" i="17"/>
  <c r="BC34" i="17"/>
  <c r="BC33" i="17"/>
  <c r="BC32" i="17"/>
  <c r="BC31" i="17"/>
  <c r="BC30" i="17"/>
  <c r="BC29" i="17"/>
  <c r="BC28" i="17"/>
  <c r="BC27" i="17"/>
  <c r="BC26" i="17"/>
  <c r="BC25" i="17"/>
  <c r="BC24" i="17"/>
  <c r="BC23" i="17"/>
  <c r="BC22" i="17"/>
  <c r="BC21" i="17"/>
  <c r="BC20" i="17"/>
  <c r="BC19" i="17"/>
  <c r="BC18" i="17"/>
  <c r="BC17" i="17"/>
  <c r="BC16" i="17"/>
  <c r="BC15" i="17"/>
  <c r="BC14" i="17"/>
  <c r="BC13" i="17"/>
  <c r="BC12" i="17"/>
  <c r="BC11" i="17"/>
  <c r="BC10" i="17"/>
  <c r="BC9" i="17"/>
  <c r="BC8" i="17"/>
  <c r="BC7" i="17"/>
  <c r="BC6" i="17"/>
  <c r="BC5" i="17"/>
  <c r="BC4" i="17"/>
  <c r="BL73" i="17"/>
  <c r="BL70" i="17"/>
  <c r="BL69" i="17"/>
  <c r="BL68" i="17"/>
  <c r="BL67" i="17"/>
  <c r="BL66" i="17"/>
  <c r="BL65" i="17"/>
  <c r="BL64" i="17"/>
  <c r="BL63" i="17"/>
  <c r="BL62" i="17"/>
  <c r="BL61" i="17"/>
  <c r="BL60" i="17"/>
  <c r="BL59" i="17"/>
  <c r="BL58" i="17"/>
  <c r="BL57" i="17"/>
  <c r="BL56" i="17"/>
  <c r="BL55" i="17"/>
  <c r="BL54" i="17"/>
  <c r="BL53" i="17"/>
  <c r="BL52" i="17"/>
  <c r="BL51" i="17"/>
  <c r="BL50" i="17"/>
  <c r="BL49" i="17"/>
  <c r="BL48" i="17"/>
  <c r="BL47" i="17"/>
  <c r="BL46" i="17"/>
  <c r="BL45" i="17"/>
  <c r="BL44" i="17"/>
  <c r="BL43" i="17"/>
  <c r="BL42" i="17"/>
  <c r="BL41" i="17"/>
  <c r="BL40" i="17"/>
  <c r="BL39" i="17"/>
  <c r="BL38" i="17"/>
  <c r="BL37" i="17"/>
  <c r="BL36" i="17"/>
  <c r="BL35" i="17"/>
  <c r="BL34" i="17"/>
  <c r="BL33" i="17"/>
  <c r="BL32" i="17"/>
  <c r="BL31" i="17"/>
  <c r="BL30" i="17"/>
  <c r="BL29" i="17"/>
  <c r="BL28" i="17"/>
  <c r="BL27" i="17"/>
  <c r="BL26" i="17"/>
  <c r="BL25" i="17"/>
  <c r="BL24" i="17"/>
  <c r="BL23" i="17"/>
  <c r="BL22" i="17"/>
  <c r="BL21" i="17"/>
  <c r="BL20" i="17"/>
  <c r="BL19" i="17"/>
  <c r="BL18" i="17"/>
  <c r="BL17" i="17"/>
  <c r="BL16" i="17"/>
  <c r="BL15" i="17"/>
  <c r="BL14" i="17"/>
  <c r="BL13" i="17"/>
  <c r="BL12" i="17"/>
  <c r="BL11" i="17"/>
  <c r="BL10" i="17"/>
  <c r="BL9" i="17"/>
  <c r="BL8" i="17"/>
  <c r="BL7" i="17"/>
  <c r="BL6" i="17"/>
  <c r="BL5" i="17"/>
  <c r="BL4" i="17"/>
  <c r="AT73" i="17"/>
  <c r="AT70" i="17"/>
  <c r="AT69" i="17"/>
  <c r="AT68" i="17"/>
  <c r="AT67" i="17"/>
  <c r="AT66" i="17"/>
  <c r="AT65" i="17"/>
  <c r="AT64" i="17"/>
  <c r="AT63" i="17"/>
  <c r="AT62" i="17"/>
  <c r="AT61" i="17"/>
  <c r="AT60" i="17"/>
  <c r="AT59" i="17"/>
  <c r="AT58" i="17"/>
  <c r="AT57" i="17"/>
  <c r="AT56" i="17"/>
  <c r="AT55" i="17"/>
  <c r="AT54" i="17"/>
  <c r="AT53" i="17"/>
  <c r="AT52" i="17"/>
  <c r="AT51" i="17"/>
  <c r="AT50" i="17"/>
  <c r="AT49" i="17"/>
  <c r="AT48" i="17"/>
  <c r="AT47" i="17"/>
  <c r="AT46" i="17"/>
  <c r="AT45" i="17"/>
  <c r="AT44" i="17"/>
  <c r="AT43" i="17"/>
  <c r="AT42" i="17"/>
  <c r="AT41" i="17"/>
  <c r="AT40" i="17"/>
  <c r="AT39" i="17"/>
  <c r="AT38" i="17"/>
  <c r="AT37" i="17"/>
  <c r="AT36" i="17"/>
  <c r="AT35" i="17"/>
  <c r="AT34" i="17"/>
  <c r="AT33" i="17"/>
  <c r="AT32" i="17"/>
  <c r="AT31" i="17"/>
  <c r="AT30" i="17"/>
  <c r="AT29" i="17"/>
  <c r="AT28" i="17"/>
  <c r="AT27" i="17"/>
  <c r="AT26" i="17"/>
  <c r="AT25" i="17"/>
  <c r="AT24" i="17"/>
  <c r="AT23" i="17"/>
  <c r="AT22" i="17"/>
  <c r="AT21" i="17"/>
  <c r="AT20" i="17"/>
  <c r="AT19" i="17"/>
  <c r="AT18" i="17"/>
  <c r="AT17" i="17"/>
  <c r="AT16" i="17"/>
  <c r="AT15" i="17"/>
  <c r="AT14" i="17"/>
  <c r="AT13" i="17"/>
  <c r="AT12" i="17"/>
  <c r="AT11" i="17"/>
  <c r="AT10" i="17"/>
  <c r="AT9" i="17"/>
  <c r="AT8" i="17"/>
  <c r="AT7" i="17"/>
  <c r="AT6" i="17"/>
  <c r="AT5" i="17"/>
  <c r="AT4" i="17"/>
  <c r="S73" i="17"/>
  <c r="S70" i="17"/>
  <c r="S69" i="17"/>
  <c r="S68" i="17"/>
  <c r="S67" i="17"/>
  <c r="S66" i="17"/>
  <c r="S65" i="17"/>
  <c r="S64" i="17"/>
  <c r="S63" i="17"/>
  <c r="S62" i="17"/>
  <c r="S61" i="17"/>
  <c r="S60" i="17"/>
  <c r="S59" i="17"/>
  <c r="S58" i="17"/>
  <c r="S57" i="17"/>
  <c r="S56" i="17"/>
  <c r="S55" i="17"/>
  <c r="S54" i="17"/>
  <c r="S53" i="17"/>
  <c r="S52" i="17"/>
  <c r="S51" i="17"/>
  <c r="S50" i="17"/>
  <c r="S49" i="17"/>
  <c r="S48" i="17"/>
  <c r="S47" i="17"/>
  <c r="S46" i="17"/>
  <c r="S45" i="17"/>
  <c r="S44" i="17"/>
  <c r="S43" i="17"/>
  <c r="S42" i="17"/>
  <c r="S41" i="17"/>
  <c r="S40" i="17"/>
  <c r="S39" i="17"/>
  <c r="S38" i="17"/>
  <c r="S37" i="17"/>
  <c r="S36" i="17"/>
  <c r="S35" i="17"/>
  <c r="S34" i="17"/>
  <c r="S33" i="17"/>
  <c r="S32" i="17"/>
  <c r="S31" i="17"/>
  <c r="S30" i="17"/>
  <c r="S29" i="17"/>
  <c r="S28" i="17"/>
  <c r="S27" i="17"/>
  <c r="S26" i="17"/>
  <c r="S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S9" i="17"/>
  <c r="S8" i="17"/>
  <c r="S7" i="17"/>
  <c r="S6" i="17"/>
  <c r="S5" i="17"/>
  <c r="S4" i="17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  <c r="BU73" i="17"/>
  <c r="AK73" i="17"/>
  <c r="AB73" i="17"/>
  <c r="J73" i="17"/>
  <c r="BU70" i="17"/>
  <c r="AK70" i="17"/>
  <c r="AB70" i="17"/>
  <c r="J70" i="17"/>
  <c r="BU69" i="17"/>
  <c r="AK69" i="17"/>
  <c r="AB69" i="17"/>
  <c r="J69" i="17"/>
  <c r="BU68" i="17"/>
  <c r="AK68" i="17"/>
  <c r="AB68" i="17"/>
  <c r="J68" i="17"/>
  <c r="BU67" i="17"/>
  <c r="AK67" i="17"/>
  <c r="AB67" i="17"/>
  <c r="J67" i="17"/>
  <c r="BU66" i="17"/>
  <c r="AK66" i="17"/>
  <c r="AB66" i="17"/>
  <c r="J66" i="17"/>
  <c r="BU65" i="17"/>
  <c r="AK65" i="17"/>
  <c r="AB65" i="17"/>
  <c r="J65" i="17"/>
  <c r="BU64" i="17"/>
  <c r="AK64" i="17"/>
  <c r="AB64" i="17"/>
  <c r="J64" i="17"/>
  <c r="BU63" i="17"/>
  <c r="AK63" i="17"/>
  <c r="AB63" i="17"/>
  <c r="J63" i="17"/>
  <c r="BU62" i="17"/>
  <c r="AK62" i="17"/>
  <c r="AB62" i="17"/>
  <c r="J62" i="17"/>
  <c r="BU61" i="17"/>
  <c r="AK61" i="17"/>
  <c r="AB61" i="17"/>
  <c r="J61" i="17"/>
  <c r="BU60" i="17"/>
  <c r="AK60" i="17"/>
  <c r="AB60" i="17"/>
  <c r="J60" i="17"/>
  <c r="BU59" i="17"/>
  <c r="AK59" i="17"/>
  <c r="AB59" i="17"/>
  <c r="J59" i="17"/>
  <c r="BU58" i="17"/>
  <c r="AK58" i="17"/>
  <c r="AB58" i="17"/>
  <c r="J58" i="17"/>
  <c r="BU57" i="17"/>
  <c r="AK57" i="17"/>
  <c r="AB57" i="17"/>
  <c r="J57" i="17"/>
  <c r="BU56" i="17"/>
  <c r="AK56" i="17"/>
  <c r="AB56" i="17"/>
  <c r="J56" i="17"/>
  <c r="BU55" i="17"/>
  <c r="AK55" i="17"/>
  <c r="AB55" i="17"/>
  <c r="J55" i="17"/>
  <c r="BU54" i="17"/>
  <c r="AK54" i="17"/>
  <c r="AB54" i="17"/>
  <c r="J54" i="17"/>
  <c r="BU53" i="17"/>
  <c r="AK53" i="17"/>
  <c r="AB53" i="17"/>
  <c r="J53" i="17"/>
  <c r="BU52" i="17"/>
  <c r="AK52" i="17"/>
  <c r="AB52" i="17"/>
  <c r="J52" i="17"/>
  <c r="BU51" i="17"/>
  <c r="AK51" i="17"/>
  <c r="AB51" i="17"/>
  <c r="J51" i="17"/>
  <c r="BU50" i="17"/>
  <c r="AK50" i="17"/>
  <c r="AB50" i="17"/>
  <c r="J50" i="17"/>
  <c r="BU49" i="17"/>
  <c r="AK49" i="17"/>
  <c r="AB49" i="17"/>
  <c r="J49" i="17"/>
  <c r="BU48" i="17"/>
  <c r="AK48" i="17"/>
  <c r="AB48" i="17"/>
  <c r="J48" i="17"/>
  <c r="BU47" i="17"/>
  <c r="AK47" i="17"/>
  <c r="AB47" i="17"/>
  <c r="J47" i="17"/>
  <c r="BU46" i="17"/>
  <c r="AK46" i="17"/>
  <c r="AB46" i="17"/>
  <c r="J46" i="17"/>
  <c r="BU45" i="17"/>
  <c r="AK45" i="17"/>
  <c r="AB45" i="17"/>
  <c r="J45" i="17"/>
  <c r="BU44" i="17"/>
  <c r="AK44" i="17"/>
  <c r="AB44" i="17"/>
  <c r="J44" i="17"/>
  <c r="BU43" i="17"/>
  <c r="AK43" i="17"/>
  <c r="AB43" i="17"/>
  <c r="J43" i="17"/>
  <c r="BU42" i="17"/>
  <c r="AK42" i="17"/>
  <c r="AB42" i="17"/>
  <c r="J42" i="17"/>
  <c r="BU41" i="17"/>
  <c r="AK41" i="17"/>
  <c r="AB41" i="17"/>
  <c r="J41" i="17"/>
  <c r="BU40" i="17"/>
  <c r="AK40" i="17"/>
  <c r="AB40" i="17"/>
  <c r="J40" i="17"/>
  <c r="BU39" i="17"/>
  <c r="AK39" i="17"/>
  <c r="AB39" i="17"/>
  <c r="J39" i="17"/>
  <c r="BU38" i="17"/>
  <c r="AK38" i="17"/>
  <c r="AB38" i="17"/>
  <c r="J38" i="17"/>
  <c r="BU37" i="17"/>
  <c r="AK37" i="17"/>
  <c r="AB37" i="17"/>
  <c r="J37" i="17"/>
  <c r="BU36" i="17"/>
  <c r="AK36" i="17"/>
  <c r="AB36" i="17"/>
  <c r="J36" i="17"/>
  <c r="BU35" i="17"/>
  <c r="AK35" i="17"/>
  <c r="AB35" i="17"/>
  <c r="J35" i="17"/>
  <c r="BU34" i="17"/>
  <c r="AK34" i="17"/>
  <c r="AB34" i="17"/>
  <c r="J34" i="17"/>
  <c r="BU33" i="17"/>
  <c r="AK33" i="17"/>
  <c r="AB33" i="17"/>
  <c r="J33" i="17"/>
  <c r="BU32" i="17"/>
  <c r="AK32" i="17"/>
  <c r="AB32" i="17"/>
  <c r="J32" i="17"/>
  <c r="BU31" i="17"/>
  <c r="AK31" i="17"/>
  <c r="AB31" i="17"/>
  <c r="J31" i="17"/>
  <c r="BU30" i="17"/>
  <c r="AK30" i="17"/>
  <c r="AB30" i="17"/>
  <c r="J30" i="17"/>
  <c r="BU29" i="17"/>
  <c r="AK29" i="17"/>
  <c r="AB29" i="17"/>
  <c r="J29" i="17"/>
  <c r="BU28" i="17"/>
  <c r="AK28" i="17"/>
  <c r="AB28" i="17"/>
  <c r="J28" i="17"/>
  <c r="BU27" i="17"/>
  <c r="AK27" i="17"/>
  <c r="AB27" i="17"/>
  <c r="J27" i="17"/>
  <c r="BU26" i="17"/>
  <c r="AK26" i="17"/>
  <c r="AB26" i="17"/>
  <c r="J26" i="17"/>
  <c r="BU25" i="17"/>
  <c r="AK25" i="17"/>
  <c r="AB25" i="17"/>
  <c r="J25" i="17"/>
  <c r="BU24" i="17"/>
  <c r="AK24" i="17"/>
  <c r="AB24" i="17"/>
  <c r="J24" i="17"/>
  <c r="BU23" i="17"/>
  <c r="AK23" i="17"/>
  <c r="AB23" i="17"/>
  <c r="J23" i="17"/>
  <c r="BU22" i="17"/>
  <c r="AK22" i="17"/>
  <c r="AB22" i="17"/>
  <c r="J22" i="17"/>
  <c r="BU21" i="17"/>
  <c r="AK21" i="17"/>
  <c r="AB21" i="17"/>
  <c r="J21" i="17"/>
  <c r="BU20" i="17"/>
  <c r="AK20" i="17"/>
  <c r="AB20" i="17"/>
  <c r="J20" i="17"/>
  <c r="BU19" i="17"/>
  <c r="AK19" i="17"/>
  <c r="AB19" i="17"/>
  <c r="J19" i="17"/>
  <c r="BU18" i="17"/>
  <c r="AK18" i="17"/>
  <c r="AB18" i="17"/>
  <c r="J18" i="17"/>
  <c r="BU17" i="17"/>
  <c r="AK17" i="17"/>
  <c r="AB17" i="17"/>
  <c r="J17" i="17"/>
  <c r="BU16" i="17"/>
  <c r="AK16" i="17"/>
  <c r="AB16" i="17"/>
  <c r="J16" i="17"/>
  <c r="BU15" i="17"/>
  <c r="AK15" i="17"/>
  <c r="AB15" i="17"/>
  <c r="J15" i="17"/>
  <c r="BU14" i="17"/>
  <c r="AK14" i="17"/>
  <c r="AB14" i="17"/>
  <c r="J14" i="17"/>
  <c r="BU13" i="17"/>
  <c r="AK13" i="17"/>
  <c r="AB13" i="17"/>
  <c r="J13" i="17"/>
  <c r="BU12" i="17"/>
  <c r="AK12" i="17"/>
  <c r="AB12" i="17"/>
  <c r="J12" i="17"/>
  <c r="BU11" i="17"/>
  <c r="AK11" i="17"/>
  <c r="AB11" i="17"/>
  <c r="J11" i="17"/>
  <c r="BU10" i="17"/>
  <c r="AK10" i="17"/>
  <c r="AB10" i="17"/>
  <c r="J10" i="17"/>
  <c r="BU9" i="17"/>
  <c r="AK9" i="17"/>
  <c r="AB9" i="17"/>
  <c r="J9" i="17"/>
  <c r="BU8" i="17"/>
  <c r="AK8" i="17"/>
  <c r="AB8" i="17"/>
  <c r="J8" i="17"/>
  <c r="BU7" i="17"/>
  <c r="AK7" i="17"/>
  <c r="AB7" i="17"/>
  <c r="J7" i="17"/>
  <c r="BU6" i="17"/>
  <c r="AK6" i="17"/>
  <c r="AB6" i="17"/>
  <c r="J6" i="17"/>
  <c r="BU5" i="17"/>
  <c r="AK5" i="17"/>
  <c r="AB5" i="17"/>
  <c r="J5" i="17"/>
  <c r="BU4" i="17"/>
  <c r="AK4" i="17"/>
  <c r="AB4" i="17"/>
  <c r="J4" i="17"/>
  <c r="C63" i="16" l="1"/>
  <c r="C62" i="16" l="1"/>
  <c r="C63" i="17"/>
  <c r="C63" i="20" s="1"/>
  <c r="C62" i="17" l="1"/>
  <c r="C62" i="20" s="1"/>
  <c r="C61" i="16"/>
  <c r="C60" i="16" l="1"/>
  <c r="C61" i="17"/>
  <c r="C61" i="20" s="1"/>
  <c r="C60" i="17" l="1"/>
  <c r="C60" i="20" s="1"/>
  <c r="C59" i="16"/>
  <c r="C59" i="17" l="1"/>
  <c r="C59" i="20" s="1"/>
  <c r="C58" i="16"/>
  <c r="C57" i="16" l="1"/>
  <c r="C58" i="17"/>
  <c r="C58" i="20" s="1"/>
  <c r="C57" i="17" l="1"/>
  <c r="C57" i="20"/>
  <c r="C56" i="16"/>
  <c r="C55" i="16" l="1"/>
  <c r="C56" i="17"/>
  <c r="C56" i="20" s="1"/>
  <c r="C54" i="16" l="1"/>
  <c r="C55" i="17"/>
  <c r="C55" i="20" s="1"/>
  <c r="C54" i="17" l="1"/>
  <c r="C53" i="16"/>
  <c r="C54" i="20"/>
  <c r="C53" i="17" l="1"/>
  <c r="C53" i="20"/>
  <c r="C52" i="16"/>
  <c r="C52" i="17" l="1"/>
  <c r="C52" i="20" s="1"/>
  <c r="C51" i="16"/>
  <c r="C51" i="17" l="1"/>
  <c r="C51" i="20" s="1"/>
  <c r="C50" i="16"/>
  <c r="C50" i="17" l="1"/>
  <c r="C50" i="20" s="1"/>
  <c r="C49" i="16"/>
  <c r="C49" i="17" l="1"/>
  <c r="C49" i="20" s="1"/>
  <c r="C48" i="16"/>
  <c r="C47" i="16" l="1"/>
  <c r="C48" i="17"/>
  <c r="C48" i="20" s="1"/>
  <c r="C47" i="17" l="1"/>
  <c r="C47" i="20"/>
  <c r="C46" i="16"/>
  <c r="C45" i="16" l="1"/>
  <c r="C46" i="17"/>
  <c r="C46" i="20"/>
  <c r="C45" i="17" l="1"/>
  <c r="C45" i="20" s="1"/>
</calcChain>
</file>

<file path=xl/sharedStrings.xml><?xml version="1.0" encoding="utf-8"?>
<sst xmlns="http://schemas.openxmlformats.org/spreadsheetml/2006/main" count="4283" uniqueCount="36">
  <si>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</si>
  <si>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</si>
  <si>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</si>
  <si>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</si>
  <si>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</si>
  <si>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</si>
  <si>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</si>
  <si>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</si>
  <si>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</si>
  <si>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</si>
  <si>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</si>
  <si>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</si>
  <si>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</si>
  <si>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</si>
  <si>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</si>
  <si>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</si>
  <si>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</si>
  <si>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</si>
  <si>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</si>
  <si>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</si>
  <si>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</si>
  <si>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equal to closest</t>
  </si>
  <si>
    <t>liniear</t>
  </si>
  <si>
    <t>linear</t>
  </si>
  <si>
    <t>Rest</t>
  </si>
  <si>
    <t>Bauen, 2016: Verwertung Deponiegas in Fackelanlagen 1990 bis 2014</t>
  </si>
  <si>
    <t>Recycling movements started in 1991 (PET Recycling)</t>
  </si>
  <si>
    <t>Agriculture Waste Collection to Agriculture Plastic Recycling</t>
  </si>
  <si>
    <t>Agriculture Waste Collection to Incineration</t>
  </si>
  <si>
    <t>Agriculture Waste Collection to Landfill</t>
  </si>
  <si>
    <t>Kettler, 2001: Statistique de dechets 2000, avec donnees 2001 sur la planification des UIOM</t>
  </si>
  <si>
    <t>Mueller Andreas, 2016</t>
  </si>
  <si>
    <r>
      <t>Schelker, Raymond, and Patrik Geisselhardt, Projekt Kunststoff-Verwertung Schweiz: Bericht Module 1 Und 2, 2011</t>
    </r>
    <r>
      <rPr>
        <b/>
        <i/>
        <sz val="11"/>
        <color theme="0" tint="-0.499984740745262"/>
        <rFont val="Calibri"/>
        <family val="2"/>
        <scheme val="minor"/>
      </rPr>
      <t xml:space="preserve"> &amp;</t>
    </r>
    <r>
      <rPr>
        <i/>
        <sz val="11"/>
        <color theme="0" tint="-0.499984740745262"/>
        <rFont val="Calibri"/>
        <family val="2"/>
        <scheme val="minor"/>
      </rPr>
      <t xml:space="preserve"> Schelker, Raymond, and Patrik Geisselhardt, Welche Fraktionen - Hauptkunststoffe, 2011</t>
    </r>
  </si>
  <si>
    <t>Based on Schleiss, K. Bericht Zur Analyse von Fremdstoffen in Kompost Und Festem Gärgut Der Kompostier- Und Vergärungsanlagen in Der Schweiz Gemäss ChemRRV; 2017 AND Faure, F.; De Alencastro, L. F. Recherche de fragments de plastique dans les composts et digestats industriels; 2016.</t>
  </si>
  <si>
    <t>Agriculture Waste Collection to Compost collection (1mm-)</t>
  </si>
  <si>
    <t>Agriculture Waste Collection to Compost collection (1mm+)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</si>
</sst>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4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i/>
      <sz val="11"/>
      <color theme="0" tint="-0.499984740745262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91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0" fontId="21" fillId="5" borderId="10" xfId="0" applyFont="1" applyFill="1" applyBorder="1" applyAlignment="1">
      <alignment vertical="center"/>
    </xf>
    <xf numFmtId="0" fontId="21" fillId="6" borderId="10" xfId="0" applyFont="1" applyFill="1" applyBorder="1" applyAlignment="1">
      <alignment vertical="center"/>
    </xf>
    <xf numFmtId="164" fontId="4" fillId="5" borderId="2" xfId="3" applyNumberFormat="1" applyFont="1" applyFill="1" applyBorder="1"/>
    <xf numFmtId="0" fontId="11" fillId="7" borderId="1" xfId="3" applyFont="1" applyFill="1" applyBorder="1"/>
    <xf numFmtId="2" fontId="12" fillId="7" borderId="9" xfId="2" applyNumberFormat="1" applyFont="1" applyFill="1" applyBorder="1" applyAlignment="1">
      <alignment horizontal="center" vertical="center"/>
    </xf>
    <xf numFmtId="164" fontId="4" fillId="7" borderId="2" xfId="3" applyNumberFormat="1" applyFont="1" applyFill="1" applyBorder="1"/>
    <xf numFmtId="164" fontId="4" fillId="6" borderId="2" xfId="3" applyNumberFormat="1" applyFont="1" applyFill="1" applyBorder="1"/>
    <xf numFmtId="164" fontId="4" fillId="8" borderId="2" xfId="3" applyNumberFormat="1" applyFont="1" applyFill="1" applyBorder="1"/>
    <xf numFmtId="0" fontId="23" fillId="0" borderId="11" xfId="0" applyNumberFormat="1" applyFont="1" applyFill="1" applyBorder="1" applyAlignment="1">
      <alignment vertical="center"/>
    </xf>
    <xf numFmtId="0" fontId="21" fillId="0" borderId="0" xfId="0" applyFont="1" applyFill="1" applyBorder="1"/>
    <xf numFmtId="0" fontId="23" fillId="0" borderId="0" xfId="0" applyFont="1" applyFill="1" applyBorder="1" applyAlignment="1">
      <alignment vertical="center"/>
    </xf>
    <xf numFmtId="0" fontId="23" fillId="0" borderId="12" xfId="0" applyFont="1" applyFill="1" applyBorder="1" applyAlignment="1">
      <alignment vertical="center"/>
    </xf>
    <xf numFmtId="2" fontId="0" fillId="0" borderId="12" xfId="0" applyNumberFormat="1" applyFill="1" applyBorder="1"/>
    <xf numFmtId="0" fontId="19" fillId="0" borderId="0" xfId="4" applyFont="1" applyFill="1" applyBorder="1" applyAlignment="1">
      <alignment horizontal="right" vertical="center"/>
    </xf>
    <xf numFmtId="0" fontId="23" fillId="0" borderId="0" xfId="0" applyNumberFormat="1" applyFont="1" applyFill="1" applyBorder="1" applyAlignment="1">
      <alignment vertical="center"/>
    </xf>
    <xf numFmtId="2" fontId="0" fillId="0" borderId="0" xfId="0" applyNumberFormat="1" applyFill="1" applyBorder="1"/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19" fillId="0" borderId="0" xfId="2" applyFont="1" applyFill="1" applyBorder="1" applyAlignment="1">
      <alignment horizontal="right" vertical="center"/>
    </xf>
    <xf numFmtId="0" fontId="10" fillId="0" borderId="0" xfId="2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right" vertical="center"/>
    </xf>
    <xf numFmtId="0" fontId="18" fillId="0" borderId="0" xfId="2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dvances.sciencemag.org/content/3/7/e1700782.full%20(access%20om%2014.08.2018)%20%22Before%201980,%20plastic%20recycling%20and%20incineration%20were%20negligible.%2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4DB1D-2CBF-498E-AC34-DE83590DB1E3}">
  <sheetPr codeName="Sheet1">
    <tabColor theme="4" tint="0.39997558519241921"/>
  </sheetPr>
  <dimension ref="A1:EF76"/>
  <sheetViews>
    <sheetView zoomScale="70" zoomScaleNormal="70" workbookViewId="0">
      <pane xSplit="1" ySplit="3" topLeftCell="B4" activePane="bottomRight" state="frozen"/>
      <selection pane="topRight"/>
      <selection pane="bottomLeft"/>
      <selection pane="bottomRight" activeCell="K11" sqref="K11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35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6.5" thickTop="1">
      <c r="A4" s="11">
        <v>1950</v>
      </c>
      <c r="B4" s="44" t="s">
        <v>17</v>
      </c>
      <c r="C4" s="68">
        <v>0.01</v>
      </c>
      <c r="D4" s="69" t="s">
        <v>33</v>
      </c>
      <c r="E4" s="70">
        <v>2</v>
      </c>
      <c r="F4" s="70">
        <v>2</v>
      </c>
      <c r="G4" s="70">
        <v>3</v>
      </c>
      <c r="H4" s="70">
        <v>3</v>
      </c>
      <c r="I4" s="71">
        <v>2</v>
      </c>
      <c r="J4" s="72">
        <f t="shared" ref="J4:J67" si="0">IF( OR( ISBLANK(E4),ISBLANK(F4), ISBLANK(G4), ISBLANK(H4), ISBLANK(I4) ), "", 1.5*SQRT(   EXP(2.21*(E4-1)) + EXP(2.21*(F4-1)) + EXP(2.21*(G4-1)) + EXP(2.21*(H4-1)) + EXP(2.21*I4)   )/100*2.45 )</f>
        <v>0.60108474454521421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 ht="15.75">
      <c r="A5" s="11">
        <v>1951</v>
      </c>
      <c r="B5" s="44" t="s">
        <v>17</v>
      </c>
      <c r="C5" s="68">
        <v>0.01</v>
      </c>
      <c r="D5" s="69" t="s">
        <v>33</v>
      </c>
      <c r="E5" s="70">
        <v>2</v>
      </c>
      <c r="F5" s="70">
        <v>2</v>
      </c>
      <c r="G5" s="70">
        <v>3</v>
      </c>
      <c r="H5" s="70">
        <v>3</v>
      </c>
      <c r="I5" s="71">
        <v>2</v>
      </c>
      <c r="J5" s="72">
        <f t="shared" si="0"/>
        <v>0.60108474454521421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 ht="15.75">
      <c r="A6" s="11">
        <v>1952</v>
      </c>
      <c r="B6" s="44" t="s">
        <v>17</v>
      </c>
      <c r="C6" s="68">
        <v>0.01</v>
      </c>
      <c r="D6" s="69" t="s">
        <v>33</v>
      </c>
      <c r="E6" s="70">
        <v>2</v>
      </c>
      <c r="F6" s="70">
        <v>2</v>
      </c>
      <c r="G6" s="70">
        <v>3</v>
      </c>
      <c r="H6" s="70">
        <v>3</v>
      </c>
      <c r="I6" s="71">
        <v>2</v>
      </c>
      <c r="J6" s="72">
        <f t="shared" si="0"/>
        <v>0.60108474454521421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.75">
      <c r="A7" s="11">
        <v>1953</v>
      </c>
      <c r="B7" s="44" t="s">
        <v>17</v>
      </c>
      <c r="C7" s="68">
        <v>0.01</v>
      </c>
      <c r="D7" s="69" t="s">
        <v>33</v>
      </c>
      <c r="E7" s="70">
        <v>2</v>
      </c>
      <c r="F7" s="70">
        <v>2</v>
      </c>
      <c r="G7" s="70">
        <v>3</v>
      </c>
      <c r="H7" s="70">
        <v>3</v>
      </c>
      <c r="I7" s="71">
        <v>2</v>
      </c>
      <c r="J7" s="72">
        <f t="shared" si="0"/>
        <v>0.60108474454521421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 ht="15.75">
      <c r="A8" s="11">
        <v>1954</v>
      </c>
      <c r="B8" s="44" t="s">
        <v>17</v>
      </c>
      <c r="C8" s="68">
        <v>0.01</v>
      </c>
      <c r="D8" s="69" t="s">
        <v>33</v>
      </c>
      <c r="E8" s="70">
        <v>2</v>
      </c>
      <c r="F8" s="70">
        <v>2</v>
      </c>
      <c r="G8" s="70">
        <v>3</v>
      </c>
      <c r="H8" s="70">
        <v>3</v>
      </c>
      <c r="I8" s="71">
        <v>2</v>
      </c>
      <c r="J8" s="72">
        <f t="shared" si="0"/>
        <v>0.60108474454521421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 ht="15.75">
      <c r="A9" s="11">
        <v>1955</v>
      </c>
      <c r="B9" s="44" t="s">
        <v>17</v>
      </c>
      <c r="C9" s="68">
        <v>0.01</v>
      </c>
      <c r="D9" s="69" t="s">
        <v>33</v>
      </c>
      <c r="E9" s="70">
        <v>2</v>
      </c>
      <c r="F9" s="70">
        <v>2</v>
      </c>
      <c r="G9" s="70">
        <v>3</v>
      </c>
      <c r="H9" s="70">
        <v>3</v>
      </c>
      <c r="I9" s="71">
        <v>2</v>
      </c>
      <c r="J9" s="72">
        <f t="shared" si="0"/>
        <v>0.60108474454521421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 ht="15.75">
      <c r="A10" s="11">
        <v>1956</v>
      </c>
      <c r="B10" s="44" t="s">
        <v>17</v>
      </c>
      <c r="C10" s="68">
        <v>0.01</v>
      </c>
      <c r="D10" s="69" t="s">
        <v>33</v>
      </c>
      <c r="E10" s="70">
        <v>2</v>
      </c>
      <c r="F10" s="70">
        <v>2</v>
      </c>
      <c r="G10" s="70">
        <v>3</v>
      </c>
      <c r="H10" s="70">
        <v>3</v>
      </c>
      <c r="I10" s="71">
        <v>2</v>
      </c>
      <c r="J10" s="72">
        <f t="shared" si="0"/>
        <v>0.60108474454521421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 ht="15.75">
      <c r="A11" s="11">
        <v>1957</v>
      </c>
      <c r="B11" s="44" t="s">
        <v>17</v>
      </c>
      <c r="C11" s="68">
        <v>0.01</v>
      </c>
      <c r="D11" s="69" t="s">
        <v>33</v>
      </c>
      <c r="E11" s="70">
        <v>2</v>
      </c>
      <c r="F11" s="70">
        <v>2</v>
      </c>
      <c r="G11" s="70">
        <v>3</v>
      </c>
      <c r="H11" s="70">
        <v>3</v>
      </c>
      <c r="I11" s="71">
        <v>2</v>
      </c>
      <c r="J11" s="72">
        <f t="shared" si="0"/>
        <v>0.60108474454521421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 ht="15.75">
      <c r="A12" s="11">
        <v>1958</v>
      </c>
      <c r="B12" s="44" t="s">
        <v>17</v>
      </c>
      <c r="C12" s="68">
        <v>0.01</v>
      </c>
      <c r="D12" s="69" t="s">
        <v>33</v>
      </c>
      <c r="E12" s="70">
        <v>2</v>
      </c>
      <c r="F12" s="70">
        <v>2</v>
      </c>
      <c r="G12" s="70">
        <v>3</v>
      </c>
      <c r="H12" s="70">
        <v>3</v>
      </c>
      <c r="I12" s="71">
        <v>2</v>
      </c>
      <c r="J12" s="72">
        <f t="shared" si="0"/>
        <v>0.60108474454521421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4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4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 ht="15.75">
      <c r="A13" s="11">
        <v>1959</v>
      </c>
      <c r="B13" s="44" t="s">
        <v>17</v>
      </c>
      <c r="C13" s="68">
        <v>0.01</v>
      </c>
      <c r="D13" s="69" t="s">
        <v>33</v>
      </c>
      <c r="E13" s="70">
        <v>2</v>
      </c>
      <c r="F13" s="70">
        <v>2</v>
      </c>
      <c r="G13" s="70">
        <v>3</v>
      </c>
      <c r="H13" s="70">
        <v>3</v>
      </c>
      <c r="I13" s="71">
        <v>2</v>
      </c>
      <c r="J13" s="72">
        <f t="shared" si="0"/>
        <v>0.60108474454521421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 ht="15.75">
      <c r="A14" s="11">
        <v>1960</v>
      </c>
      <c r="B14" s="44" t="s">
        <v>17</v>
      </c>
      <c r="C14" s="68">
        <v>0.01</v>
      </c>
      <c r="D14" s="69" t="s">
        <v>33</v>
      </c>
      <c r="E14" s="70">
        <v>2</v>
      </c>
      <c r="F14" s="70">
        <v>2</v>
      </c>
      <c r="G14" s="70">
        <v>3</v>
      </c>
      <c r="H14" s="70">
        <v>3</v>
      </c>
      <c r="I14" s="71">
        <v>2</v>
      </c>
      <c r="J14" s="72">
        <f t="shared" si="0"/>
        <v>0.60108474454521421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 ht="15.75">
      <c r="A15" s="11">
        <v>1961</v>
      </c>
      <c r="B15" s="44" t="s">
        <v>17</v>
      </c>
      <c r="C15" s="68">
        <v>0.01</v>
      </c>
      <c r="D15" s="69" t="s">
        <v>33</v>
      </c>
      <c r="E15" s="70">
        <v>2</v>
      </c>
      <c r="F15" s="70">
        <v>2</v>
      </c>
      <c r="G15" s="70">
        <v>3</v>
      </c>
      <c r="H15" s="70">
        <v>3</v>
      </c>
      <c r="I15" s="71">
        <v>2</v>
      </c>
      <c r="J15" s="72">
        <f t="shared" si="0"/>
        <v>0.60108474454521421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 ht="15.75">
      <c r="A16" s="11">
        <v>1962</v>
      </c>
      <c r="B16" s="44" t="s">
        <v>17</v>
      </c>
      <c r="C16" s="68">
        <v>0.01</v>
      </c>
      <c r="D16" s="69" t="s">
        <v>33</v>
      </c>
      <c r="E16" s="70">
        <v>2</v>
      </c>
      <c r="F16" s="70">
        <v>2</v>
      </c>
      <c r="G16" s="70">
        <v>3</v>
      </c>
      <c r="H16" s="70">
        <v>3</v>
      </c>
      <c r="I16" s="71">
        <v>2</v>
      </c>
      <c r="J16" s="72">
        <f t="shared" si="0"/>
        <v>0.60108474454521421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 ht="15.75">
      <c r="A17" s="11">
        <v>1963</v>
      </c>
      <c r="B17" s="44" t="s">
        <v>17</v>
      </c>
      <c r="C17" s="68">
        <v>0.01</v>
      </c>
      <c r="D17" s="69" t="s">
        <v>33</v>
      </c>
      <c r="E17" s="70">
        <v>2</v>
      </c>
      <c r="F17" s="70">
        <v>2</v>
      </c>
      <c r="G17" s="70">
        <v>3</v>
      </c>
      <c r="H17" s="70">
        <v>3</v>
      </c>
      <c r="I17" s="71">
        <v>2</v>
      </c>
      <c r="J17" s="72">
        <f t="shared" si="0"/>
        <v>0.60108474454521421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 ht="15.75">
      <c r="A18" s="11">
        <v>1964</v>
      </c>
      <c r="B18" s="44" t="s">
        <v>17</v>
      </c>
      <c r="C18" s="68">
        <v>0.01</v>
      </c>
      <c r="D18" s="69" t="s">
        <v>33</v>
      </c>
      <c r="E18" s="70">
        <v>2</v>
      </c>
      <c r="F18" s="70">
        <v>2</v>
      </c>
      <c r="G18" s="70">
        <v>3</v>
      </c>
      <c r="H18" s="70">
        <v>3</v>
      </c>
      <c r="I18" s="71">
        <v>2</v>
      </c>
      <c r="J18" s="72">
        <f t="shared" si="0"/>
        <v>0.60108474454521421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 ht="15.75">
      <c r="A19" s="11">
        <v>1965</v>
      </c>
      <c r="B19" s="44" t="s">
        <v>17</v>
      </c>
      <c r="C19" s="68">
        <v>0.01</v>
      </c>
      <c r="D19" s="69" t="s">
        <v>33</v>
      </c>
      <c r="E19" s="70">
        <v>2</v>
      </c>
      <c r="F19" s="70">
        <v>2</v>
      </c>
      <c r="G19" s="70">
        <v>3</v>
      </c>
      <c r="H19" s="70">
        <v>3</v>
      </c>
      <c r="I19" s="71">
        <v>2</v>
      </c>
      <c r="J19" s="72">
        <f t="shared" si="0"/>
        <v>0.60108474454521421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 ht="15.75">
      <c r="A20" s="11">
        <v>1966</v>
      </c>
      <c r="B20" s="44" t="s">
        <v>17</v>
      </c>
      <c r="C20" s="68">
        <v>0.01</v>
      </c>
      <c r="D20" s="69" t="s">
        <v>33</v>
      </c>
      <c r="E20" s="70">
        <v>2</v>
      </c>
      <c r="F20" s="70">
        <v>2</v>
      </c>
      <c r="G20" s="70">
        <v>3</v>
      </c>
      <c r="H20" s="70">
        <v>3</v>
      </c>
      <c r="I20" s="71">
        <v>2</v>
      </c>
      <c r="J20" s="72">
        <f t="shared" si="0"/>
        <v>0.60108474454521421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 ht="15.75">
      <c r="A21" s="11">
        <v>1967</v>
      </c>
      <c r="B21" s="44" t="s">
        <v>17</v>
      </c>
      <c r="C21" s="68">
        <v>0.01</v>
      </c>
      <c r="D21" s="69" t="s">
        <v>33</v>
      </c>
      <c r="E21" s="70">
        <v>2</v>
      </c>
      <c r="F21" s="70">
        <v>2</v>
      </c>
      <c r="G21" s="70">
        <v>3</v>
      </c>
      <c r="H21" s="70">
        <v>3</v>
      </c>
      <c r="I21" s="71">
        <v>2</v>
      </c>
      <c r="J21" s="72">
        <f t="shared" si="0"/>
        <v>0.60108474454521421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 ht="15.75">
      <c r="A22" s="11">
        <v>1968</v>
      </c>
      <c r="B22" s="44" t="s">
        <v>17</v>
      </c>
      <c r="C22" s="68">
        <v>0.01</v>
      </c>
      <c r="D22" s="69" t="s">
        <v>33</v>
      </c>
      <c r="E22" s="70">
        <v>2</v>
      </c>
      <c r="F22" s="70">
        <v>2</v>
      </c>
      <c r="G22" s="70">
        <v>3</v>
      </c>
      <c r="H22" s="70">
        <v>3</v>
      </c>
      <c r="I22" s="71">
        <v>2</v>
      </c>
      <c r="J22" s="72">
        <f t="shared" si="0"/>
        <v>0.60108474454521421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 ht="15.75">
      <c r="A23" s="11">
        <v>1969</v>
      </c>
      <c r="B23" s="44" t="s">
        <v>17</v>
      </c>
      <c r="C23" s="68">
        <v>0.01</v>
      </c>
      <c r="D23" s="69" t="s">
        <v>33</v>
      </c>
      <c r="E23" s="70">
        <v>2</v>
      </c>
      <c r="F23" s="70">
        <v>2</v>
      </c>
      <c r="G23" s="70">
        <v>3</v>
      </c>
      <c r="H23" s="70">
        <v>3</v>
      </c>
      <c r="I23" s="71">
        <v>2</v>
      </c>
      <c r="J23" s="72">
        <f t="shared" si="0"/>
        <v>0.60108474454521421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 ht="15.75">
      <c r="A24" s="11">
        <v>1970</v>
      </c>
      <c r="B24" s="44" t="s">
        <v>17</v>
      </c>
      <c r="C24" s="68">
        <v>0.01</v>
      </c>
      <c r="D24" s="69" t="s">
        <v>33</v>
      </c>
      <c r="E24" s="70">
        <v>2</v>
      </c>
      <c r="F24" s="70">
        <v>2</v>
      </c>
      <c r="G24" s="70">
        <v>3</v>
      </c>
      <c r="H24" s="70">
        <v>3</v>
      </c>
      <c r="I24" s="71">
        <v>2</v>
      </c>
      <c r="J24" s="72">
        <f t="shared" si="0"/>
        <v>0.60108474454521421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 ht="15.75">
      <c r="A25" s="11">
        <v>1971</v>
      </c>
      <c r="B25" s="44" t="s">
        <v>17</v>
      </c>
      <c r="C25" s="68">
        <v>0.01</v>
      </c>
      <c r="D25" s="69" t="s">
        <v>33</v>
      </c>
      <c r="E25" s="70">
        <v>2</v>
      </c>
      <c r="F25" s="70">
        <v>2</v>
      </c>
      <c r="G25" s="70">
        <v>3</v>
      </c>
      <c r="H25" s="70">
        <v>3</v>
      </c>
      <c r="I25" s="71">
        <v>2</v>
      </c>
      <c r="J25" s="72">
        <f t="shared" si="0"/>
        <v>0.60108474454521421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 ht="15.75">
      <c r="A26" s="11">
        <v>1972</v>
      </c>
      <c r="B26" s="44" t="s">
        <v>17</v>
      </c>
      <c r="C26" s="68">
        <v>0.01</v>
      </c>
      <c r="D26" s="69" t="s">
        <v>33</v>
      </c>
      <c r="E26" s="70">
        <v>2</v>
      </c>
      <c r="F26" s="70">
        <v>2</v>
      </c>
      <c r="G26" s="70">
        <v>3</v>
      </c>
      <c r="H26" s="70">
        <v>3</v>
      </c>
      <c r="I26" s="71">
        <v>2</v>
      </c>
      <c r="J26" s="72">
        <f t="shared" si="0"/>
        <v>0.60108474454521421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 ht="15.75">
      <c r="A27" s="11">
        <v>1973</v>
      </c>
      <c r="B27" s="44" t="s">
        <v>17</v>
      </c>
      <c r="C27" s="68">
        <v>0.01</v>
      </c>
      <c r="D27" s="69" t="s">
        <v>33</v>
      </c>
      <c r="E27" s="70">
        <v>2</v>
      </c>
      <c r="F27" s="70">
        <v>2</v>
      </c>
      <c r="G27" s="70">
        <v>3</v>
      </c>
      <c r="H27" s="70">
        <v>3</v>
      </c>
      <c r="I27" s="71">
        <v>2</v>
      </c>
      <c r="J27" s="72">
        <f t="shared" si="0"/>
        <v>0.60108474454521421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 ht="15.75">
      <c r="A28" s="11">
        <v>1974</v>
      </c>
      <c r="B28" s="44" t="s">
        <v>17</v>
      </c>
      <c r="C28" s="68">
        <v>0.01</v>
      </c>
      <c r="D28" s="69" t="s">
        <v>33</v>
      </c>
      <c r="E28" s="70">
        <v>2</v>
      </c>
      <c r="F28" s="70">
        <v>2</v>
      </c>
      <c r="G28" s="70">
        <v>3</v>
      </c>
      <c r="H28" s="70">
        <v>3</v>
      </c>
      <c r="I28" s="71">
        <v>2</v>
      </c>
      <c r="J28" s="72">
        <f t="shared" si="0"/>
        <v>0.60108474454521421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 ht="15.75">
      <c r="A29" s="11">
        <v>1975</v>
      </c>
      <c r="B29" s="44" t="s">
        <v>17</v>
      </c>
      <c r="C29" s="68">
        <v>0.01</v>
      </c>
      <c r="D29" s="69" t="s">
        <v>33</v>
      </c>
      <c r="E29" s="70">
        <v>2</v>
      </c>
      <c r="F29" s="70">
        <v>2</v>
      </c>
      <c r="G29" s="70">
        <v>3</v>
      </c>
      <c r="H29" s="70">
        <v>3</v>
      </c>
      <c r="I29" s="71">
        <v>2</v>
      </c>
      <c r="J29" s="72">
        <f t="shared" si="0"/>
        <v>0.60108474454521421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 ht="15.75">
      <c r="A30" s="11">
        <v>1976</v>
      </c>
      <c r="B30" s="44" t="s">
        <v>17</v>
      </c>
      <c r="C30" s="68">
        <v>0.01</v>
      </c>
      <c r="D30" s="69" t="s">
        <v>33</v>
      </c>
      <c r="E30" s="70">
        <v>2</v>
      </c>
      <c r="F30" s="70">
        <v>2</v>
      </c>
      <c r="G30" s="70">
        <v>3</v>
      </c>
      <c r="H30" s="70">
        <v>3</v>
      </c>
      <c r="I30" s="71">
        <v>2</v>
      </c>
      <c r="J30" s="72">
        <f t="shared" si="0"/>
        <v>0.60108474454521421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 ht="15.75">
      <c r="A31" s="11">
        <v>1977</v>
      </c>
      <c r="B31" s="44" t="s">
        <v>17</v>
      </c>
      <c r="C31" s="68">
        <v>0.01</v>
      </c>
      <c r="D31" s="69" t="s">
        <v>33</v>
      </c>
      <c r="E31" s="70">
        <v>2</v>
      </c>
      <c r="F31" s="70">
        <v>2</v>
      </c>
      <c r="G31" s="70">
        <v>3</v>
      </c>
      <c r="H31" s="70">
        <v>3</v>
      </c>
      <c r="I31" s="71">
        <v>2</v>
      </c>
      <c r="J31" s="72">
        <f t="shared" si="0"/>
        <v>0.60108474454521421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 ht="15.75">
      <c r="A32" s="11">
        <v>1978</v>
      </c>
      <c r="B32" s="44" t="s">
        <v>17</v>
      </c>
      <c r="C32" s="68">
        <v>0.01</v>
      </c>
      <c r="D32" s="69" t="s">
        <v>33</v>
      </c>
      <c r="E32" s="70">
        <v>2</v>
      </c>
      <c r="F32" s="70">
        <v>2</v>
      </c>
      <c r="G32" s="70">
        <v>3</v>
      </c>
      <c r="H32" s="70">
        <v>3</v>
      </c>
      <c r="I32" s="71">
        <v>2</v>
      </c>
      <c r="J32" s="72">
        <f t="shared" si="0"/>
        <v>0.60108474454521421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 ht="15.75">
      <c r="A33" s="11">
        <v>1979</v>
      </c>
      <c r="B33" s="44" t="s">
        <v>17</v>
      </c>
      <c r="C33" s="68">
        <v>0.01</v>
      </c>
      <c r="D33" s="69" t="s">
        <v>33</v>
      </c>
      <c r="E33" s="70">
        <v>2</v>
      </c>
      <c r="F33" s="70">
        <v>2</v>
      </c>
      <c r="G33" s="70">
        <v>3</v>
      </c>
      <c r="H33" s="70">
        <v>3</v>
      </c>
      <c r="I33" s="71">
        <v>2</v>
      </c>
      <c r="J33" s="72">
        <f t="shared" si="0"/>
        <v>0.60108474454521421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 ht="15.75">
      <c r="A34" s="11">
        <v>1980</v>
      </c>
      <c r="B34" s="44" t="s">
        <v>17</v>
      </c>
      <c r="C34" s="68">
        <v>0.01</v>
      </c>
      <c r="D34" s="69" t="s">
        <v>33</v>
      </c>
      <c r="E34" s="70">
        <v>2</v>
      </c>
      <c r="F34" s="70">
        <v>2</v>
      </c>
      <c r="G34" s="70">
        <v>3</v>
      </c>
      <c r="H34" s="70">
        <v>3</v>
      </c>
      <c r="I34" s="71">
        <v>2</v>
      </c>
      <c r="J34" s="72">
        <f t="shared" si="0"/>
        <v>0.60108474454521421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 ht="15.75">
      <c r="A35" s="11">
        <v>1981</v>
      </c>
      <c r="B35" s="44" t="s">
        <v>17</v>
      </c>
      <c r="C35" s="68">
        <v>0.01</v>
      </c>
      <c r="D35" s="69" t="s">
        <v>33</v>
      </c>
      <c r="E35" s="70">
        <v>2</v>
      </c>
      <c r="F35" s="70">
        <v>2</v>
      </c>
      <c r="G35" s="70">
        <v>3</v>
      </c>
      <c r="H35" s="70">
        <v>3</v>
      </c>
      <c r="I35" s="71">
        <v>2</v>
      </c>
      <c r="J35" s="72">
        <f t="shared" si="0"/>
        <v>0.60108474454521421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 ht="15.75">
      <c r="A36" s="11">
        <v>1982</v>
      </c>
      <c r="B36" s="44" t="s">
        <v>17</v>
      </c>
      <c r="C36" s="68">
        <v>0.01</v>
      </c>
      <c r="D36" s="69" t="s">
        <v>33</v>
      </c>
      <c r="E36" s="70">
        <v>2</v>
      </c>
      <c r="F36" s="70">
        <v>2</v>
      </c>
      <c r="G36" s="70">
        <v>3</v>
      </c>
      <c r="H36" s="70">
        <v>3</v>
      </c>
      <c r="I36" s="71">
        <v>2</v>
      </c>
      <c r="J36" s="72">
        <f t="shared" si="0"/>
        <v>0.60108474454521421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 ht="15.75">
      <c r="A37" s="11">
        <v>1983</v>
      </c>
      <c r="B37" s="44" t="s">
        <v>17</v>
      </c>
      <c r="C37" s="68">
        <v>0.01</v>
      </c>
      <c r="D37" s="69" t="s">
        <v>33</v>
      </c>
      <c r="E37" s="70">
        <v>2</v>
      </c>
      <c r="F37" s="70">
        <v>2</v>
      </c>
      <c r="G37" s="70">
        <v>3</v>
      </c>
      <c r="H37" s="70">
        <v>3</v>
      </c>
      <c r="I37" s="71">
        <v>2</v>
      </c>
      <c r="J37" s="72">
        <f t="shared" si="0"/>
        <v>0.60108474454521421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 ht="15.75">
      <c r="A38" s="11">
        <v>1984</v>
      </c>
      <c r="B38" s="44" t="s">
        <v>17</v>
      </c>
      <c r="C38" s="68">
        <v>0.01</v>
      </c>
      <c r="D38" s="69" t="s">
        <v>33</v>
      </c>
      <c r="E38" s="70">
        <v>2</v>
      </c>
      <c r="F38" s="70">
        <v>2</v>
      </c>
      <c r="G38" s="70">
        <v>3</v>
      </c>
      <c r="H38" s="70">
        <v>3</v>
      </c>
      <c r="I38" s="71">
        <v>2</v>
      </c>
      <c r="J38" s="72">
        <f t="shared" si="0"/>
        <v>0.60108474454521421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 ht="15.75">
      <c r="A39" s="11">
        <v>1985</v>
      </c>
      <c r="B39" s="44" t="s">
        <v>17</v>
      </c>
      <c r="C39" s="68">
        <v>0.01</v>
      </c>
      <c r="D39" s="69" t="s">
        <v>33</v>
      </c>
      <c r="E39" s="70">
        <v>2</v>
      </c>
      <c r="F39" s="70">
        <v>2</v>
      </c>
      <c r="G39" s="70">
        <v>3</v>
      </c>
      <c r="H39" s="70">
        <v>3</v>
      </c>
      <c r="I39" s="71">
        <v>2</v>
      </c>
      <c r="J39" s="72">
        <f t="shared" si="0"/>
        <v>0.60108474454521421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 ht="15.75">
      <c r="A40" s="11">
        <v>1986</v>
      </c>
      <c r="B40" s="44" t="s">
        <v>17</v>
      </c>
      <c r="C40" s="68">
        <v>0.01</v>
      </c>
      <c r="D40" s="69" t="s">
        <v>33</v>
      </c>
      <c r="E40" s="70">
        <v>2</v>
      </c>
      <c r="F40" s="70">
        <v>2</v>
      </c>
      <c r="G40" s="70">
        <v>3</v>
      </c>
      <c r="H40" s="70">
        <v>3</v>
      </c>
      <c r="I40" s="71">
        <v>2</v>
      </c>
      <c r="J40" s="72">
        <f t="shared" si="0"/>
        <v>0.60108474454521421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 ht="15.75">
      <c r="A41" s="11">
        <v>1987</v>
      </c>
      <c r="B41" s="44" t="s">
        <v>17</v>
      </c>
      <c r="C41" s="68">
        <v>0.01</v>
      </c>
      <c r="D41" s="69" t="s">
        <v>33</v>
      </c>
      <c r="E41" s="70">
        <v>2</v>
      </c>
      <c r="F41" s="70">
        <v>2</v>
      </c>
      <c r="G41" s="70">
        <v>3</v>
      </c>
      <c r="H41" s="70">
        <v>3</v>
      </c>
      <c r="I41" s="71">
        <v>2</v>
      </c>
      <c r="J41" s="72">
        <f t="shared" si="0"/>
        <v>0.60108474454521421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 ht="15.75">
      <c r="A42" s="11">
        <v>1988</v>
      </c>
      <c r="B42" s="44" t="s">
        <v>17</v>
      </c>
      <c r="C42" s="68">
        <v>0.01</v>
      </c>
      <c r="D42" s="69" t="s">
        <v>33</v>
      </c>
      <c r="E42" s="70">
        <v>2</v>
      </c>
      <c r="F42" s="70">
        <v>2</v>
      </c>
      <c r="G42" s="70">
        <v>3</v>
      </c>
      <c r="H42" s="70">
        <v>3</v>
      </c>
      <c r="I42" s="71">
        <v>2</v>
      </c>
      <c r="J42" s="72">
        <f t="shared" si="0"/>
        <v>0.60108474454521421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 ht="15.75">
      <c r="A43" s="11">
        <v>1989</v>
      </c>
      <c r="B43" s="44" t="s">
        <v>17</v>
      </c>
      <c r="C43" s="68">
        <v>0.01</v>
      </c>
      <c r="D43" s="69" t="s">
        <v>33</v>
      </c>
      <c r="E43" s="70">
        <v>2</v>
      </c>
      <c r="F43" s="70">
        <v>2</v>
      </c>
      <c r="G43" s="70">
        <v>3</v>
      </c>
      <c r="H43" s="70">
        <v>3</v>
      </c>
      <c r="I43" s="71">
        <v>2</v>
      </c>
      <c r="J43" s="72">
        <f t="shared" si="0"/>
        <v>0.60108474454521421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 ht="15.75">
      <c r="A44" s="11">
        <v>1990</v>
      </c>
      <c r="B44" s="44" t="s">
        <v>17</v>
      </c>
      <c r="C44" s="68">
        <v>0.01</v>
      </c>
      <c r="D44" s="69" t="s">
        <v>33</v>
      </c>
      <c r="E44" s="70">
        <v>2</v>
      </c>
      <c r="F44" s="70">
        <v>2</v>
      </c>
      <c r="G44" s="70">
        <v>3</v>
      </c>
      <c r="H44" s="70">
        <v>3</v>
      </c>
      <c r="I44" s="71">
        <v>2</v>
      </c>
      <c r="J44" s="72">
        <f t="shared" si="0"/>
        <v>0.60108474454521421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 ht="15.75">
      <c r="A45" s="11">
        <v>1991</v>
      </c>
      <c r="B45" s="44" t="s">
        <v>17</v>
      </c>
      <c r="C45" s="68">
        <v>0.01</v>
      </c>
      <c r="D45" s="69" t="s">
        <v>33</v>
      </c>
      <c r="E45" s="70">
        <v>2</v>
      </c>
      <c r="F45" s="70">
        <v>2</v>
      </c>
      <c r="G45" s="70">
        <v>3</v>
      </c>
      <c r="H45" s="70">
        <v>3</v>
      </c>
      <c r="I45" s="71">
        <v>2</v>
      </c>
      <c r="J45" s="72">
        <f t="shared" si="0"/>
        <v>0.60108474454521421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 ht="15.75">
      <c r="A46" s="11">
        <v>1992</v>
      </c>
      <c r="B46" s="44" t="s">
        <v>17</v>
      </c>
      <c r="C46" s="68">
        <v>0.01</v>
      </c>
      <c r="D46" s="69" t="s">
        <v>33</v>
      </c>
      <c r="E46" s="70">
        <v>2</v>
      </c>
      <c r="F46" s="70">
        <v>2</v>
      </c>
      <c r="G46" s="70">
        <v>3</v>
      </c>
      <c r="H46" s="70">
        <v>3</v>
      </c>
      <c r="I46" s="71">
        <v>2</v>
      </c>
      <c r="J46" s="72">
        <f t="shared" si="0"/>
        <v>0.60108474454521421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 ht="15.75">
      <c r="A47" s="11">
        <v>1993</v>
      </c>
      <c r="B47" s="44" t="s">
        <v>17</v>
      </c>
      <c r="C47" s="68">
        <v>0.01</v>
      </c>
      <c r="D47" s="69" t="s">
        <v>33</v>
      </c>
      <c r="E47" s="70">
        <v>2</v>
      </c>
      <c r="F47" s="70">
        <v>2</v>
      </c>
      <c r="G47" s="70">
        <v>3</v>
      </c>
      <c r="H47" s="70">
        <v>3</v>
      </c>
      <c r="I47" s="71">
        <v>2</v>
      </c>
      <c r="J47" s="72">
        <f t="shared" si="0"/>
        <v>0.60108474454521421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 ht="15.75">
      <c r="A48" s="11">
        <v>1994</v>
      </c>
      <c r="B48" s="44" t="s">
        <v>17</v>
      </c>
      <c r="C48" s="68">
        <v>0.01</v>
      </c>
      <c r="D48" s="69" t="s">
        <v>33</v>
      </c>
      <c r="E48" s="70">
        <v>2</v>
      </c>
      <c r="F48" s="70">
        <v>2</v>
      </c>
      <c r="G48" s="70">
        <v>3</v>
      </c>
      <c r="H48" s="70">
        <v>3</v>
      </c>
      <c r="I48" s="71">
        <v>2</v>
      </c>
      <c r="J48" s="72">
        <f t="shared" si="0"/>
        <v>0.60108474454521421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 ht="15.75">
      <c r="A49" s="11">
        <v>1995</v>
      </c>
      <c r="B49" s="44" t="s">
        <v>17</v>
      </c>
      <c r="C49" s="68">
        <v>0.01</v>
      </c>
      <c r="D49" s="69" t="s">
        <v>33</v>
      </c>
      <c r="E49" s="70">
        <v>2</v>
      </c>
      <c r="F49" s="70">
        <v>2</v>
      </c>
      <c r="G49" s="70">
        <v>3</v>
      </c>
      <c r="H49" s="70">
        <v>3</v>
      </c>
      <c r="I49" s="71">
        <v>2</v>
      </c>
      <c r="J49" s="72">
        <f t="shared" si="0"/>
        <v>0.60108474454521421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 ht="15.75">
      <c r="A50" s="11">
        <v>1996</v>
      </c>
      <c r="B50" s="44" t="s">
        <v>17</v>
      </c>
      <c r="C50" s="68">
        <v>0.01</v>
      </c>
      <c r="D50" s="69" t="s">
        <v>33</v>
      </c>
      <c r="E50" s="70">
        <v>2</v>
      </c>
      <c r="F50" s="70">
        <v>2</v>
      </c>
      <c r="G50" s="70">
        <v>3</v>
      </c>
      <c r="H50" s="70">
        <v>3</v>
      </c>
      <c r="I50" s="71">
        <v>2</v>
      </c>
      <c r="J50" s="72">
        <f t="shared" si="0"/>
        <v>0.60108474454521421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 ht="15.75">
      <c r="A51" s="11">
        <v>1997</v>
      </c>
      <c r="B51" s="44" t="s">
        <v>17</v>
      </c>
      <c r="C51" s="68">
        <v>0.01</v>
      </c>
      <c r="D51" s="69" t="s">
        <v>33</v>
      </c>
      <c r="E51" s="70">
        <v>2</v>
      </c>
      <c r="F51" s="70">
        <v>2</v>
      </c>
      <c r="G51" s="70">
        <v>3</v>
      </c>
      <c r="H51" s="70">
        <v>3</v>
      </c>
      <c r="I51" s="71">
        <v>2</v>
      </c>
      <c r="J51" s="72">
        <f t="shared" si="0"/>
        <v>0.60108474454521421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 ht="15.75">
      <c r="A52" s="11">
        <v>1998</v>
      </c>
      <c r="B52" s="44" t="s">
        <v>17</v>
      </c>
      <c r="C52" s="68">
        <v>0.01</v>
      </c>
      <c r="D52" s="69" t="s">
        <v>33</v>
      </c>
      <c r="E52" s="70">
        <v>2</v>
      </c>
      <c r="F52" s="70">
        <v>2</v>
      </c>
      <c r="G52" s="70">
        <v>3</v>
      </c>
      <c r="H52" s="70">
        <v>3</v>
      </c>
      <c r="I52" s="71">
        <v>2</v>
      </c>
      <c r="J52" s="72">
        <f t="shared" si="0"/>
        <v>0.60108474454521421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 ht="15.75">
      <c r="A53" s="11">
        <v>1999</v>
      </c>
      <c r="B53" s="44" t="s">
        <v>17</v>
      </c>
      <c r="C53" s="68">
        <v>0.01</v>
      </c>
      <c r="D53" s="69" t="s">
        <v>33</v>
      </c>
      <c r="E53" s="70">
        <v>2</v>
      </c>
      <c r="F53" s="70">
        <v>2</v>
      </c>
      <c r="G53" s="70">
        <v>3</v>
      </c>
      <c r="H53" s="70">
        <v>3</v>
      </c>
      <c r="I53" s="71">
        <v>2</v>
      </c>
      <c r="J53" s="72">
        <f t="shared" si="0"/>
        <v>0.60108474454521421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 ht="15.75">
      <c r="A54" s="11">
        <v>2000</v>
      </c>
      <c r="B54" s="44" t="s">
        <v>17</v>
      </c>
      <c r="C54" s="68">
        <v>0.01</v>
      </c>
      <c r="D54" s="69" t="s">
        <v>33</v>
      </c>
      <c r="E54" s="70">
        <v>2</v>
      </c>
      <c r="F54" s="70">
        <v>2</v>
      </c>
      <c r="G54" s="70">
        <v>3</v>
      </c>
      <c r="H54" s="70">
        <v>3</v>
      </c>
      <c r="I54" s="71">
        <v>2</v>
      </c>
      <c r="J54" s="72">
        <f t="shared" si="0"/>
        <v>0.60108474454521421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 ht="15.75">
      <c r="A55" s="11">
        <v>2001</v>
      </c>
      <c r="B55" s="44" t="s">
        <v>17</v>
      </c>
      <c r="C55" s="68">
        <v>0.01</v>
      </c>
      <c r="D55" s="69" t="s">
        <v>33</v>
      </c>
      <c r="E55" s="70">
        <v>2</v>
      </c>
      <c r="F55" s="70">
        <v>2</v>
      </c>
      <c r="G55" s="70">
        <v>3</v>
      </c>
      <c r="H55" s="70">
        <v>3</v>
      </c>
      <c r="I55" s="71">
        <v>2</v>
      </c>
      <c r="J55" s="72">
        <f t="shared" si="0"/>
        <v>0.60108474454521421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 ht="15.75">
      <c r="A56" s="11">
        <v>2002</v>
      </c>
      <c r="B56" s="44" t="s">
        <v>17</v>
      </c>
      <c r="C56" s="68">
        <v>0.01</v>
      </c>
      <c r="D56" s="69" t="s">
        <v>33</v>
      </c>
      <c r="E56" s="70">
        <v>2</v>
      </c>
      <c r="F56" s="70">
        <v>2</v>
      </c>
      <c r="G56" s="70">
        <v>3</v>
      </c>
      <c r="H56" s="70">
        <v>3</v>
      </c>
      <c r="I56" s="71">
        <v>2</v>
      </c>
      <c r="J56" s="72">
        <f t="shared" si="0"/>
        <v>0.60108474454521421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 ht="15.75">
      <c r="A57" s="11">
        <v>2003</v>
      </c>
      <c r="B57" s="44" t="s">
        <v>17</v>
      </c>
      <c r="C57" s="68">
        <v>0.01</v>
      </c>
      <c r="D57" s="69" t="s">
        <v>33</v>
      </c>
      <c r="E57" s="70">
        <v>2</v>
      </c>
      <c r="F57" s="70">
        <v>2</v>
      </c>
      <c r="G57" s="70">
        <v>3</v>
      </c>
      <c r="H57" s="70">
        <v>3</v>
      </c>
      <c r="I57" s="71">
        <v>2</v>
      </c>
      <c r="J57" s="72">
        <f t="shared" si="0"/>
        <v>0.60108474454521421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 ht="15.75">
      <c r="A58" s="11">
        <v>2004</v>
      </c>
      <c r="B58" s="44" t="s">
        <v>17</v>
      </c>
      <c r="C58" s="68">
        <v>0.01</v>
      </c>
      <c r="D58" s="69" t="s">
        <v>33</v>
      </c>
      <c r="E58" s="70">
        <v>2</v>
      </c>
      <c r="F58" s="70">
        <v>2</v>
      </c>
      <c r="G58" s="70">
        <v>3</v>
      </c>
      <c r="H58" s="70">
        <v>3</v>
      </c>
      <c r="I58" s="71">
        <v>2</v>
      </c>
      <c r="J58" s="72">
        <f t="shared" si="0"/>
        <v>0.60108474454521421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 ht="15.75">
      <c r="A59" s="11">
        <v>2005</v>
      </c>
      <c r="B59" s="44" t="s">
        <v>17</v>
      </c>
      <c r="C59" s="68">
        <v>0.01</v>
      </c>
      <c r="D59" s="69" t="s">
        <v>33</v>
      </c>
      <c r="E59" s="70">
        <v>2</v>
      </c>
      <c r="F59" s="70">
        <v>2</v>
      </c>
      <c r="G59" s="70">
        <v>3</v>
      </c>
      <c r="H59" s="70">
        <v>3</v>
      </c>
      <c r="I59" s="71">
        <v>2</v>
      </c>
      <c r="J59" s="72">
        <f t="shared" si="0"/>
        <v>0.60108474454521421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 ht="15.75">
      <c r="A60" s="11">
        <v>2006</v>
      </c>
      <c r="B60" s="44" t="s">
        <v>17</v>
      </c>
      <c r="C60" s="68">
        <v>0.01</v>
      </c>
      <c r="D60" s="69" t="s">
        <v>33</v>
      </c>
      <c r="E60" s="70">
        <v>2</v>
      </c>
      <c r="F60" s="70">
        <v>2</v>
      </c>
      <c r="G60" s="70">
        <v>3</v>
      </c>
      <c r="H60" s="70">
        <v>3</v>
      </c>
      <c r="I60" s="71">
        <v>2</v>
      </c>
      <c r="J60" s="72">
        <f t="shared" si="0"/>
        <v>0.60108474454521421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 ht="15.75">
      <c r="A61" s="11">
        <v>2007</v>
      </c>
      <c r="B61" s="44" t="s">
        <v>17</v>
      </c>
      <c r="C61" s="68">
        <v>0.01</v>
      </c>
      <c r="D61" s="69" t="s">
        <v>33</v>
      </c>
      <c r="E61" s="70">
        <v>2</v>
      </c>
      <c r="F61" s="70">
        <v>2</v>
      </c>
      <c r="G61" s="70">
        <v>3</v>
      </c>
      <c r="H61" s="70">
        <v>3</v>
      </c>
      <c r="I61" s="71">
        <v>2</v>
      </c>
      <c r="J61" s="72">
        <f t="shared" si="0"/>
        <v>0.60108474454521421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 ht="15.75">
      <c r="A62" s="11">
        <v>2008</v>
      </c>
      <c r="B62" s="44" t="s">
        <v>17</v>
      </c>
      <c r="C62" s="68">
        <v>0.01</v>
      </c>
      <c r="D62" s="69" t="s">
        <v>33</v>
      </c>
      <c r="E62" s="70">
        <v>2</v>
      </c>
      <c r="F62" s="70">
        <v>2</v>
      </c>
      <c r="G62" s="70">
        <v>3</v>
      </c>
      <c r="H62" s="70">
        <v>3</v>
      </c>
      <c r="I62" s="71">
        <v>2</v>
      </c>
      <c r="J62" s="72">
        <f t="shared" si="0"/>
        <v>0.60108474454521421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 ht="15.75">
      <c r="A63" s="11">
        <v>2009</v>
      </c>
      <c r="B63" s="44" t="s">
        <v>17</v>
      </c>
      <c r="C63" s="68">
        <v>0.01</v>
      </c>
      <c r="D63" s="69" t="s">
        <v>33</v>
      </c>
      <c r="E63" s="70">
        <v>2</v>
      </c>
      <c r="F63" s="70">
        <v>2</v>
      </c>
      <c r="G63" s="70">
        <v>3</v>
      </c>
      <c r="H63" s="70">
        <v>3</v>
      </c>
      <c r="I63" s="71">
        <v>2</v>
      </c>
      <c r="J63" s="72">
        <f t="shared" si="0"/>
        <v>0.60108474454521421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 ht="15.75">
      <c r="A64" s="11">
        <v>2010</v>
      </c>
      <c r="B64" s="44" t="s">
        <v>17</v>
      </c>
      <c r="C64" s="68">
        <v>0.01</v>
      </c>
      <c r="D64" s="69" t="s">
        <v>33</v>
      </c>
      <c r="E64" s="70">
        <v>2</v>
      </c>
      <c r="F64" s="70">
        <v>2</v>
      </c>
      <c r="G64" s="70">
        <v>3</v>
      </c>
      <c r="H64" s="70">
        <v>3</v>
      </c>
      <c r="I64" s="71">
        <v>2</v>
      </c>
      <c r="J64" s="72">
        <f t="shared" si="0"/>
        <v>0.60108474454521421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 ht="15.75">
      <c r="A65" s="11">
        <v>2011</v>
      </c>
      <c r="B65" s="44" t="s">
        <v>17</v>
      </c>
      <c r="C65" s="68">
        <v>0.01</v>
      </c>
      <c r="D65" s="69" t="s">
        <v>33</v>
      </c>
      <c r="E65" s="70">
        <v>2</v>
      </c>
      <c r="F65" s="70">
        <v>2</v>
      </c>
      <c r="G65" s="70">
        <v>3</v>
      </c>
      <c r="H65" s="70">
        <v>3</v>
      </c>
      <c r="I65" s="71">
        <v>2</v>
      </c>
      <c r="J65" s="72">
        <f t="shared" si="0"/>
        <v>0.60108474454521421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 ht="15.75">
      <c r="A66" s="11">
        <v>2012</v>
      </c>
      <c r="B66" s="44" t="s">
        <v>17</v>
      </c>
      <c r="C66" s="68">
        <v>0.01</v>
      </c>
      <c r="D66" s="69" t="s">
        <v>33</v>
      </c>
      <c r="E66" s="70">
        <v>2</v>
      </c>
      <c r="F66" s="70">
        <v>2</v>
      </c>
      <c r="G66" s="70">
        <v>3</v>
      </c>
      <c r="H66" s="70">
        <v>3</v>
      </c>
      <c r="I66" s="71">
        <v>2</v>
      </c>
      <c r="J66" s="72">
        <f t="shared" si="0"/>
        <v>0.60108474454521421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 ht="15.75">
      <c r="A67" s="11">
        <v>2013</v>
      </c>
      <c r="B67" s="44" t="s">
        <v>17</v>
      </c>
      <c r="C67" s="68">
        <v>0.01</v>
      </c>
      <c r="D67" s="69" t="s">
        <v>33</v>
      </c>
      <c r="E67" s="70">
        <v>2</v>
      </c>
      <c r="F67" s="70">
        <v>2</v>
      </c>
      <c r="G67" s="70">
        <v>3</v>
      </c>
      <c r="H67" s="70">
        <v>3</v>
      </c>
      <c r="I67" s="71">
        <v>2</v>
      </c>
      <c r="J67" s="72">
        <f t="shared" si="0"/>
        <v>0.60108474454521421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 ht="15.75">
      <c r="A68" s="11">
        <v>2014</v>
      </c>
      <c r="B68" s="44" t="s">
        <v>17</v>
      </c>
      <c r="C68" s="68">
        <v>0.01</v>
      </c>
      <c r="D68" s="69" t="s">
        <v>33</v>
      </c>
      <c r="E68" s="70">
        <v>2</v>
      </c>
      <c r="F68" s="70">
        <v>2</v>
      </c>
      <c r="G68" s="70">
        <v>3</v>
      </c>
      <c r="H68" s="70">
        <v>3</v>
      </c>
      <c r="I68" s="71">
        <v>2</v>
      </c>
      <c r="J68" s="72">
        <f t="shared" ref="J68:J74" si="10">IF( OR( ISBLANK(E68),ISBLANK(F68), ISBLANK(G68), ISBLANK(H68), ISBLANK(I68) ), "", 1.5*SQRT(   EXP(2.21*(E68-1)) + EXP(2.21*(F68-1)) + EXP(2.21*(G68-1)) + EXP(2.21*(H68-1)) + EXP(2.21*I68)   )/100*2.45 )</f>
        <v>0.60108474454521421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4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4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 ht="15.75">
      <c r="A69" s="11">
        <v>2015</v>
      </c>
      <c r="B69" s="44" t="s">
        <v>17</v>
      </c>
      <c r="C69" s="68">
        <v>0.01</v>
      </c>
      <c r="D69" s="69" t="s">
        <v>33</v>
      </c>
      <c r="E69" s="70">
        <v>2</v>
      </c>
      <c r="F69" s="70">
        <v>2</v>
      </c>
      <c r="G69" s="70">
        <v>3</v>
      </c>
      <c r="H69" s="70">
        <v>3</v>
      </c>
      <c r="I69" s="71">
        <v>2</v>
      </c>
      <c r="J69" s="72">
        <f t="shared" si="10"/>
        <v>0.60108474454521421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 ht="15.75">
      <c r="A70" s="11">
        <v>2016</v>
      </c>
      <c r="B70" s="44" t="s">
        <v>17</v>
      </c>
      <c r="C70" s="68">
        <v>0.01</v>
      </c>
      <c r="D70" s="69" t="s">
        <v>33</v>
      </c>
      <c r="E70" s="70">
        <v>2</v>
      </c>
      <c r="F70" s="70">
        <v>2</v>
      </c>
      <c r="G70" s="70">
        <v>3</v>
      </c>
      <c r="H70" s="70">
        <v>3</v>
      </c>
      <c r="I70" s="71">
        <v>2</v>
      </c>
      <c r="J70" s="72">
        <f t="shared" si="10"/>
        <v>0.60108474454521421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4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4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4" si="15">SQRT((1.5*EXP(1.105*BT70))^2+(1.5*EXP(1.105*(BP70-1)))^2+(1.5*EXP(1.105*(BQ70-1)))^2+(1.5*EXP(1.105*(BR70-1)))^2+(1.5*EXP(1.105*(BS70-1)))^2)/100*2.45</f>
        <v>4.4081660908397297E-2</v>
      </c>
    </row>
    <row r="71" spans="1:73" ht="15.75">
      <c r="A71" s="11">
        <v>2017</v>
      </c>
      <c r="B71" s="44" t="s">
        <v>17</v>
      </c>
      <c r="C71" s="68">
        <v>0.01</v>
      </c>
      <c r="D71" s="69" t="s">
        <v>33</v>
      </c>
      <c r="E71" s="70">
        <v>2</v>
      </c>
      <c r="F71" s="70">
        <v>2</v>
      </c>
      <c r="G71" s="70">
        <v>3</v>
      </c>
      <c r="H71" s="70">
        <v>3</v>
      </c>
      <c r="I71" s="71">
        <v>2</v>
      </c>
      <c r="J71" s="72">
        <f t="shared" si="10"/>
        <v>0.60108474454521421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si="11"/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si="13"/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si="14"/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si="8"/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si="9"/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ht="15.75">
      <c r="A72" s="11">
        <v>2018</v>
      </c>
      <c r="B72" s="44" t="s">
        <v>17</v>
      </c>
      <c r="C72" s="68">
        <v>0.01</v>
      </c>
      <c r="D72" s="69" t="s">
        <v>33</v>
      </c>
      <c r="E72" s="70">
        <v>2</v>
      </c>
      <c r="F72" s="70">
        <v>2</v>
      </c>
      <c r="G72" s="70">
        <v>3</v>
      </c>
      <c r="H72" s="70">
        <v>3</v>
      </c>
      <c r="I72" s="71">
        <v>2</v>
      </c>
      <c r="J72" s="72">
        <f t="shared" si="10"/>
        <v>0.60108474454521421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1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3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4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12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8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9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15"/>
        <v>4.4081660908397297E-2</v>
      </c>
    </row>
    <row r="73" spans="1:73" ht="15.75">
      <c r="A73" s="11">
        <v>2019</v>
      </c>
      <c r="B73" s="44" t="s">
        <v>17</v>
      </c>
      <c r="C73" s="68">
        <v>0.01</v>
      </c>
      <c r="D73" s="69" t="s">
        <v>33</v>
      </c>
      <c r="E73" s="70">
        <v>2</v>
      </c>
      <c r="F73" s="70">
        <v>2</v>
      </c>
      <c r="G73" s="70">
        <v>3</v>
      </c>
      <c r="H73" s="70">
        <v>3</v>
      </c>
      <c r="I73" s="71">
        <v>2</v>
      </c>
      <c r="J73" s="72">
        <f t="shared" si="10"/>
        <v>0.60108474454521421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 ht="15.75">
      <c r="A74" s="11">
        <v>2020</v>
      </c>
      <c r="B74" s="44" t="s">
        <v>17</v>
      </c>
      <c r="C74" s="68">
        <v>0.01</v>
      </c>
      <c r="D74" s="69" t="s">
        <v>33</v>
      </c>
      <c r="E74" s="70">
        <v>2</v>
      </c>
      <c r="F74" s="70">
        <v>2</v>
      </c>
      <c r="G74" s="70">
        <v>3</v>
      </c>
      <c r="H74" s="70">
        <v>3</v>
      </c>
      <c r="I74" s="71">
        <v>2</v>
      </c>
      <c r="J74" s="72">
        <f t="shared" si="10"/>
        <v>0.60108474454521421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si="11"/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si="13"/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si="14"/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si="12"/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si="8"/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si="9"/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si="15"/>
        <v>4.4081660908397297E-2</v>
      </c>
    </row>
    <row r="75" spans="1:73" s="43" customFormat="1" ht="15.75">
      <c r="A75" s="11">
        <v>2021</v>
      </c>
      <c r="B75" s="73" t="s">
        <v>17</v>
      </c>
      <c r="C75" s="74">
        <v>0.01</v>
      </c>
      <c r="D75" s="69" t="s">
        <v>33</v>
      </c>
      <c r="E75" s="70">
        <v>2</v>
      </c>
      <c r="F75" s="70">
        <v>2</v>
      </c>
      <c r="G75" s="70">
        <v>3</v>
      </c>
      <c r="H75" s="70">
        <v>3</v>
      </c>
      <c r="I75" s="71">
        <v>2</v>
      </c>
      <c r="J75" s="75">
        <v>0.60108474454521421</v>
      </c>
      <c r="K75" s="76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7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8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9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80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81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82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 ht="15.75">
      <c r="A76" s="11">
        <v>2022</v>
      </c>
      <c r="B76" s="73" t="s">
        <v>17</v>
      </c>
      <c r="C76" s="74">
        <v>0.01</v>
      </c>
      <c r="D76" s="69" t="s">
        <v>33</v>
      </c>
      <c r="E76" s="70">
        <v>2</v>
      </c>
      <c r="F76" s="70">
        <v>2</v>
      </c>
      <c r="G76" s="70">
        <v>3</v>
      </c>
      <c r="H76" s="70">
        <v>3</v>
      </c>
      <c r="I76" s="71">
        <v>2</v>
      </c>
      <c r="J76" s="75">
        <v>0.60108474454521421</v>
      </c>
      <c r="K76" s="76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7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8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9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80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81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82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{9E69C9F9-B0BD-4E19-AA8D-4DCC316C4D16}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{F136F5FF-4CED-4336-8EA4-2A3E7174C55B}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{AB5FA6D1-C7CB-45B0-9FE8-BB86C5F78694}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{B8D0358F-7B51-442B-9ED9-133F27B66E49}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{F1068D98-F8FA-41BF-80FC-86CBE3E7BA96}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{24543222-ABF4-4F10-8494-8B3FBFA1215E}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{523D63BE-6926-462A-B463-53C7491CFDE7}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{4006E7C7-E2F7-4537-A65F-993CBEEB52DA}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{9DD61B69-F6C3-4028-8547-CA4F39AD1743}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{34E2C018-2F6D-41F3-ACF6-894F2650412C}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{22AE55D7-1F8E-4A41-B5E2-3814459D9882}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{D41DB2C2-CB2F-4402-B568-AADCEBFBE169}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{4ABEFF3E-7E27-45C8-A634-14059B96043C}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{656794AC-5B42-4C86-81D1-B2AE8C83957B}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{5FC562C5-DE6C-496E-A17C-228B0F7181A6}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{22AFF6FB-78BC-4FB1-B30E-D8273731E044}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{15771116-9F45-418A-86A4-F016B218B2C7}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{9323ECE3-5138-4C9B-AE9E-9C05A6205530}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{A6DFCB30-B5B8-46E1-AA5E-81E4DD7321BC}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{B09EFA6B-AD85-4ABF-AEC7-4D1E7E9F9C90}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{F9DF38FC-494D-4D8A-9D71-284EE004ACC3}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{1EE14EBC-27F1-4EE6-A242-BAB8912F4108}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{4A751C9C-AD2F-4D65-8782-8BA553FAB2D1}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{188FD229-722A-464C-BAF6-EB891AF06CAE}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{A752F6A3-BEE1-4182-9191-BB4BC8BB4889}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{67C8B648-C66F-4B46-BBF6-4FEBF9FF5472}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{8E064D28-923C-476F-BAB9-94A4A7E40922}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{9FBD290A-0B1A-43AE-941D-2AEBEE3EEBCB}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{A594F63E-D95B-4DAE-BD2C-458E6CFE7B02}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{0EE9E5F5-4DB1-45DF-A110-B5309CBA862C}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{2F498138-9320-4070-837C-3911244F3E2D}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{817491DB-6C5A-4457-871F-41F4C939789C}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{D45EF3DE-62A1-4518-BB34-B82804496B7B}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{1BFF2BFA-937E-464A-9392-8DB520ABEA02}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{11F0EFE9-30C3-49C1-9303-70ABA20FDE3E}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{E1426F39-592C-49C0-8430-2D522DBF4843}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{5D2CA840-DEAC-44FE-A37D-DDC2C4B59B7E}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{8CA8F4BB-7F60-4F8D-BFA3-58D416550637}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{001040DA-BB55-41DA-8D96-14E6411E074B}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{3F9CF13F-C4D8-47CC-93E8-6C0446B79139}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{60C285A4-704F-48B9-B7A5-CDCFFCDD28F7}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{CA0DE9D4-EE3E-4419-9F1B-DBB0DC9F28DB}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{14A6AF39-6E21-4BF1-AD4D-58B8DBF65229}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{1E39A2D2-286B-4384-88A8-ADD053C6E3F9}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{C2F4FFE2-ABD1-4B8C-9243-995D33DC8C11}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{046980F6-E2FB-4D78-99AE-3E537907658F}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{1216D533-43B0-4548-913B-DAC3E69CF575}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{52F9E82B-6150-4576-A503-DF3A6343F3C8}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{FB3A2EDC-604B-4B2A-8B43-0A567C1F9B9A}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{DE81D7D3-A33B-488A-8B8E-8ABCF7390570}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{5092F057-0FD1-4D87-A8BF-032D4BB29674}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{6EAE8BD2-5F83-4F24-B989-BEC6AAC66017}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{C1C3E492-1CDC-4B57-B1C8-EF0628E18C92}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{6AE92765-36D4-47C4-8C33-C853C3437C76}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{268B7EA4-B7D2-4B8C-AC59-03B1744DC9C7}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{C1AE6696-A59C-49D3-9EC2-6BB3E20E2863}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{53E2CA3E-9F7D-4C51-9366-5F3AF4A228B9}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{4241E6AD-7543-44B5-96EF-990565487480}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{8C04F4A3-1CD2-4162-A240-DBAE99021719}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{CD552EEF-9C7F-4408-B817-DCEAB0B961F9}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{8A4D4191-1517-4761-8534-4A0A4D777A59}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{DE2B9ABB-E135-43B5-9DB3-D28333EB1D27}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{159EAE82-A4AE-483B-8E81-EF1BF7E155CF}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{75321FEA-84F6-4CDB-8F09-87760C9060D8}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{170AD4AF-ECF6-4E5B-ACD7-F1A04EADE9F8}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{DC85D348-BF6E-4C5E-9AF0-06B3DC4584F2}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{C96DC680-11BE-4660-B07B-2249393882E2}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{AA03ACD3-521F-4040-AED6-058B51DFEB70}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{7E07E7E7-A331-46F4-B74A-A3B69BA823E4}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{79E96B33-3940-41AD-BA5B-DA737DF91CDA}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{CB607351-5D10-4DCF-8979-93CDDF434371}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{4C798563-3640-4AF3-B82B-BAC7568934F7}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{BD8FBBB5-1715-4B48-9BCE-F50BD9DFF0A3}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{D2407510-6C49-4D0F-BCE2-CF46B9A30D84}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{CAE2591A-3160-4E35-92A3-86CAD5F868A7}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{0FA92BEF-1958-4752-9908-233AF692F9B7}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{812BD569-2408-45F2-A197-4BE851FC98FD}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{A958B1F0-2F12-48FE-846A-A02B49ECED38}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{FADC9F66-CF28-4E3A-8582-F00B6186C6E7}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{E1BC63C9-5E9D-447A-9126-64A6895DAC88}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{DCDF2CDC-16B0-44C4-B582-B2267BB3A141}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{F7710B2A-DF34-49CF-9854-2C2B441A7861}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{DDF07281-A44A-4385-8F0D-0D1A9DCCFBD3}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{14E2F414-283E-4A1C-810B-E6B490FE00FA}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{CEC6B7DD-6251-4FD4-9302-2880EEAA1F54}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{3E0FE869-20ED-434A-B198-A1CC0AF56202}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{3F4252AB-13AE-48D6-AD88-C5BBB3626D13}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{C7FDFC5F-9BB3-463B-A45F-4C05D2291B6C}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{62E7ACCB-6599-46DF-A2E9-F18F3DA6A77B}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{A42A4EE8-4167-42FC-B868-2B5B650BA00F}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{FD80182C-43C8-4ED8-A772-17BD0DBAE8D8}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{694B6F63-A2D9-420A-9B42-121CA05C44FC}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{C1D48110-7548-4217-9278-675512ED6E1C}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{E598BB7F-B472-41A8-A68B-6284E7E738E5}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{F5E9CD0D-EF82-4148-899E-B5397FAED678}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{C3B3D660-F864-4A6A-8B8A-ACED61221168}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{1BD9EC35-321B-46E9-BA35-7784346B87E4}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{7A984B39-E842-47D4-9B28-B45C880B1FC3}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{A7AB8CCD-2D1D-487E-8488-A0CF4D2210AA}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{AAF2A9EE-8AF9-42C3-8C27-FB2D41F383F4}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{4114E8D0-B06F-4D1F-B46E-7CE392ED34D6}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{BF91EA7B-391B-4CBD-B99D-2BFFF97EBEB8}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{EA9EA9F9-857F-41EC-BC70-A8866F07F2DB}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{E6B65231-2411-4590-9189-FB8969193D44}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{D831118B-A165-49DD-95AB-03BEC37A2D14}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{E5E65B9E-B26F-42D6-8C05-764421FC8D1B}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{3FC4714D-F6F8-4C61-A65A-7925BA26798B}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{CB593820-0056-405A-9926-592F711D742D}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{41B5F05F-1A76-4BEB-9B00-E6A64B3FDC77}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{36388B8C-BCAA-425A-BB39-79C3910FD0A5}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{B02D991B-9E40-4379-B171-5626E6E05B13}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{4A06C6C0-0916-46C9-A0FC-57C4916916D6}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{99723170-DE61-47D8-A0CA-92155E2DA54D}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{E14DF4CE-11F1-4AD4-9DDD-7BA74262E4AE}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{CDBF4149-7004-45C2-9F19-715D6CE5FDF9}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{F4ACC3CA-68A0-4B98-BCA5-40F84F072F02}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{C8205424-1947-47C4-8A14-9467850B329F}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{14D8DD77-6611-4609-A0D1-FF7903A9CC9E}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{4BF610DE-8035-456C-8460-B929C41DDC18}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{422BC59A-CD86-4993-AF6C-F30EE4BF373D}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69C9F9-B0BD-4E19-AA8D-4DCC316C4D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F136F5FF-4CED-4336-8EA4-2A3E7174C5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AB5FA6D1-C7CB-45B0-9FE8-BB86C5F786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B8D0358F-7B51-442B-9ED9-133F27B66E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F1068D98-F8FA-41BF-80FC-86CBE3E7BA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24543222-ABF4-4F10-8494-8B3FBFA121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523D63BE-6926-462A-B463-53C7491CFD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4006E7C7-E2F7-4537-A65F-993CBEEB52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9DD61B69-F6C3-4028-8547-CA4F39AD1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34E2C018-2F6D-41F3-ACF6-894F265041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22AE55D7-1F8E-4A41-B5E2-3814459D98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D41DB2C2-CB2F-4402-B568-AADCEBFBE1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4ABEFF3E-7E27-45C8-A634-14059B9604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656794AC-5B42-4C86-81D1-B2AE8C8395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5FC562C5-DE6C-496E-A17C-228B0F71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22AFF6FB-78BC-4FB1-B30E-D8273731E0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15771116-9F45-418A-86A4-F016B218B2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323ECE3-5138-4C9B-AE9E-9C05A6205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A6DFCB30-B5B8-46E1-AA5E-81E4DD7321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B09EFA6B-AD85-4ABF-AEC7-4D1E7E9F9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F9DF38FC-494D-4D8A-9D71-284EE004AC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1EE14EBC-27F1-4EE6-A242-BAB8912F41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4A751C9C-AD2F-4D65-8782-8BA553FAB2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188FD229-722A-464C-BAF6-EB891AF06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A752F6A3-BEE1-4182-9191-BB4BC8BB48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67C8B648-C66F-4B46-BBF6-4FEBF9FF54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E064D28-923C-476F-BAB9-94A4A7E409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9FBD290A-0B1A-43AE-941D-2AEBEE3EEB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A594F63E-D95B-4DAE-BD2C-458E6CFE7B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0EE9E5F5-4DB1-45DF-A110-B5309CBA86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2F498138-9320-4070-837C-3911244F3E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817491DB-6C5A-4457-871F-41F4C93978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D45EF3DE-62A1-4518-BB34-B82804496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1BFF2BFA-937E-464A-9392-8DB520ABEA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11F0EFE9-30C3-49C1-9303-70ABA20FDE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E1426F39-592C-49C0-8430-2D522DBF48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5D2CA840-DEAC-44FE-A37D-DDC2C4B59B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8CA8F4BB-7F60-4F8D-BFA3-58D4165506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001040DA-BB55-41DA-8D96-14E6411E0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3F9CF13F-C4D8-47CC-93E8-6C0446B791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60C285A4-704F-48B9-B7A5-CDCFFCDD28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CA0DE9D4-EE3E-4419-9F1B-DBB0DC9F2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14A6AF39-6E21-4BF1-AD4D-58B8DBF652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1E39A2D2-286B-4384-88A8-ADD053C6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C2F4FFE2-ABD1-4B8C-9243-995D33DC8C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046980F6-E2FB-4D78-99AE-3E53790765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1216D533-43B0-4548-913B-DAC3E69CF5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52F9E82B-6150-4576-A503-DF3A6343F3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FB3A2EDC-604B-4B2A-8B43-0A567C1F9B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DE81D7D3-A33B-488A-8B8E-8ABCF73905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5092F057-0FD1-4D87-A8BF-032D4BB296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6EAE8BD2-5F83-4F24-B989-BEC6AAC660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C1C3E492-1CDC-4B57-B1C8-EF0628E18C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6AE92765-36D4-47C4-8C33-C853C3437C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268B7EA4-B7D2-4B8C-AC59-03B1744DC9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C1AE6696-A59C-49D3-9EC2-6BB3E20E28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53E2CA3E-9F7D-4C51-9366-5F3AF4A228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4241E6AD-7543-44B5-96EF-9905654874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8C04F4A3-1CD2-4162-A240-DBAE990217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CD552EEF-9C7F-4408-B817-DCEAB0B961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8A4D4191-1517-4761-8534-4A0A4D777A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DE2B9ABB-E135-43B5-9DB3-D28333EB1D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159EAE82-A4AE-483B-8E81-EF1BF7E155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75321FEA-84F6-4CDB-8F09-87760C9060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170AD4AF-ECF6-4E5B-ACD7-F1A04EADE9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DC85D348-BF6E-4C5E-9AF0-06B3DC4584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C96DC680-11BE-4660-B07B-2249393882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AA03ACD3-521F-4040-AED6-058B51DFEB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7E07E7E7-A331-46F4-B74A-A3B69BA82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79E96B33-3940-41AD-BA5B-DA737DF91C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CB607351-5D10-4DCF-8979-93CDDF4343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4C798563-3640-4AF3-B82B-BAC7568934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BD8FBBB5-1715-4B48-9BCE-F50BD9DFF0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D2407510-6C49-4D0F-BCE2-CF46B9A30D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CAE2591A-3160-4E35-92A3-86CAD5F868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0FA92BEF-1958-4752-9908-233AF692F9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812BD569-2408-45F2-A197-4BE851FC98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A958B1F0-2F12-48FE-846A-A02B49ECED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FADC9F66-CF28-4E3A-8582-F00B6186C6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E1BC63C9-5E9D-447A-9126-64A6895DAC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DCDF2CDC-16B0-44C4-B582-B2267BB3A1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F7710B2A-DF34-49CF-9854-2C2B441A78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DDF07281-A44A-4385-8F0D-0D1A9DCCFB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14E2F414-283E-4A1C-810B-E6B490FE00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CEC6B7DD-6251-4FD4-9302-2880EEAA1F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3E0FE869-20ED-434A-B198-A1CC0AF562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3F4252AB-13AE-48D6-AD88-C5BBB3626D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C7FDFC5F-9BB3-463B-A45F-4C05D2291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62E7ACCB-6599-46DF-A2E9-F18F3DA6A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A42A4EE8-4167-42FC-B868-2B5B650BA0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FD80182C-43C8-4ED8-A772-17BD0DBAE8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694B6F63-A2D9-420A-9B42-121CA05C4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C1D48110-7548-4217-9278-675512ED6E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E598BB7F-B472-41A8-A68B-6284E7E738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F5E9CD0D-EF82-4148-899E-B5397FAED6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C3B3D660-F864-4A6A-8B8A-ACED612211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1BD9EC35-321B-46E9-BA35-7784346B87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7A984B39-E842-47D4-9B28-B45C880B1F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A7AB8CCD-2D1D-487E-8488-A0CF4D2210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AAF2A9EE-8AF9-42C3-8C27-FB2D41F383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4114E8D0-B06F-4D1F-B46E-7CE392ED34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BF91EA7B-391B-4CBD-B99D-2BFFF97EBE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EA9EA9F9-857F-41EC-BC70-A8866F07F2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E6B65231-2411-4590-9189-FB8969193D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D831118B-A165-49DD-95AB-03BEC37A2D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E5E65B9E-B26F-42D6-8C05-764421FC8D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3FC4714D-F6F8-4C61-A65A-7925BA2679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CB593820-0056-405A-9926-592F711D74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41B5F05F-1A76-4BEB-9B00-E6A64B3FDC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36388B8C-BCAA-425A-BB39-79C3910FD0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B02D991B-9E40-4379-B171-5626E6E05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4A06C6C0-0916-46C9-A0FC-57C4916916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99723170-DE61-47D8-A0CA-92155E2DA5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E14DF4CE-11F1-4AD4-9DDD-7BA74262E4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CDBF4149-7004-45C2-9F19-715D6CE5FD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F4ACC3CA-68A0-4B98-BCA5-40F84F072F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C8205424-1947-47C4-8A14-9467850B32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14D8DD77-6611-4609-A0D1-FF7903A9CC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4BF610DE-8035-456C-8460-B929C41DDC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422BC59A-CD86-4993-AF6C-F30EE4BF37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34580-23CF-4263-875C-EAF24C345068}">
  <sheetPr codeName="Sheet2">
    <tabColor theme="4" tint="0.39997558519241921"/>
  </sheetPr>
  <dimension ref="A1:EF76"/>
  <sheetViews>
    <sheetView tabSelected="1" zoomScale="70" zoomScaleNormal="70" workbookViewId="0">
      <pane xSplit="1" ySplit="3" topLeftCell="B66" activePane="bottomRight" state="frozen"/>
      <selection pane="topRight"/>
      <selection pane="bottomLeft"/>
      <selection pane="bottomRight" activeCell="C4" sqref="C4:C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34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6.5" thickTop="1">
      <c r="A4" s="11">
        <v>1950</v>
      </c>
      <c r="B4" s="44" t="s">
        <v>17</v>
      </c>
      <c r="C4" s="68">
        <v>2.5000000000000001E-5</v>
      </c>
      <c r="D4" s="69" t="s">
        <v>33</v>
      </c>
      <c r="E4" s="70">
        <v>2</v>
      </c>
      <c r="F4" s="70">
        <v>2</v>
      </c>
      <c r="G4" s="70">
        <v>3</v>
      </c>
      <c r="H4" s="70">
        <v>3</v>
      </c>
      <c r="I4" s="71">
        <v>2</v>
      </c>
      <c r="J4" s="72">
        <f t="shared" ref="J4:J67" si="0">IF( OR( ISBLANK(E4),ISBLANK(F4), ISBLANK(G4), ISBLANK(H4), ISBLANK(I4) ), "", 1.5*SQRT(   EXP(2.21*(E4-1)) + EXP(2.21*(F4-1)) + EXP(2.21*(G4-1)) + EXP(2.21*(H4-1)) + EXP(2.21*I4)   )/100*2.45 )</f>
        <v>0.60108474454521421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 ht="15.75">
      <c r="A5" s="11">
        <v>1951</v>
      </c>
      <c r="B5" s="44" t="s">
        <v>17</v>
      </c>
      <c r="C5" s="68">
        <v>2.5000000000000001E-5</v>
      </c>
      <c r="D5" s="69" t="s">
        <v>33</v>
      </c>
      <c r="E5" s="70">
        <v>2</v>
      </c>
      <c r="F5" s="70">
        <v>2</v>
      </c>
      <c r="G5" s="70">
        <v>3</v>
      </c>
      <c r="H5" s="70">
        <v>3</v>
      </c>
      <c r="I5" s="71">
        <v>2</v>
      </c>
      <c r="J5" s="72">
        <f t="shared" si="0"/>
        <v>0.60108474454521421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 ht="15.75">
      <c r="A6" s="11">
        <v>1952</v>
      </c>
      <c r="B6" s="44" t="s">
        <v>17</v>
      </c>
      <c r="C6" s="68">
        <v>2.5000000000000001E-5</v>
      </c>
      <c r="D6" s="69" t="s">
        <v>33</v>
      </c>
      <c r="E6" s="70">
        <v>2</v>
      </c>
      <c r="F6" s="70">
        <v>2</v>
      </c>
      <c r="G6" s="70">
        <v>3</v>
      </c>
      <c r="H6" s="70">
        <v>3</v>
      </c>
      <c r="I6" s="71">
        <v>2</v>
      </c>
      <c r="J6" s="72">
        <f t="shared" si="0"/>
        <v>0.60108474454521421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.75">
      <c r="A7" s="11">
        <v>1953</v>
      </c>
      <c r="B7" s="44" t="s">
        <v>17</v>
      </c>
      <c r="C7" s="68">
        <v>2.5000000000000001E-5</v>
      </c>
      <c r="D7" s="69" t="s">
        <v>33</v>
      </c>
      <c r="E7" s="70">
        <v>2</v>
      </c>
      <c r="F7" s="70">
        <v>2</v>
      </c>
      <c r="G7" s="70">
        <v>3</v>
      </c>
      <c r="H7" s="70">
        <v>3</v>
      </c>
      <c r="I7" s="71">
        <v>2</v>
      </c>
      <c r="J7" s="72">
        <f t="shared" si="0"/>
        <v>0.60108474454521421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 ht="15.75">
      <c r="A8" s="11">
        <v>1954</v>
      </c>
      <c r="B8" s="44" t="s">
        <v>17</v>
      </c>
      <c r="C8" s="68">
        <v>2.5000000000000001E-5</v>
      </c>
      <c r="D8" s="69" t="s">
        <v>33</v>
      </c>
      <c r="E8" s="70">
        <v>2</v>
      </c>
      <c r="F8" s="70">
        <v>2</v>
      </c>
      <c r="G8" s="70">
        <v>3</v>
      </c>
      <c r="H8" s="70">
        <v>3</v>
      </c>
      <c r="I8" s="71">
        <v>2</v>
      </c>
      <c r="J8" s="72">
        <f t="shared" si="0"/>
        <v>0.60108474454521421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 ht="15.75">
      <c r="A9" s="11">
        <v>1955</v>
      </c>
      <c r="B9" s="44" t="s">
        <v>17</v>
      </c>
      <c r="C9" s="68">
        <v>2.5000000000000001E-5</v>
      </c>
      <c r="D9" s="69" t="s">
        <v>33</v>
      </c>
      <c r="E9" s="70">
        <v>2</v>
      </c>
      <c r="F9" s="70">
        <v>2</v>
      </c>
      <c r="G9" s="70">
        <v>3</v>
      </c>
      <c r="H9" s="70">
        <v>3</v>
      </c>
      <c r="I9" s="71">
        <v>2</v>
      </c>
      <c r="J9" s="72">
        <f t="shared" si="0"/>
        <v>0.60108474454521421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 ht="15.75">
      <c r="A10" s="11">
        <v>1956</v>
      </c>
      <c r="B10" s="44" t="s">
        <v>17</v>
      </c>
      <c r="C10" s="68">
        <v>2.5000000000000001E-5</v>
      </c>
      <c r="D10" s="69" t="s">
        <v>33</v>
      </c>
      <c r="E10" s="70">
        <v>2</v>
      </c>
      <c r="F10" s="70">
        <v>2</v>
      </c>
      <c r="G10" s="70">
        <v>3</v>
      </c>
      <c r="H10" s="70">
        <v>3</v>
      </c>
      <c r="I10" s="71">
        <v>2</v>
      </c>
      <c r="J10" s="72">
        <f t="shared" si="0"/>
        <v>0.60108474454521421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 ht="15.75">
      <c r="A11" s="11">
        <v>1957</v>
      </c>
      <c r="B11" s="44" t="s">
        <v>17</v>
      </c>
      <c r="C11" s="68">
        <v>2.5000000000000001E-5</v>
      </c>
      <c r="D11" s="69" t="s">
        <v>33</v>
      </c>
      <c r="E11" s="70">
        <v>2</v>
      </c>
      <c r="F11" s="70">
        <v>2</v>
      </c>
      <c r="G11" s="70">
        <v>3</v>
      </c>
      <c r="H11" s="70">
        <v>3</v>
      </c>
      <c r="I11" s="71">
        <v>2</v>
      </c>
      <c r="J11" s="72">
        <f t="shared" si="0"/>
        <v>0.60108474454521421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 ht="15.75">
      <c r="A12" s="11">
        <v>1958</v>
      </c>
      <c r="B12" s="44" t="s">
        <v>17</v>
      </c>
      <c r="C12" s="68">
        <v>2.5000000000000001E-5</v>
      </c>
      <c r="D12" s="69" t="s">
        <v>33</v>
      </c>
      <c r="E12" s="70">
        <v>2</v>
      </c>
      <c r="F12" s="70">
        <v>2</v>
      </c>
      <c r="G12" s="70">
        <v>3</v>
      </c>
      <c r="H12" s="70">
        <v>3</v>
      </c>
      <c r="I12" s="71">
        <v>2</v>
      </c>
      <c r="J12" s="72">
        <f t="shared" si="0"/>
        <v>0.60108474454521421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4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4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 ht="15.75">
      <c r="A13" s="11">
        <v>1959</v>
      </c>
      <c r="B13" s="44" t="s">
        <v>17</v>
      </c>
      <c r="C13" s="68">
        <v>2.5000000000000001E-5</v>
      </c>
      <c r="D13" s="69" t="s">
        <v>33</v>
      </c>
      <c r="E13" s="70">
        <v>2</v>
      </c>
      <c r="F13" s="70">
        <v>2</v>
      </c>
      <c r="G13" s="70">
        <v>3</v>
      </c>
      <c r="H13" s="70">
        <v>3</v>
      </c>
      <c r="I13" s="71">
        <v>2</v>
      </c>
      <c r="J13" s="72">
        <f t="shared" si="0"/>
        <v>0.60108474454521421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 ht="15.75">
      <c r="A14" s="11">
        <v>1960</v>
      </c>
      <c r="B14" s="44" t="s">
        <v>17</v>
      </c>
      <c r="C14" s="68">
        <v>2.5000000000000001E-5</v>
      </c>
      <c r="D14" s="69" t="s">
        <v>33</v>
      </c>
      <c r="E14" s="70">
        <v>2</v>
      </c>
      <c r="F14" s="70">
        <v>2</v>
      </c>
      <c r="G14" s="70">
        <v>3</v>
      </c>
      <c r="H14" s="70">
        <v>3</v>
      </c>
      <c r="I14" s="71">
        <v>2</v>
      </c>
      <c r="J14" s="72">
        <f t="shared" si="0"/>
        <v>0.60108474454521421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 ht="15.75">
      <c r="A15" s="11">
        <v>1961</v>
      </c>
      <c r="B15" s="44" t="s">
        <v>17</v>
      </c>
      <c r="C15" s="68">
        <v>2.5000000000000001E-5</v>
      </c>
      <c r="D15" s="69" t="s">
        <v>33</v>
      </c>
      <c r="E15" s="70">
        <v>2</v>
      </c>
      <c r="F15" s="70">
        <v>2</v>
      </c>
      <c r="G15" s="70">
        <v>3</v>
      </c>
      <c r="H15" s="70">
        <v>3</v>
      </c>
      <c r="I15" s="71">
        <v>2</v>
      </c>
      <c r="J15" s="72">
        <f t="shared" si="0"/>
        <v>0.60108474454521421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 ht="15.75">
      <c r="A16" s="11">
        <v>1962</v>
      </c>
      <c r="B16" s="44" t="s">
        <v>17</v>
      </c>
      <c r="C16" s="68">
        <v>2.5000000000000001E-5</v>
      </c>
      <c r="D16" s="69" t="s">
        <v>33</v>
      </c>
      <c r="E16" s="70">
        <v>2</v>
      </c>
      <c r="F16" s="70">
        <v>2</v>
      </c>
      <c r="G16" s="70">
        <v>3</v>
      </c>
      <c r="H16" s="70">
        <v>3</v>
      </c>
      <c r="I16" s="71">
        <v>2</v>
      </c>
      <c r="J16" s="72">
        <f t="shared" si="0"/>
        <v>0.60108474454521421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 ht="15.75">
      <c r="A17" s="11">
        <v>1963</v>
      </c>
      <c r="B17" s="44" t="s">
        <v>17</v>
      </c>
      <c r="C17" s="68">
        <v>2.5000000000000001E-5</v>
      </c>
      <c r="D17" s="69" t="s">
        <v>33</v>
      </c>
      <c r="E17" s="70">
        <v>2</v>
      </c>
      <c r="F17" s="70">
        <v>2</v>
      </c>
      <c r="G17" s="70">
        <v>3</v>
      </c>
      <c r="H17" s="70">
        <v>3</v>
      </c>
      <c r="I17" s="71">
        <v>2</v>
      </c>
      <c r="J17" s="72">
        <f t="shared" si="0"/>
        <v>0.60108474454521421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 ht="15.75">
      <c r="A18" s="11">
        <v>1964</v>
      </c>
      <c r="B18" s="44" t="s">
        <v>17</v>
      </c>
      <c r="C18" s="68">
        <v>2.5000000000000001E-5</v>
      </c>
      <c r="D18" s="69" t="s">
        <v>33</v>
      </c>
      <c r="E18" s="70">
        <v>2</v>
      </c>
      <c r="F18" s="70">
        <v>2</v>
      </c>
      <c r="G18" s="70">
        <v>3</v>
      </c>
      <c r="H18" s="70">
        <v>3</v>
      </c>
      <c r="I18" s="71">
        <v>2</v>
      </c>
      <c r="J18" s="72">
        <f t="shared" si="0"/>
        <v>0.60108474454521421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 ht="15.75">
      <c r="A19" s="11">
        <v>1965</v>
      </c>
      <c r="B19" s="44" t="s">
        <v>17</v>
      </c>
      <c r="C19" s="68">
        <v>2.5000000000000001E-5</v>
      </c>
      <c r="D19" s="69" t="s">
        <v>33</v>
      </c>
      <c r="E19" s="70">
        <v>2</v>
      </c>
      <c r="F19" s="70">
        <v>2</v>
      </c>
      <c r="G19" s="70">
        <v>3</v>
      </c>
      <c r="H19" s="70">
        <v>3</v>
      </c>
      <c r="I19" s="71">
        <v>2</v>
      </c>
      <c r="J19" s="72">
        <f t="shared" si="0"/>
        <v>0.60108474454521421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 ht="15.75">
      <c r="A20" s="11">
        <v>1966</v>
      </c>
      <c r="B20" s="44" t="s">
        <v>17</v>
      </c>
      <c r="C20" s="68">
        <v>2.5000000000000001E-5</v>
      </c>
      <c r="D20" s="69" t="s">
        <v>33</v>
      </c>
      <c r="E20" s="70">
        <v>2</v>
      </c>
      <c r="F20" s="70">
        <v>2</v>
      </c>
      <c r="G20" s="70">
        <v>3</v>
      </c>
      <c r="H20" s="70">
        <v>3</v>
      </c>
      <c r="I20" s="71">
        <v>2</v>
      </c>
      <c r="J20" s="72">
        <f t="shared" si="0"/>
        <v>0.60108474454521421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 ht="15.75">
      <c r="A21" s="11">
        <v>1967</v>
      </c>
      <c r="B21" s="44" t="s">
        <v>17</v>
      </c>
      <c r="C21" s="68">
        <v>2.5000000000000001E-5</v>
      </c>
      <c r="D21" s="69" t="s">
        <v>33</v>
      </c>
      <c r="E21" s="70">
        <v>2</v>
      </c>
      <c r="F21" s="70">
        <v>2</v>
      </c>
      <c r="G21" s="70">
        <v>3</v>
      </c>
      <c r="H21" s="70">
        <v>3</v>
      </c>
      <c r="I21" s="71">
        <v>2</v>
      </c>
      <c r="J21" s="72">
        <f t="shared" si="0"/>
        <v>0.60108474454521421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 ht="15.75">
      <c r="A22" s="11">
        <v>1968</v>
      </c>
      <c r="B22" s="44" t="s">
        <v>17</v>
      </c>
      <c r="C22" s="68">
        <v>2.5000000000000001E-5</v>
      </c>
      <c r="D22" s="69" t="s">
        <v>33</v>
      </c>
      <c r="E22" s="70">
        <v>2</v>
      </c>
      <c r="F22" s="70">
        <v>2</v>
      </c>
      <c r="G22" s="70">
        <v>3</v>
      </c>
      <c r="H22" s="70">
        <v>3</v>
      </c>
      <c r="I22" s="71">
        <v>2</v>
      </c>
      <c r="J22" s="72">
        <f t="shared" si="0"/>
        <v>0.60108474454521421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 ht="15.75">
      <c r="A23" s="11">
        <v>1969</v>
      </c>
      <c r="B23" s="44" t="s">
        <v>17</v>
      </c>
      <c r="C23" s="68">
        <v>2.5000000000000001E-5</v>
      </c>
      <c r="D23" s="69" t="s">
        <v>33</v>
      </c>
      <c r="E23" s="70">
        <v>2</v>
      </c>
      <c r="F23" s="70">
        <v>2</v>
      </c>
      <c r="G23" s="70">
        <v>3</v>
      </c>
      <c r="H23" s="70">
        <v>3</v>
      </c>
      <c r="I23" s="71">
        <v>2</v>
      </c>
      <c r="J23" s="72">
        <f t="shared" si="0"/>
        <v>0.60108474454521421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 ht="15.75">
      <c r="A24" s="11">
        <v>1970</v>
      </c>
      <c r="B24" s="44" t="s">
        <v>17</v>
      </c>
      <c r="C24" s="68">
        <v>2.5000000000000001E-5</v>
      </c>
      <c r="D24" s="69" t="s">
        <v>33</v>
      </c>
      <c r="E24" s="70">
        <v>2</v>
      </c>
      <c r="F24" s="70">
        <v>2</v>
      </c>
      <c r="G24" s="70">
        <v>3</v>
      </c>
      <c r="H24" s="70">
        <v>3</v>
      </c>
      <c r="I24" s="71">
        <v>2</v>
      </c>
      <c r="J24" s="72">
        <f t="shared" si="0"/>
        <v>0.60108474454521421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 ht="15.75">
      <c r="A25" s="11">
        <v>1971</v>
      </c>
      <c r="B25" s="44" t="s">
        <v>17</v>
      </c>
      <c r="C25" s="68">
        <v>2.5000000000000001E-5</v>
      </c>
      <c r="D25" s="69" t="s">
        <v>33</v>
      </c>
      <c r="E25" s="70">
        <v>2</v>
      </c>
      <c r="F25" s="70">
        <v>2</v>
      </c>
      <c r="G25" s="70">
        <v>3</v>
      </c>
      <c r="H25" s="70">
        <v>3</v>
      </c>
      <c r="I25" s="71">
        <v>2</v>
      </c>
      <c r="J25" s="72">
        <f t="shared" si="0"/>
        <v>0.60108474454521421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 ht="15.75">
      <c r="A26" s="11">
        <v>1972</v>
      </c>
      <c r="B26" s="44" t="s">
        <v>17</v>
      </c>
      <c r="C26" s="68">
        <v>2.5000000000000001E-5</v>
      </c>
      <c r="D26" s="69" t="s">
        <v>33</v>
      </c>
      <c r="E26" s="70">
        <v>2</v>
      </c>
      <c r="F26" s="70">
        <v>2</v>
      </c>
      <c r="G26" s="70">
        <v>3</v>
      </c>
      <c r="H26" s="70">
        <v>3</v>
      </c>
      <c r="I26" s="71">
        <v>2</v>
      </c>
      <c r="J26" s="72">
        <f t="shared" si="0"/>
        <v>0.60108474454521421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 ht="15.75">
      <c r="A27" s="11">
        <v>1973</v>
      </c>
      <c r="B27" s="44" t="s">
        <v>17</v>
      </c>
      <c r="C27" s="68">
        <v>2.5000000000000001E-5</v>
      </c>
      <c r="D27" s="69" t="s">
        <v>33</v>
      </c>
      <c r="E27" s="70">
        <v>2</v>
      </c>
      <c r="F27" s="70">
        <v>2</v>
      </c>
      <c r="G27" s="70">
        <v>3</v>
      </c>
      <c r="H27" s="70">
        <v>3</v>
      </c>
      <c r="I27" s="71">
        <v>2</v>
      </c>
      <c r="J27" s="72">
        <f t="shared" si="0"/>
        <v>0.60108474454521421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 ht="15.75">
      <c r="A28" s="11">
        <v>1974</v>
      </c>
      <c r="B28" s="44" t="s">
        <v>17</v>
      </c>
      <c r="C28" s="68">
        <v>2.5000000000000001E-5</v>
      </c>
      <c r="D28" s="69" t="s">
        <v>33</v>
      </c>
      <c r="E28" s="70">
        <v>2</v>
      </c>
      <c r="F28" s="70">
        <v>2</v>
      </c>
      <c r="G28" s="70">
        <v>3</v>
      </c>
      <c r="H28" s="70">
        <v>3</v>
      </c>
      <c r="I28" s="71">
        <v>2</v>
      </c>
      <c r="J28" s="72">
        <f t="shared" si="0"/>
        <v>0.60108474454521421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 ht="15.75">
      <c r="A29" s="11">
        <v>1975</v>
      </c>
      <c r="B29" s="44" t="s">
        <v>17</v>
      </c>
      <c r="C29" s="68">
        <v>2.5000000000000001E-5</v>
      </c>
      <c r="D29" s="69" t="s">
        <v>33</v>
      </c>
      <c r="E29" s="70">
        <v>2</v>
      </c>
      <c r="F29" s="70">
        <v>2</v>
      </c>
      <c r="G29" s="70">
        <v>3</v>
      </c>
      <c r="H29" s="70">
        <v>3</v>
      </c>
      <c r="I29" s="71">
        <v>2</v>
      </c>
      <c r="J29" s="72">
        <f t="shared" si="0"/>
        <v>0.60108474454521421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 ht="15.75">
      <c r="A30" s="11">
        <v>1976</v>
      </c>
      <c r="B30" s="44" t="s">
        <v>17</v>
      </c>
      <c r="C30" s="68">
        <v>2.5000000000000001E-5</v>
      </c>
      <c r="D30" s="69" t="s">
        <v>33</v>
      </c>
      <c r="E30" s="70">
        <v>2</v>
      </c>
      <c r="F30" s="70">
        <v>2</v>
      </c>
      <c r="G30" s="70">
        <v>3</v>
      </c>
      <c r="H30" s="70">
        <v>3</v>
      </c>
      <c r="I30" s="71">
        <v>2</v>
      </c>
      <c r="J30" s="72">
        <f t="shared" si="0"/>
        <v>0.60108474454521421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 ht="15.75">
      <c r="A31" s="11">
        <v>1977</v>
      </c>
      <c r="B31" s="44" t="s">
        <v>17</v>
      </c>
      <c r="C31" s="68">
        <v>2.5000000000000001E-5</v>
      </c>
      <c r="D31" s="69" t="s">
        <v>33</v>
      </c>
      <c r="E31" s="70">
        <v>2</v>
      </c>
      <c r="F31" s="70">
        <v>2</v>
      </c>
      <c r="G31" s="70">
        <v>3</v>
      </c>
      <c r="H31" s="70">
        <v>3</v>
      </c>
      <c r="I31" s="71">
        <v>2</v>
      </c>
      <c r="J31" s="72">
        <f t="shared" si="0"/>
        <v>0.60108474454521421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 ht="15.75">
      <c r="A32" s="11">
        <v>1978</v>
      </c>
      <c r="B32" s="44" t="s">
        <v>17</v>
      </c>
      <c r="C32" s="68">
        <v>2.5000000000000001E-5</v>
      </c>
      <c r="D32" s="69" t="s">
        <v>33</v>
      </c>
      <c r="E32" s="70">
        <v>2</v>
      </c>
      <c r="F32" s="70">
        <v>2</v>
      </c>
      <c r="G32" s="70">
        <v>3</v>
      </c>
      <c r="H32" s="70">
        <v>3</v>
      </c>
      <c r="I32" s="71">
        <v>2</v>
      </c>
      <c r="J32" s="72">
        <f t="shared" si="0"/>
        <v>0.60108474454521421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 ht="15.75">
      <c r="A33" s="11">
        <v>1979</v>
      </c>
      <c r="B33" s="44" t="s">
        <v>17</v>
      </c>
      <c r="C33" s="68">
        <v>2.5000000000000001E-5</v>
      </c>
      <c r="D33" s="69" t="s">
        <v>33</v>
      </c>
      <c r="E33" s="70">
        <v>2</v>
      </c>
      <c r="F33" s="70">
        <v>2</v>
      </c>
      <c r="G33" s="70">
        <v>3</v>
      </c>
      <c r="H33" s="70">
        <v>3</v>
      </c>
      <c r="I33" s="71">
        <v>2</v>
      </c>
      <c r="J33" s="72">
        <f t="shared" si="0"/>
        <v>0.60108474454521421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 ht="15.75">
      <c r="A34" s="11">
        <v>1980</v>
      </c>
      <c r="B34" s="44" t="s">
        <v>17</v>
      </c>
      <c r="C34" s="68">
        <v>2.5000000000000001E-5</v>
      </c>
      <c r="D34" s="69" t="s">
        <v>33</v>
      </c>
      <c r="E34" s="70">
        <v>2</v>
      </c>
      <c r="F34" s="70">
        <v>2</v>
      </c>
      <c r="G34" s="70">
        <v>3</v>
      </c>
      <c r="H34" s="70">
        <v>3</v>
      </c>
      <c r="I34" s="71">
        <v>2</v>
      </c>
      <c r="J34" s="72">
        <f t="shared" si="0"/>
        <v>0.60108474454521421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 ht="15.75">
      <c r="A35" s="11">
        <v>1981</v>
      </c>
      <c r="B35" s="44" t="s">
        <v>17</v>
      </c>
      <c r="C35" s="68">
        <v>2.5000000000000001E-5</v>
      </c>
      <c r="D35" s="69" t="s">
        <v>33</v>
      </c>
      <c r="E35" s="70">
        <v>2</v>
      </c>
      <c r="F35" s="70">
        <v>2</v>
      </c>
      <c r="G35" s="70">
        <v>3</v>
      </c>
      <c r="H35" s="70">
        <v>3</v>
      </c>
      <c r="I35" s="71">
        <v>2</v>
      </c>
      <c r="J35" s="72">
        <f t="shared" si="0"/>
        <v>0.60108474454521421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 ht="15.75">
      <c r="A36" s="11">
        <v>1982</v>
      </c>
      <c r="B36" s="44" t="s">
        <v>17</v>
      </c>
      <c r="C36" s="68">
        <v>2.5000000000000001E-5</v>
      </c>
      <c r="D36" s="69" t="s">
        <v>33</v>
      </c>
      <c r="E36" s="70">
        <v>2</v>
      </c>
      <c r="F36" s="70">
        <v>2</v>
      </c>
      <c r="G36" s="70">
        <v>3</v>
      </c>
      <c r="H36" s="70">
        <v>3</v>
      </c>
      <c r="I36" s="71">
        <v>2</v>
      </c>
      <c r="J36" s="72">
        <f t="shared" si="0"/>
        <v>0.60108474454521421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 ht="15.75">
      <c r="A37" s="11">
        <v>1983</v>
      </c>
      <c r="B37" s="44" t="s">
        <v>17</v>
      </c>
      <c r="C37" s="68">
        <v>2.5000000000000001E-5</v>
      </c>
      <c r="D37" s="69" t="s">
        <v>33</v>
      </c>
      <c r="E37" s="70">
        <v>2</v>
      </c>
      <c r="F37" s="70">
        <v>2</v>
      </c>
      <c r="G37" s="70">
        <v>3</v>
      </c>
      <c r="H37" s="70">
        <v>3</v>
      </c>
      <c r="I37" s="71">
        <v>2</v>
      </c>
      <c r="J37" s="72">
        <f t="shared" si="0"/>
        <v>0.60108474454521421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 ht="15.75">
      <c r="A38" s="11">
        <v>1984</v>
      </c>
      <c r="B38" s="44" t="s">
        <v>17</v>
      </c>
      <c r="C38" s="68">
        <v>2.5000000000000001E-5</v>
      </c>
      <c r="D38" s="69" t="s">
        <v>33</v>
      </c>
      <c r="E38" s="70">
        <v>2</v>
      </c>
      <c r="F38" s="70">
        <v>2</v>
      </c>
      <c r="G38" s="70">
        <v>3</v>
      </c>
      <c r="H38" s="70">
        <v>3</v>
      </c>
      <c r="I38" s="71">
        <v>2</v>
      </c>
      <c r="J38" s="72">
        <f t="shared" si="0"/>
        <v>0.60108474454521421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 ht="15.75">
      <c r="A39" s="11">
        <v>1985</v>
      </c>
      <c r="B39" s="44" t="s">
        <v>17</v>
      </c>
      <c r="C39" s="68">
        <v>2.5000000000000001E-5</v>
      </c>
      <c r="D39" s="69" t="s">
        <v>33</v>
      </c>
      <c r="E39" s="70">
        <v>2</v>
      </c>
      <c r="F39" s="70">
        <v>2</v>
      </c>
      <c r="G39" s="70">
        <v>3</v>
      </c>
      <c r="H39" s="70">
        <v>3</v>
      </c>
      <c r="I39" s="71">
        <v>2</v>
      </c>
      <c r="J39" s="72">
        <f t="shared" si="0"/>
        <v>0.60108474454521421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 ht="15.75">
      <c r="A40" s="11">
        <v>1986</v>
      </c>
      <c r="B40" s="44" t="s">
        <v>17</v>
      </c>
      <c r="C40" s="68">
        <v>2.5000000000000001E-5</v>
      </c>
      <c r="D40" s="69" t="s">
        <v>33</v>
      </c>
      <c r="E40" s="70">
        <v>2</v>
      </c>
      <c r="F40" s="70">
        <v>2</v>
      </c>
      <c r="G40" s="70">
        <v>3</v>
      </c>
      <c r="H40" s="70">
        <v>3</v>
      </c>
      <c r="I40" s="71">
        <v>2</v>
      </c>
      <c r="J40" s="72">
        <f t="shared" si="0"/>
        <v>0.60108474454521421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 ht="15.75">
      <c r="A41" s="11">
        <v>1987</v>
      </c>
      <c r="B41" s="44" t="s">
        <v>17</v>
      </c>
      <c r="C41" s="68">
        <v>2.5000000000000001E-5</v>
      </c>
      <c r="D41" s="69" t="s">
        <v>33</v>
      </c>
      <c r="E41" s="70">
        <v>2</v>
      </c>
      <c r="F41" s="70">
        <v>2</v>
      </c>
      <c r="G41" s="70">
        <v>3</v>
      </c>
      <c r="H41" s="70">
        <v>3</v>
      </c>
      <c r="I41" s="71">
        <v>2</v>
      </c>
      <c r="J41" s="72">
        <f t="shared" si="0"/>
        <v>0.60108474454521421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 ht="15.75">
      <c r="A42" s="11">
        <v>1988</v>
      </c>
      <c r="B42" s="44" t="s">
        <v>17</v>
      </c>
      <c r="C42" s="68">
        <v>2.5000000000000001E-5</v>
      </c>
      <c r="D42" s="69" t="s">
        <v>33</v>
      </c>
      <c r="E42" s="70">
        <v>2</v>
      </c>
      <c r="F42" s="70">
        <v>2</v>
      </c>
      <c r="G42" s="70">
        <v>3</v>
      </c>
      <c r="H42" s="70">
        <v>3</v>
      </c>
      <c r="I42" s="71">
        <v>2</v>
      </c>
      <c r="J42" s="72">
        <f t="shared" si="0"/>
        <v>0.60108474454521421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 ht="15.75">
      <c r="A43" s="11">
        <v>1989</v>
      </c>
      <c r="B43" s="44" t="s">
        <v>17</v>
      </c>
      <c r="C43" s="68">
        <v>2.5000000000000001E-5</v>
      </c>
      <c r="D43" s="69" t="s">
        <v>33</v>
      </c>
      <c r="E43" s="70">
        <v>2</v>
      </c>
      <c r="F43" s="70">
        <v>2</v>
      </c>
      <c r="G43" s="70">
        <v>3</v>
      </c>
      <c r="H43" s="70">
        <v>3</v>
      </c>
      <c r="I43" s="71">
        <v>2</v>
      </c>
      <c r="J43" s="72">
        <f t="shared" si="0"/>
        <v>0.60108474454521421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 ht="15.75">
      <c r="A44" s="11">
        <v>1990</v>
      </c>
      <c r="B44" s="44" t="s">
        <v>17</v>
      </c>
      <c r="C44" s="68">
        <v>2.5000000000000001E-5</v>
      </c>
      <c r="D44" s="69" t="s">
        <v>33</v>
      </c>
      <c r="E44" s="70">
        <v>2</v>
      </c>
      <c r="F44" s="70">
        <v>2</v>
      </c>
      <c r="G44" s="70">
        <v>3</v>
      </c>
      <c r="H44" s="70">
        <v>3</v>
      </c>
      <c r="I44" s="71">
        <v>2</v>
      </c>
      <c r="J44" s="72">
        <f t="shared" si="0"/>
        <v>0.60108474454521421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 ht="15.75">
      <c r="A45" s="11">
        <v>1991</v>
      </c>
      <c r="B45" s="44" t="s">
        <v>17</v>
      </c>
      <c r="C45" s="68">
        <v>2.5000000000000001E-5</v>
      </c>
      <c r="D45" s="69" t="s">
        <v>33</v>
      </c>
      <c r="E45" s="70">
        <v>2</v>
      </c>
      <c r="F45" s="70">
        <v>2</v>
      </c>
      <c r="G45" s="70">
        <v>3</v>
      </c>
      <c r="H45" s="70">
        <v>3</v>
      </c>
      <c r="I45" s="71">
        <v>2</v>
      </c>
      <c r="J45" s="72">
        <f t="shared" si="0"/>
        <v>0.60108474454521421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 ht="15.75">
      <c r="A46" s="11">
        <v>1992</v>
      </c>
      <c r="B46" s="44" t="s">
        <v>17</v>
      </c>
      <c r="C46" s="68">
        <v>2.5000000000000001E-5</v>
      </c>
      <c r="D46" s="69" t="s">
        <v>33</v>
      </c>
      <c r="E46" s="70">
        <v>2</v>
      </c>
      <c r="F46" s="70">
        <v>2</v>
      </c>
      <c r="G46" s="70">
        <v>3</v>
      </c>
      <c r="H46" s="70">
        <v>3</v>
      </c>
      <c r="I46" s="71">
        <v>2</v>
      </c>
      <c r="J46" s="72">
        <f t="shared" si="0"/>
        <v>0.60108474454521421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 ht="15.75">
      <c r="A47" s="11">
        <v>1993</v>
      </c>
      <c r="B47" s="44" t="s">
        <v>17</v>
      </c>
      <c r="C47" s="68">
        <v>2.5000000000000001E-5</v>
      </c>
      <c r="D47" s="69" t="s">
        <v>33</v>
      </c>
      <c r="E47" s="70">
        <v>2</v>
      </c>
      <c r="F47" s="70">
        <v>2</v>
      </c>
      <c r="G47" s="70">
        <v>3</v>
      </c>
      <c r="H47" s="70">
        <v>3</v>
      </c>
      <c r="I47" s="71">
        <v>2</v>
      </c>
      <c r="J47" s="72">
        <f t="shared" si="0"/>
        <v>0.60108474454521421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 ht="15.75">
      <c r="A48" s="11">
        <v>1994</v>
      </c>
      <c r="B48" s="44" t="s">
        <v>17</v>
      </c>
      <c r="C48" s="68">
        <v>2.5000000000000001E-5</v>
      </c>
      <c r="D48" s="69" t="s">
        <v>33</v>
      </c>
      <c r="E48" s="70">
        <v>2</v>
      </c>
      <c r="F48" s="70">
        <v>2</v>
      </c>
      <c r="G48" s="70">
        <v>3</v>
      </c>
      <c r="H48" s="70">
        <v>3</v>
      </c>
      <c r="I48" s="71">
        <v>2</v>
      </c>
      <c r="J48" s="72">
        <f t="shared" si="0"/>
        <v>0.60108474454521421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 ht="15.75">
      <c r="A49" s="11">
        <v>1995</v>
      </c>
      <c r="B49" s="44" t="s">
        <v>17</v>
      </c>
      <c r="C49" s="68">
        <v>2.5000000000000001E-5</v>
      </c>
      <c r="D49" s="69" t="s">
        <v>33</v>
      </c>
      <c r="E49" s="70">
        <v>2</v>
      </c>
      <c r="F49" s="70">
        <v>2</v>
      </c>
      <c r="G49" s="70">
        <v>3</v>
      </c>
      <c r="H49" s="70">
        <v>3</v>
      </c>
      <c r="I49" s="71">
        <v>2</v>
      </c>
      <c r="J49" s="72">
        <f t="shared" si="0"/>
        <v>0.60108474454521421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 ht="15.75">
      <c r="A50" s="11">
        <v>1996</v>
      </c>
      <c r="B50" s="44" t="s">
        <v>17</v>
      </c>
      <c r="C50" s="68">
        <v>2.5000000000000001E-5</v>
      </c>
      <c r="D50" s="69" t="s">
        <v>33</v>
      </c>
      <c r="E50" s="70">
        <v>2</v>
      </c>
      <c r="F50" s="70">
        <v>2</v>
      </c>
      <c r="G50" s="70">
        <v>3</v>
      </c>
      <c r="H50" s="70">
        <v>3</v>
      </c>
      <c r="I50" s="71">
        <v>2</v>
      </c>
      <c r="J50" s="72">
        <f t="shared" si="0"/>
        <v>0.60108474454521421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 ht="15.75">
      <c r="A51" s="11">
        <v>1997</v>
      </c>
      <c r="B51" s="44" t="s">
        <v>17</v>
      </c>
      <c r="C51" s="68">
        <v>2.5000000000000001E-5</v>
      </c>
      <c r="D51" s="69" t="s">
        <v>33</v>
      </c>
      <c r="E51" s="70">
        <v>2</v>
      </c>
      <c r="F51" s="70">
        <v>2</v>
      </c>
      <c r="G51" s="70">
        <v>3</v>
      </c>
      <c r="H51" s="70">
        <v>3</v>
      </c>
      <c r="I51" s="71">
        <v>2</v>
      </c>
      <c r="J51" s="72">
        <f t="shared" si="0"/>
        <v>0.60108474454521421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 ht="15.75">
      <c r="A52" s="11">
        <v>1998</v>
      </c>
      <c r="B52" s="44" t="s">
        <v>17</v>
      </c>
      <c r="C52" s="68">
        <v>2.5000000000000001E-5</v>
      </c>
      <c r="D52" s="69" t="s">
        <v>33</v>
      </c>
      <c r="E52" s="70">
        <v>2</v>
      </c>
      <c r="F52" s="70">
        <v>2</v>
      </c>
      <c r="G52" s="70">
        <v>3</v>
      </c>
      <c r="H52" s="70">
        <v>3</v>
      </c>
      <c r="I52" s="71">
        <v>2</v>
      </c>
      <c r="J52" s="72">
        <f t="shared" si="0"/>
        <v>0.60108474454521421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 ht="15.75">
      <c r="A53" s="11">
        <v>1999</v>
      </c>
      <c r="B53" s="44" t="s">
        <v>17</v>
      </c>
      <c r="C53" s="68">
        <v>2.5000000000000001E-5</v>
      </c>
      <c r="D53" s="69" t="s">
        <v>33</v>
      </c>
      <c r="E53" s="70">
        <v>2</v>
      </c>
      <c r="F53" s="70">
        <v>2</v>
      </c>
      <c r="G53" s="70">
        <v>3</v>
      </c>
      <c r="H53" s="70">
        <v>3</v>
      </c>
      <c r="I53" s="71">
        <v>2</v>
      </c>
      <c r="J53" s="72">
        <f t="shared" si="0"/>
        <v>0.60108474454521421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 ht="15.75">
      <c r="A54" s="11">
        <v>2000</v>
      </c>
      <c r="B54" s="44" t="s">
        <v>17</v>
      </c>
      <c r="C54" s="68">
        <v>2.5000000000000001E-5</v>
      </c>
      <c r="D54" s="69" t="s">
        <v>33</v>
      </c>
      <c r="E54" s="70">
        <v>2</v>
      </c>
      <c r="F54" s="70">
        <v>2</v>
      </c>
      <c r="G54" s="70">
        <v>3</v>
      </c>
      <c r="H54" s="70">
        <v>3</v>
      </c>
      <c r="I54" s="71">
        <v>2</v>
      </c>
      <c r="J54" s="72">
        <f t="shared" si="0"/>
        <v>0.60108474454521421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 ht="15.75">
      <c r="A55" s="11">
        <v>2001</v>
      </c>
      <c r="B55" s="44" t="s">
        <v>17</v>
      </c>
      <c r="C55" s="68">
        <v>2.5000000000000001E-5</v>
      </c>
      <c r="D55" s="69" t="s">
        <v>33</v>
      </c>
      <c r="E55" s="70">
        <v>2</v>
      </c>
      <c r="F55" s="70">
        <v>2</v>
      </c>
      <c r="G55" s="70">
        <v>3</v>
      </c>
      <c r="H55" s="70">
        <v>3</v>
      </c>
      <c r="I55" s="71">
        <v>2</v>
      </c>
      <c r="J55" s="72">
        <f t="shared" si="0"/>
        <v>0.60108474454521421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 ht="15.75">
      <c r="A56" s="11">
        <v>2002</v>
      </c>
      <c r="B56" s="44" t="s">
        <v>17</v>
      </c>
      <c r="C56" s="68">
        <v>2.5000000000000001E-5</v>
      </c>
      <c r="D56" s="69" t="s">
        <v>33</v>
      </c>
      <c r="E56" s="70">
        <v>2</v>
      </c>
      <c r="F56" s="70">
        <v>2</v>
      </c>
      <c r="G56" s="70">
        <v>3</v>
      </c>
      <c r="H56" s="70">
        <v>3</v>
      </c>
      <c r="I56" s="71">
        <v>2</v>
      </c>
      <c r="J56" s="72">
        <f t="shared" si="0"/>
        <v>0.60108474454521421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 ht="15.75">
      <c r="A57" s="11">
        <v>2003</v>
      </c>
      <c r="B57" s="44" t="s">
        <v>17</v>
      </c>
      <c r="C57" s="68">
        <v>2.5000000000000001E-5</v>
      </c>
      <c r="D57" s="69" t="s">
        <v>33</v>
      </c>
      <c r="E57" s="70">
        <v>2</v>
      </c>
      <c r="F57" s="70">
        <v>2</v>
      </c>
      <c r="G57" s="70">
        <v>3</v>
      </c>
      <c r="H57" s="70">
        <v>3</v>
      </c>
      <c r="I57" s="71">
        <v>2</v>
      </c>
      <c r="J57" s="72">
        <f t="shared" si="0"/>
        <v>0.60108474454521421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 ht="15.75">
      <c r="A58" s="11">
        <v>2004</v>
      </c>
      <c r="B58" s="44" t="s">
        <v>17</v>
      </c>
      <c r="C58" s="68">
        <v>2.5000000000000001E-5</v>
      </c>
      <c r="D58" s="69" t="s">
        <v>33</v>
      </c>
      <c r="E58" s="70">
        <v>2</v>
      </c>
      <c r="F58" s="70">
        <v>2</v>
      </c>
      <c r="G58" s="70">
        <v>3</v>
      </c>
      <c r="H58" s="70">
        <v>3</v>
      </c>
      <c r="I58" s="71">
        <v>2</v>
      </c>
      <c r="J58" s="72">
        <f t="shared" si="0"/>
        <v>0.60108474454521421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 ht="15.75">
      <c r="A59" s="11">
        <v>2005</v>
      </c>
      <c r="B59" s="44" t="s">
        <v>17</v>
      </c>
      <c r="C59" s="68">
        <v>2.5000000000000001E-5</v>
      </c>
      <c r="D59" s="69" t="s">
        <v>33</v>
      </c>
      <c r="E59" s="70">
        <v>2</v>
      </c>
      <c r="F59" s="70">
        <v>2</v>
      </c>
      <c r="G59" s="70">
        <v>3</v>
      </c>
      <c r="H59" s="70">
        <v>3</v>
      </c>
      <c r="I59" s="71">
        <v>2</v>
      </c>
      <c r="J59" s="72">
        <f t="shared" si="0"/>
        <v>0.60108474454521421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 ht="15.75">
      <c r="A60" s="11">
        <v>2006</v>
      </c>
      <c r="B60" s="44" t="s">
        <v>17</v>
      </c>
      <c r="C60" s="68">
        <v>2.5000000000000001E-5</v>
      </c>
      <c r="D60" s="69" t="s">
        <v>33</v>
      </c>
      <c r="E60" s="70">
        <v>2</v>
      </c>
      <c r="F60" s="70">
        <v>2</v>
      </c>
      <c r="G60" s="70">
        <v>3</v>
      </c>
      <c r="H60" s="70">
        <v>3</v>
      </c>
      <c r="I60" s="71">
        <v>2</v>
      </c>
      <c r="J60" s="72">
        <f t="shared" si="0"/>
        <v>0.60108474454521421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 ht="15.75">
      <c r="A61" s="11">
        <v>2007</v>
      </c>
      <c r="B61" s="44" t="s">
        <v>17</v>
      </c>
      <c r="C61" s="68">
        <v>2.5000000000000001E-5</v>
      </c>
      <c r="D61" s="69" t="s">
        <v>33</v>
      </c>
      <c r="E61" s="70">
        <v>2</v>
      </c>
      <c r="F61" s="70">
        <v>2</v>
      </c>
      <c r="G61" s="70">
        <v>3</v>
      </c>
      <c r="H61" s="70">
        <v>3</v>
      </c>
      <c r="I61" s="71">
        <v>2</v>
      </c>
      <c r="J61" s="72">
        <f t="shared" si="0"/>
        <v>0.60108474454521421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 ht="15.75">
      <c r="A62" s="11">
        <v>2008</v>
      </c>
      <c r="B62" s="44" t="s">
        <v>17</v>
      </c>
      <c r="C62" s="68">
        <v>2.5000000000000001E-5</v>
      </c>
      <c r="D62" s="69" t="s">
        <v>33</v>
      </c>
      <c r="E62" s="70">
        <v>2</v>
      </c>
      <c r="F62" s="70">
        <v>2</v>
      </c>
      <c r="G62" s="70">
        <v>3</v>
      </c>
      <c r="H62" s="70">
        <v>3</v>
      </c>
      <c r="I62" s="71">
        <v>2</v>
      </c>
      <c r="J62" s="72">
        <f t="shared" si="0"/>
        <v>0.60108474454521421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 ht="15.75">
      <c r="A63" s="11">
        <v>2009</v>
      </c>
      <c r="B63" s="44" t="s">
        <v>17</v>
      </c>
      <c r="C63" s="68">
        <v>2.5000000000000001E-5</v>
      </c>
      <c r="D63" s="69" t="s">
        <v>33</v>
      </c>
      <c r="E63" s="70">
        <v>2</v>
      </c>
      <c r="F63" s="70">
        <v>2</v>
      </c>
      <c r="G63" s="70">
        <v>3</v>
      </c>
      <c r="H63" s="70">
        <v>3</v>
      </c>
      <c r="I63" s="71">
        <v>2</v>
      </c>
      <c r="J63" s="72">
        <f t="shared" si="0"/>
        <v>0.60108474454521421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 ht="15.75">
      <c r="A64" s="11">
        <v>2010</v>
      </c>
      <c r="B64" s="44" t="s">
        <v>17</v>
      </c>
      <c r="C64" s="68">
        <v>2.5000000000000001E-5</v>
      </c>
      <c r="D64" s="69" t="s">
        <v>33</v>
      </c>
      <c r="E64" s="70">
        <v>2</v>
      </c>
      <c r="F64" s="70">
        <v>2</v>
      </c>
      <c r="G64" s="70">
        <v>3</v>
      </c>
      <c r="H64" s="70">
        <v>3</v>
      </c>
      <c r="I64" s="71">
        <v>2</v>
      </c>
      <c r="J64" s="72">
        <f t="shared" si="0"/>
        <v>0.60108474454521421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 ht="15.75">
      <c r="A65" s="11">
        <v>2011</v>
      </c>
      <c r="B65" s="44" t="s">
        <v>17</v>
      </c>
      <c r="C65" s="68">
        <v>2.5000000000000001E-5</v>
      </c>
      <c r="D65" s="69" t="s">
        <v>33</v>
      </c>
      <c r="E65" s="70">
        <v>2</v>
      </c>
      <c r="F65" s="70">
        <v>2</v>
      </c>
      <c r="G65" s="70">
        <v>3</v>
      </c>
      <c r="H65" s="70">
        <v>3</v>
      </c>
      <c r="I65" s="71">
        <v>2</v>
      </c>
      <c r="J65" s="72">
        <f t="shared" si="0"/>
        <v>0.60108474454521421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 ht="15.75">
      <c r="A66" s="11">
        <v>2012</v>
      </c>
      <c r="B66" s="44" t="s">
        <v>17</v>
      </c>
      <c r="C66" s="68">
        <v>2.5000000000000001E-5</v>
      </c>
      <c r="D66" s="69" t="s">
        <v>33</v>
      </c>
      <c r="E66" s="70">
        <v>2</v>
      </c>
      <c r="F66" s="70">
        <v>2</v>
      </c>
      <c r="G66" s="70">
        <v>3</v>
      </c>
      <c r="H66" s="70">
        <v>3</v>
      </c>
      <c r="I66" s="71">
        <v>2</v>
      </c>
      <c r="J66" s="72">
        <f t="shared" si="0"/>
        <v>0.60108474454521421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 ht="15.75">
      <c r="A67" s="11">
        <v>2013</v>
      </c>
      <c r="B67" s="44" t="s">
        <v>17</v>
      </c>
      <c r="C67" s="68">
        <v>2.5000000000000001E-5</v>
      </c>
      <c r="D67" s="69" t="s">
        <v>33</v>
      </c>
      <c r="E67" s="70">
        <v>2</v>
      </c>
      <c r="F67" s="70">
        <v>2</v>
      </c>
      <c r="G67" s="70">
        <v>3</v>
      </c>
      <c r="H67" s="70">
        <v>3</v>
      </c>
      <c r="I67" s="71">
        <v>2</v>
      </c>
      <c r="J67" s="72">
        <f t="shared" si="0"/>
        <v>0.60108474454521421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 ht="15.75">
      <c r="A68" s="11">
        <v>2014</v>
      </c>
      <c r="B68" s="44" t="s">
        <v>17</v>
      </c>
      <c r="C68" s="68">
        <v>2.5000000000000001E-5</v>
      </c>
      <c r="D68" s="69" t="s">
        <v>33</v>
      </c>
      <c r="E68" s="70">
        <v>2</v>
      </c>
      <c r="F68" s="70">
        <v>2</v>
      </c>
      <c r="G68" s="70">
        <v>3</v>
      </c>
      <c r="H68" s="70">
        <v>3</v>
      </c>
      <c r="I68" s="71">
        <v>2</v>
      </c>
      <c r="J68" s="72">
        <f t="shared" ref="J68:J74" si="10">IF( OR( ISBLANK(E68),ISBLANK(F68), ISBLANK(G68), ISBLANK(H68), ISBLANK(I68) ), "", 1.5*SQRT(   EXP(2.21*(E68-1)) + EXP(2.21*(F68-1)) + EXP(2.21*(G68-1)) + EXP(2.21*(H68-1)) + EXP(2.21*I68)   )/100*2.45 )</f>
        <v>0.60108474454521421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4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4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 ht="15.75">
      <c r="A69" s="11">
        <v>2015</v>
      </c>
      <c r="B69" s="44" t="s">
        <v>17</v>
      </c>
      <c r="C69" s="68">
        <v>2.5000000000000001E-5</v>
      </c>
      <c r="D69" s="69" t="s">
        <v>33</v>
      </c>
      <c r="E69" s="70">
        <v>2</v>
      </c>
      <c r="F69" s="70">
        <v>2</v>
      </c>
      <c r="G69" s="70">
        <v>3</v>
      </c>
      <c r="H69" s="70">
        <v>3</v>
      </c>
      <c r="I69" s="71">
        <v>2</v>
      </c>
      <c r="J69" s="72">
        <f t="shared" si="10"/>
        <v>0.60108474454521421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 ht="15.75">
      <c r="A70" s="11">
        <v>2016</v>
      </c>
      <c r="B70" s="44" t="s">
        <v>17</v>
      </c>
      <c r="C70" s="68">
        <v>2.5000000000000001E-5</v>
      </c>
      <c r="D70" s="69" t="s">
        <v>33</v>
      </c>
      <c r="E70" s="70">
        <v>2</v>
      </c>
      <c r="F70" s="70">
        <v>2</v>
      </c>
      <c r="G70" s="70">
        <v>3</v>
      </c>
      <c r="H70" s="70">
        <v>3</v>
      </c>
      <c r="I70" s="71">
        <v>2</v>
      </c>
      <c r="J70" s="72">
        <f t="shared" si="10"/>
        <v>0.60108474454521421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4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4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4" si="15">SQRT((1.5*EXP(1.105*BT70))^2+(1.5*EXP(1.105*(BP70-1)))^2+(1.5*EXP(1.105*(BQ70-1)))^2+(1.5*EXP(1.105*(BR70-1)))^2+(1.5*EXP(1.105*(BS70-1)))^2)/100*2.45</f>
        <v>4.4081660908397297E-2</v>
      </c>
    </row>
    <row r="71" spans="1:73" ht="15.75">
      <c r="A71" s="11">
        <v>2017</v>
      </c>
      <c r="B71" s="44" t="s">
        <v>17</v>
      </c>
      <c r="C71" s="68">
        <v>2.5000000000000001E-5</v>
      </c>
      <c r="D71" s="69" t="s">
        <v>33</v>
      </c>
      <c r="E71" s="70">
        <v>2</v>
      </c>
      <c r="F71" s="70">
        <v>2</v>
      </c>
      <c r="G71" s="70">
        <v>3</v>
      </c>
      <c r="H71" s="70">
        <v>3</v>
      </c>
      <c r="I71" s="71">
        <v>2</v>
      </c>
      <c r="J71" s="72">
        <f t="shared" si="10"/>
        <v>0.60108474454521421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si="11"/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si="13"/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si="14"/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si="8"/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si="9"/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ht="15.75">
      <c r="A72" s="11">
        <v>2018</v>
      </c>
      <c r="B72" s="44" t="s">
        <v>17</v>
      </c>
      <c r="C72" s="68">
        <v>2.5000000000000001E-5</v>
      </c>
      <c r="D72" s="69" t="s">
        <v>33</v>
      </c>
      <c r="E72" s="70">
        <v>2</v>
      </c>
      <c r="F72" s="70">
        <v>2</v>
      </c>
      <c r="G72" s="70">
        <v>3</v>
      </c>
      <c r="H72" s="70">
        <v>3</v>
      </c>
      <c r="I72" s="71">
        <v>2</v>
      </c>
      <c r="J72" s="72">
        <f t="shared" si="10"/>
        <v>0.60108474454521421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1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3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4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12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8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9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15"/>
        <v>4.4081660908397297E-2</v>
      </c>
    </row>
    <row r="73" spans="1:73" ht="15.75">
      <c r="A73" s="11">
        <v>2019</v>
      </c>
      <c r="B73" s="44" t="s">
        <v>17</v>
      </c>
      <c r="C73" s="68">
        <v>2.5000000000000001E-5</v>
      </c>
      <c r="D73" s="69" t="s">
        <v>33</v>
      </c>
      <c r="E73" s="70">
        <v>2</v>
      </c>
      <c r="F73" s="70">
        <v>2</v>
      </c>
      <c r="G73" s="70">
        <v>3</v>
      </c>
      <c r="H73" s="70">
        <v>3</v>
      </c>
      <c r="I73" s="71">
        <v>2</v>
      </c>
      <c r="J73" s="72">
        <f t="shared" si="10"/>
        <v>0.60108474454521421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 ht="15.75">
      <c r="A74" s="11">
        <v>2020</v>
      </c>
      <c r="B74" s="44" t="s">
        <v>17</v>
      </c>
      <c r="C74" s="68">
        <v>2.5000000000000001E-5</v>
      </c>
      <c r="D74" s="69" t="s">
        <v>33</v>
      </c>
      <c r="E74" s="70">
        <v>2</v>
      </c>
      <c r="F74" s="70">
        <v>2</v>
      </c>
      <c r="G74" s="70">
        <v>3</v>
      </c>
      <c r="H74" s="70">
        <v>3</v>
      </c>
      <c r="I74" s="71">
        <v>2</v>
      </c>
      <c r="J74" s="72">
        <f t="shared" si="10"/>
        <v>0.60108474454521421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si="11"/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si="13"/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si="14"/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si="12"/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si="8"/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si="9"/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si="15"/>
        <v>4.4081660908397297E-2</v>
      </c>
    </row>
    <row r="75" spans="1:73" s="43" customFormat="1" ht="15.75">
      <c r="A75" s="11">
        <v>2021</v>
      </c>
      <c r="B75" s="73" t="s">
        <v>17</v>
      </c>
      <c r="C75" s="74">
        <v>2.5000000000000001E-5</v>
      </c>
      <c r="D75" s="69" t="s">
        <v>33</v>
      </c>
      <c r="E75" s="70">
        <v>2</v>
      </c>
      <c r="F75" s="70">
        <v>2</v>
      </c>
      <c r="G75" s="70">
        <v>3</v>
      </c>
      <c r="H75" s="70">
        <v>3</v>
      </c>
      <c r="I75" s="71">
        <v>2</v>
      </c>
      <c r="J75" s="75">
        <v>0.60108474454521421</v>
      </c>
      <c r="K75" s="76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7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8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9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80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81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82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 ht="15.75">
      <c r="A76" s="11">
        <v>2022</v>
      </c>
      <c r="B76" s="73" t="s">
        <v>17</v>
      </c>
      <c r="C76" s="74">
        <v>2.5000000000000001E-5</v>
      </c>
      <c r="D76" s="69" t="s">
        <v>33</v>
      </c>
      <c r="E76" s="70">
        <v>2</v>
      </c>
      <c r="F76" s="70">
        <v>2</v>
      </c>
      <c r="G76" s="70">
        <v>3</v>
      </c>
      <c r="H76" s="70">
        <v>3</v>
      </c>
      <c r="I76" s="71">
        <v>2</v>
      </c>
      <c r="J76" s="75">
        <v>0.60108474454521421</v>
      </c>
      <c r="K76" s="76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7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8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9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80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81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82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{1E4E6AA3-CCBD-47D9-A1CD-D153906A15FC}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{E87FF784-3F75-445B-9026-0E3E3D9D44BB}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{F01C7E2B-AC01-42A6-88E5-D9403C643A7D}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{0EAAA195-7374-4E58-89C9-7C30929FBA53}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{CD1FAB4A-F1C8-4016-A0C0-5F61CF09160C}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{0AED12A8-5790-4508-A379-F2BEC517A594}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{E6EB69A9-15AD-49E1-A8C6-AD3A9A8A4850}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{B72AF0C9-98B4-4643-BDFB-4D594DEFFC60}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{624825A1-361D-4668-8B64-162C2522237E}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{C38A837C-4672-449E-B33F-92C229EE1A33}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{AD68E71B-ACCA-4AF1-881F-4E5A3F458A27}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{1B45AAED-4D16-44E4-92A0-F17BDE65CFB7}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{286C8A4F-2ADA-438B-9C20-622DCBE21106}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{18E1D70B-7BD8-4CAA-9978-A5F3CE96ACD3}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{7C848AD1-4843-45AF-B8F1-20F1D9944B9E}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{03C19E72-7422-4693-9C3F-3A383370D01C}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{BB252522-BCC7-4710-8BE2-A698A4D88AB9}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{829338A9-99B9-4F77-9D3D-CCCFB1FC7961}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{68670496-844A-4B43-BFDD-078A78C50948}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{F573F8CB-781D-44A8-B762-4D15D166BADF}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{E8E4B6A6-C16E-4B83-9508-E52B3A6C6F70}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{0D3254FA-AFC3-4552-B69C-1B025A482869}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{30FD3174-8EAC-45FB-AB57-B68922602558}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{06D81016-0352-42D8-B6A8-A1FEA0F101B5}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{8B0DDA1F-4D43-47F8-8E86-3DEC716A0E41}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{9934B817-6D06-4B10-B2C8-F980046D64F7}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{775C4BAC-05F4-400F-BE1D-3D58ADCCA88E}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{D39A33E4-7E4E-48D4-B2B7-96CD97C9A06D}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{32603BDF-1282-468A-A742-E3854942B4AB}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{3C74CEE0-BE0E-4BE1-AC61-7812BC254676}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{E15FE225-79F1-42CD-9E48-A56A57C32060}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{9EC1542E-C58B-472B-A70C-A974AC61B16E}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{CA1501B4-EAE8-41DE-BD3B-2646FCFB721A}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{E5AA1C37-0782-4988-B402-23964AD2D6AF}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{8200C93C-E523-4F1B-B27B-398EC1EF39AE}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{167CC873-E3E8-4446-9E0D-F285AC1924A0}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{37D33C36-3D29-4E53-817C-047CD4688CFD}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{203E9F68-5AC4-47FE-B88E-601C2B55F81D}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{78262B55-AE0F-486B-A51D-85960B0C6DE4}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{2859F759-14E2-4487-ACC1-FBC29E092BAA}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{88980822-72CB-4B52-8C13-5C129DEEFE20}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{ACDA8108-51EB-4728-8645-476C2188D6E1}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{000D9088-C898-46A6-ABD1-69B17D33007A}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{C8BA16AD-D1C4-440C-8026-EDAB552AA26F}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{A14867EB-8D5A-4C79-80C3-B13B0583EEED}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{EFD1C37B-EB66-471F-8D29-39FB5314F290}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{C9DDA15E-96A6-4555-B9E1-918E892B7024}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{50EA9528-85EA-4B66-9E2A-8EA231EA49D9}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{BFB0EC25-719F-4A09-A3C3-B15FA1C6B4BB}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{0D6C1490-37CE-41DC-B384-0401B7F0FA6C}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{50E02F08-B2A0-4416-9D15-A306AF23108E}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{BC505058-900E-4F65-BAB2-389CAA1BBC48}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{4F1CA6CA-9744-4CC6-9A32-ED7662F9DD87}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{6E90A419-7AC2-4251-9086-FEDCBC6FC4CC}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{28719616-014E-4B02-A83D-802231BDBEC1}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{4AEA896C-B03B-44D3-8C6E-17CDAA068EAE}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{3993B724-F4E7-4246-9B16-30837C8008FC}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{6E49A66E-4EDC-4016-9BDD-CF66EF43DED5}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{C727B934-64D9-4FEF-94B2-DB79F482C593}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{B6951402-99A9-4C0B-82AC-C2BA85E5BED0}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{CE4CA66C-90A8-4E40-BAA2-1E8355E39B55}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{12A6E469-0C49-458C-BBB7-2B58CCE73F7E}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{6A9A3CC6-924E-4A83-8D03-78A605C16C69}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{61A5D737-1799-4A9E-8F6C-8B47E3E689DB}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{D55CFAD6-7221-4C79-BA47-105EB2FC4EED}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{74BE3A71-3DBF-4E30-BF5E-CFF0D9701465}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{901E7233-AAC0-423F-9CD5-4ACA180D742A}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{76C2E4FE-25C6-454A-A021-092B9C0A4B9D}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{F8ECB965-734D-4DEA-A295-DD9C4B534B81}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{06C9FAB5-FE7E-412F-AF6E-43C11998688E}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{02607EBA-BB09-479D-B632-0943A72AA03C}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{80ADDFED-5838-4A08-BEEE-0384CFEDAB38}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{1BAD0CE9-8150-45D6-9B20-3300837C3A6C}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{CCF396DB-7F30-45C5-8035-48C1B10D7468}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{E1E3F74A-A0C1-432D-AADC-85B4EE5190C8}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{E8A7C146-A90E-4963-92F5-75EDF9135628}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{67FA7A58-C87A-4910-8278-85CBA87F07ED}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{BD9AEFD3-B7B7-40FB-84F9-176581BFA3E2}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{37641F47-8581-4CE5-A5A0-726D9EE1A549}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{4D795C95-3FE0-4F67-9BD3-EA47BAA7E0CD}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{22D60ABB-4B94-40C4-BB62-D5C65C0C4022}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{F128F329-846A-4D08-A7C6-CA254727DD98}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{CA7F47FD-56EB-4EFC-9742-0AF507C31753}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{E37A0BD2-C0AB-4BE6-9255-2413396A916A}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{911E4BA0-FD78-48A4-8E99-619018BBCB6F}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{3EF0E0E2-0A2E-46C9-AC3E-3C0E4C54351D}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{7FBF86EB-40D7-4D92-9581-54D4AE6D4F90}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{521A2F5C-0D8C-470E-BB91-E40D55C34E36}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{3E0A3507-3F5E-428A-942F-4A036D179E0A}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{E8D5F057-5AFB-493D-9F11-56E59ADCDC47}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{71CBDFF4-ED9D-4D33-BE02-B635B6C69442}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{7B892611-4873-48BC-96CF-3537A27003AA}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{8A2A5DB4-66B3-45C1-AAA3-738D56AEB67A}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{6E5D49C0-8B17-468D-AFC2-A4468E61A819}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{3911B09E-DA15-4524-A59F-58A5D9D082D4}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{DD197268-DE40-41D2-8FA2-78FD4124BBD6}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{A020C585-BDF8-4B06-AC05-9AF9510721C3}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{E413E637-826E-463F-B9FC-F71437C5170E}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{023AE190-9D22-4918-ADC1-A4472C498FF3}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{D05B9CC9-BB74-479C-A273-2070310DFBB5}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{02233692-572A-482F-8F96-AB7C1D2FB48A}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{5D28BED4-A9F2-4EC5-B7C6-394C61A50808}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{5064642C-8536-4AC4-89BD-42880E763D5F}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{91808DB3-BB8E-4E1F-81B6-629B46EBA4DC}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{5AEDAFC5-456A-495E-8141-BF876439A9D5}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{1D4C1578-7AB1-40D4-809C-4FA49747D96D}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{D09B43F8-1754-4172-9D87-333DA5A5EB88}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{A1595857-AA39-4137-ACC1-9D01E3611A8F}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{0DDDD817-CC02-47A9-B156-683D037869DB}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{008A92AA-4A4A-4299-B164-4ACECB28DDD8}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{E3682DBF-F70A-4B6E-82C6-71C66A0DF553}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{EB7F3DDC-37EE-4F0F-B944-60D599E48B4D}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{C0EC6C89-E339-4344-95FF-BD1B53D9CD58}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{A3A6BA85-E123-4239-B393-B5C62435CFA4}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{88EA0D13-3661-49D1-84F5-2B70DD56F280}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{179AE1F7-AF8D-4E81-9A79-B2B7EFD8FDC2}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{812E8499-0AE5-44AF-A266-7FEB9B3A259F}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{72EBC653-DAAA-4438-9A6B-7E9E5C3B662A}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{CE43D3A1-24AA-48C0-A845-ABF155CEDC42}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{933D5EB0-7886-4A96-94F5-3EBA41673754}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4E6AA3-CCBD-47D9-A1CD-D153906A15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E87FF784-3F75-445B-9026-0E3E3D9D44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F01C7E2B-AC01-42A6-88E5-D9403C643A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0EAAA195-7374-4E58-89C9-7C30929FBA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CD1FAB4A-F1C8-4016-A0C0-5F61CF0916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0AED12A8-5790-4508-A379-F2BEC517A5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E6EB69A9-15AD-49E1-A8C6-AD3A9A8A48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72AF0C9-98B4-4643-BDFB-4D594DEFFC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624825A1-361D-4668-8B64-162C25222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C38A837C-4672-449E-B33F-92C229EE1A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AD68E71B-ACCA-4AF1-881F-4E5A3F458A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B45AAED-4D16-44E4-92A0-F17BDE65C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286C8A4F-2ADA-438B-9C20-622DCBE211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18E1D70B-7BD8-4CAA-9978-A5F3CE96AC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7C848AD1-4843-45AF-B8F1-20F1D9944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03C19E72-7422-4693-9C3F-3A383370D0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BB252522-BCC7-4710-8BE2-A698A4D88A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829338A9-99B9-4F77-9D3D-CCCFB1FC7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8670496-844A-4B43-BFDD-078A78C509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F573F8CB-781D-44A8-B762-4D15D166B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E8E4B6A6-C16E-4B83-9508-E52B3A6C6F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0D3254FA-AFC3-4552-B69C-1B025A4828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30FD3174-8EAC-45FB-AB57-B689226025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06D81016-0352-42D8-B6A8-A1FEA0F101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8B0DDA1F-4D43-47F8-8E86-3DEC716A0E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9934B817-6D06-4B10-B2C8-F980046D64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775C4BAC-05F4-400F-BE1D-3D58ADCCA8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D39A33E4-7E4E-48D4-B2B7-96CD97C9A0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32603BDF-1282-468A-A742-E3854942B4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3C74CEE0-BE0E-4BE1-AC61-7812BC2546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E15FE225-79F1-42CD-9E48-A56A57C320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9EC1542E-C58B-472B-A70C-A974AC61B1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CA1501B4-EAE8-41DE-BD3B-2646FCFB72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E5AA1C37-0782-4988-B402-23964AD2D6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8200C93C-E523-4F1B-B27B-398EC1EF39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167CC873-E3E8-4446-9E0D-F285AC1924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37D33C36-3D29-4E53-817C-047CD4688C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203E9F68-5AC4-47FE-B88E-601C2B55F8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78262B55-AE0F-486B-A51D-85960B0C6D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2859F759-14E2-4487-ACC1-FBC29E092B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88980822-72CB-4B52-8C13-5C129DEEFE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ACDA8108-51EB-4728-8645-476C2188D6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000D9088-C898-46A6-ABD1-69B17D3300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C8BA16AD-D1C4-440C-8026-EDAB552AA2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A14867EB-8D5A-4C79-80C3-B13B0583EE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EFD1C37B-EB66-471F-8D29-39FB5314F2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C9DDA15E-96A6-4555-B9E1-918E892B70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50EA9528-85EA-4B66-9E2A-8EA231EA4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BFB0EC25-719F-4A09-A3C3-B15FA1C6B4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0D6C1490-37CE-41DC-B384-0401B7F0FA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50E02F08-B2A0-4416-9D15-A306AF231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BC505058-900E-4F65-BAB2-389CAA1BBC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4F1CA6CA-9744-4CC6-9A32-ED7662F9DD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6E90A419-7AC2-4251-9086-FEDCBC6FC4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28719616-014E-4B02-A83D-802231BDBE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4AEA896C-B03B-44D3-8C6E-17CDAA068E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3993B724-F4E7-4246-9B16-30837C8008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6E49A66E-4EDC-4016-9BDD-CF66EF43DE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C727B934-64D9-4FEF-94B2-DB79F482C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B6951402-99A9-4C0B-82AC-C2BA85E5B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CE4CA66C-90A8-4E40-BAA2-1E8355E39B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12A6E469-0C49-458C-BBB7-2B58CCE73F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6A9A3CC6-924E-4A83-8D03-78A605C16C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61A5D737-1799-4A9E-8F6C-8B47E3E689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D55CFAD6-7221-4C79-BA47-105EB2FC4E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74BE3A71-3DBF-4E30-BF5E-CFF0D97014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901E7233-AAC0-423F-9CD5-4ACA180D74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76C2E4FE-25C6-454A-A021-092B9C0A4B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F8ECB965-734D-4DEA-A295-DD9C4B534B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06C9FAB5-FE7E-412F-AF6E-43C1199868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02607EBA-BB09-479D-B632-0943A72AA0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80ADDFED-5838-4A08-BEEE-0384CFEDAB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1BAD0CE9-8150-45D6-9B20-3300837C3A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CCF396DB-7F30-45C5-8035-48C1B10D74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E1E3F74A-A0C1-432D-AADC-85B4EE519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E8A7C146-A90E-4963-92F5-75EDF91356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67FA7A58-C87A-4910-8278-85CBA87F07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BD9AEFD3-B7B7-40FB-84F9-176581BFA3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37641F47-8581-4CE5-A5A0-726D9EE1A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4D795C95-3FE0-4F67-9BD3-EA47BAA7E0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22D60ABB-4B94-40C4-BB62-D5C65C0C40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F128F329-846A-4D08-A7C6-CA254727DD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CA7F47FD-56EB-4EFC-9742-0AF507C317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E37A0BD2-C0AB-4BE6-9255-2413396A91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911E4BA0-FD78-48A4-8E99-619018BBCB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3EF0E0E2-0A2E-46C9-AC3E-3C0E4C5435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7FBF86EB-40D7-4D92-9581-54D4AE6D4F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521A2F5C-0D8C-470E-BB91-E40D55C34E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3E0A3507-3F5E-428A-942F-4A036D179E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E8D5F057-5AFB-493D-9F11-56E59ADCDC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71CBDFF4-ED9D-4D33-BE02-B635B6C69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7B892611-4873-48BC-96CF-3537A27003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8A2A5DB4-66B3-45C1-AAA3-738D56AEB6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6E5D49C0-8B17-468D-AFC2-A4468E61A8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3911B09E-DA15-4524-A59F-58A5D9D082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DD197268-DE40-41D2-8FA2-78FD4124BB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A020C585-BDF8-4B06-AC05-9AF9510721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E413E637-826E-463F-B9FC-F71437C517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023AE190-9D22-4918-ADC1-A4472C498F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D05B9CC9-BB74-479C-A273-2070310DF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02233692-572A-482F-8F96-AB7C1D2FB4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5D28BED4-A9F2-4EC5-B7C6-394C61A508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5064642C-8536-4AC4-89BD-42880E763D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91808DB3-BB8E-4E1F-81B6-629B46EBA4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5AEDAFC5-456A-495E-8141-BF876439A9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1D4C1578-7AB1-40D4-809C-4FA49747D9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D09B43F8-1754-4172-9D87-333DA5A5EB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A1595857-AA39-4137-ACC1-9D01E3611A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0DDDD817-CC02-47A9-B156-683D037869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008A92AA-4A4A-4299-B164-4ACECB28D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E3682DBF-F70A-4B6E-82C6-71C66A0DF5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EB7F3DDC-37EE-4F0F-B944-60D599E48B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C0EC6C89-E339-4344-95FF-BD1B53D9CD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A3A6BA85-E123-4239-B393-B5C62435CF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88EA0D13-3661-49D1-84F5-2B70DD56F2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179AE1F7-AF8D-4E81-9A79-B2B7EFD8FD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812E8499-0AE5-44AF-A266-7FEB9B3A25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72EBC653-DAAA-4438-9A6B-7E9E5C3B66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CE43D3A1-24AA-48C0-A845-ABF155CEDC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933D5EB0-7886-4A96-94F5-3EBA416737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4" tint="0.39997558519241921"/>
  </sheetPr>
  <dimension ref="A1:EF76"/>
  <sheetViews>
    <sheetView zoomScale="85" zoomScaleNormal="85" workbookViewId="0">
      <pane xSplit="1" ySplit="3" topLeftCell="B66" activePane="bottomRight" state="frozen"/>
      <selection pane="topRight"/>
      <selection pane="bottomLeft"/>
      <selection pane="bottomRight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27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>
        <v>0</v>
      </c>
      <c r="D4" s="13" t="s">
        <v>21</v>
      </c>
      <c r="E4" s="14"/>
      <c r="F4" s="14"/>
      <c r="G4" s="14"/>
      <c r="H4" s="14"/>
      <c r="I4" s="14"/>
      <c r="J4" s="22">
        <v>0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0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1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33">
        <v>0</v>
      </c>
      <c r="D5" s="13" t="s">
        <v>21</v>
      </c>
      <c r="E5" s="14"/>
      <c r="F5" s="14"/>
      <c r="G5" s="14"/>
      <c r="H5" s="14"/>
      <c r="I5" s="14"/>
      <c r="J5" s="22">
        <v>0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0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1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33">
        <v>0</v>
      </c>
      <c r="D6" s="13" t="s">
        <v>21</v>
      </c>
      <c r="E6" s="14"/>
      <c r="F6" s="14"/>
      <c r="G6" s="14"/>
      <c r="H6" s="14"/>
      <c r="I6" s="14"/>
      <c r="J6" s="22">
        <v>0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0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2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3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1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4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5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6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33">
        <v>0</v>
      </c>
      <c r="D7" s="13" t="s">
        <v>21</v>
      </c>
      <c r="E7" s="14"/>
      <c r="F7" s="14"/>
      <c r="G7" s="14"/>
      <c r="H7" s="14"/>
      <c r="I7" s="14"/>
      <c r="J7" s="22">
        <v>0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0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2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3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1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4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5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6"/>
        <v>4.4081660908397297E-2</v>
      </c>
    </row>
    <row r="8" spans="1:73">
      <c r="A8" s="11">
        <v>1954</v>
      </c>
      <c r="B8" s="29" t="s">
        <v>17</v>
      </c>
      <c r="C8" s="33">
        <v>0</v>
      </c>
      <c r="D8" s="13" t="s">
        <v>21</v>
      </c>
      <c r="E8" s="14"/>
      <c r="F8" s="14"/>
      <c r="G8" s="14"/>
      <c r="H8" s="14"/>
      <c r="I8" s="14"/>
      <c r="J8" s="22">
        <v>0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0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2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3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1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4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5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6"/>
        <v>4.4081660908397297E-2</v>
      </c>
    </row>
    <row r="9" spans="1:73">
      <c r="A9" s="11">
        <v>1955</v>
      </c>
      <c r="B9" s="29" t="s">
        <v>17</v>
      </c>
      <c r="C9" s="33">
        <v>0</v>
      </c>
      <c r="D9" s="13" t="s">
        <v>21</v>
      </c>
      <c r="E9" s="14"/>
      <c r="F9" s="14"/>
      <c r="G9" s="14"/>
      <c r="H9" s="14"/>
      <c r="I9" s="14"/>
      <c r="J9" s="22">
        <v>0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0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2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3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1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4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5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6"/>
        <v>4.4081660908397297E-2</v>
      </c>
    </row>
    <row r="10" spans="1:73">
      <c r="A10" s="11">
        <v>1956</v>
      </c>
      <c r="B10" s="29" t="s">
        <v>17</v>
      </c>
      <c r="C10" s="33">
        <v>0</v>
      </c>
      <c r="D10" s="13" t="s">
        <v>21</v>
      </c>
      <c r="E10" s="14"/>
      <c r="F10" s="14"/>
      <c r="G10" s="14"/>
      <c r="H10" s="14"/>
      <c r="I10" s="14"/>
      <c r="J10" s="22">
        <v>0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0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2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3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1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4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5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6"/>
        <v>4.4081660908397297E-2</v>
      </c>
    </row>
    <row r="11" spans="1:73">
      <c r="A11" s="11">
        <v>1957</v>
      </c>
      <c r="B11" s="29" t="s">
        <v>17</v>
      </c>
      <c r="C11" s="33">
        <v>0</v>
      </c>
      <c r="D11" s="13" t="s">
        <v>21</v>
      </c>
      <c r="E11" s="14"/>
      <c r="F11" s="14"/>
      <c r="G11" s="14"/>
      <c r="H11" s="14"/>
      <c r="I11" s="14"/>
      <c r="J11" s="22">
        <v>0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0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2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3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1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33">
        <v>0</v>
      </c>
      <c r="D12" s="13" t="s">
        <v>21</v>
      </c>
      <c r="E12" s="14"/>
      <c r="F12" s="14"/>
      <c r="G12" s="14"/>
      <c r="H12" s="14"/>
      <c r="I12" s="14"/>
      <c r="J12" s="22">
        <v>0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0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2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3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1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7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8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6"/>
        <v>4.4081660908397297E-2</v>
      </c>
    </row>
    <row r="13" spans="1:73">
      <c r="A13" s="11">
        <v>1959</v>
      </c>
      <c r="B13" s="29" t="s">
        <v>17</v>
      </c>
      <c r="C13" s="33">
        <v>0</v>
      </c>
      <c r="D13" s="13" t="s">
        <v>21</v>
      </c>
      <c r="E13" s="14"/>
      <c r="F13" s="14"/>
      <c r="G13" s="14"/>
      <c r="H13" s="14"/>
      <c r="I13" s="14"/>
      <c r="J13" s="22">
        <v>0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0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2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3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1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7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8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6"/>
        <v>4.4081660908397297E-2</v>
      </c>
    </row>
    <row r="14" spans="1:73">
      <c r="A14" s="11">
        <v>1960</v>
      </c>
      <c r="B14" s="29" t="s">
        <v>17</v>
      </c>
      <c r="C14" s="33">
        <v>0</v>
      </c>
      <c r="D14" s="13" t="s">
        <v>21</v>
      </c>
      <c r="E14" s="14"/>
      <c r="F14" s="14"/>
      <c r="G14" s="14"/>
      <c r="H14" s="14"/>
      <c r="I14" s="14"/>
      <c r="J14" s="22">
        <v>0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0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2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3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1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7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8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6"/>
        <v>4.4081660908397297E-2</v>
      </c>
    </row>
    <row r="15" spans="1:73">
      <c r="A15" s="11">
        <v>1961</v>
      </c>
      <c r="B15" s="29" t="s">
        <v>17</v>
      </c>
      <c r="C15" s="33">
        <v>0</v>
      </c>
      <c r="D15" s="13" t="s">
        <v>21</v>
      </c>
      <c r="E15" s="14"/>
      <c r="F15" s="14"/>
      <c r="G15" s="14"/>
      <c r="H15" s="14"/>
      <c r="I15" s="14"/>
      <c r="J15" s="22">
        <v>0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0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2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3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1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7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8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6"/>
        <v>4.4081660908397297E-2</v>
      </c>
    </row>
    <row r="16" spans="1:73">
      <c r="A16" s="11">
        <v>1962</v>
      </c>
      <c r="B16" s="29" t="s">
        <v>17</v>
      </c>
      <c r="C16" s="33">
        <v>0</v>
      </c>
      <c r="D16" s="13" t="s">
        <v>21</v>
      </c>
      <c r="E16" s="14"/>
      <c r="F16" s="14"/>
      <c r="G16" s="14"/>
      <c r="H16" s="14"/>
      <c r="I16" s="14"/>
      <c r="J16" s="22">
        <v>0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0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2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3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1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7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8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6"/>
        <v>4.4081660908397297E-2</v>
      </c>
    </row>
    <row r="17" spans="1:73">
      <c r="A17" s="11">
        <v>1963</v>
      </c>
      <c r="B17" s="29" t="s">
        <v>17</v>
      </c>
      <c r="C17" s="33">
        <v>0</v>
      </c>
      <c r="D17" s="13" t="s">
        <v>21</v>
      </c>
      <c r="E17" s="14"/>
      <c r="F17" s="14"/>
      <c r="G17" s="14"/>
      <c r="H17" s="14"/>
      <c r="I17" s="14"/>
      <c r="J17" s="22">
        <v>0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0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2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3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1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7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8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6"/>
        <v>4.4081660908397297E-2</v>
      </c>
    </row>
    <row r="18" spans="1:73">
      <c r="A18" s="11">
        <v>1964</v>
      </c>
      <c r="B18" s="29" t="s">
        <v>17</v>
      </c>
      <c r="C18" s="33">
        <v>0</v>
      </c>
      <c r="D18" s="13" t="s">
        <v>21</v>
      </c>
      <c r="E18" s="14"/>
      <c r="F18" s="14"/>
      <c r="G18" s="14"/>
      <c r="H18" s="14"/>
      <c r="I18" s="14"/>
      <c r="J18" s="22">
        <v>0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0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2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3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1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7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8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6"/>
        <v>4.4081660908397297E-2</v>
      </c>
    </row>
    <row r="19" spans="1:73">
      <c r="A19" s="11">
        <v>1965</v>
      </c>
      <c r="B19" s="29" t="s">
        <v>17</v>
      </c>
      <c r="C19" s="33">
        <v>0</v>
      </c>
      <c r="D19" s="13" t="s">
        <v>21</v>
      </c>
      <c r="E19" s="14"/>
      <c r="F19" s="14"/>
      <c r="G19" s="14"/>
      <c r="H19" s="14"/>
      <c r="I19" s="14"/>
      <c r="J19" s="22">
        <v>0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0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2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3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1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7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8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6"/>
        <v>4.4081660908397297E-2</v>
      </c>
    </row>
    <row r="20" spans="1:73">
      <c r="A20" s="11">
        <v>1966</v>
      </c>
      <c r="B20" s="29" t="s">
        <v>17</v>
      </c>
      <c r="C20" s="33">
        <v>0</v>
      </c>
      <c r="D20" s="13" t="s">
        <v>21</v>
      </c>
      <c r="E20" s="14"/>
      <c r="F20" s="14"/>
      <c r="G20" s="14"/>
      <c r="H20" s="14"/>
      <c r="I20" s="14"/>
      <c r="J20" s="22">
        <v>0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0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2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3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1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7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8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6"/>
        <v>4.4081660908397297E-2</v>
      </c>
    </row>
    <row r="21" spans="1:73">
      <c r="A21" s="11">
        <v>1967</v>
      </c>
      <c r="B21" s="29" t="s">
        <v>17</v>
      </c>
      <c r="C21" s="33">
        <v>0</v>
      </c>
      <c r="D21" s="13" t="s">
        <v>21</v>
      </c>
      <c r="E21" s="14"/>
      <c r="F21" s="14"/>
      <c r="G21" s="14"/>
      <c r="H21" s="14"/>
      <c r="I21" s="14"/>
      <c r="J21" s="22">
        <v>0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0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2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3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1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7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8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6"/>
        <v>4.4081660908397297E-2</v>
      </c>
    </row>
    <row r="22" spans="1:73">
      <c r="A22" s="11">
        <v>1968</v>
      </c>
      <c r="B22" s="29" t="s">
        <v>17</v>
      </c>
      <c r="C22" s="33">
        <v>0</v>
      </c>
      <c r="D22" s="13" t="s">
        <v>21</v>
      </c>
      <c r="E22" s="14"/>
      <c r="F22" s="14"/>
      <c r="G22" s="14"/>
      <c r="H22" s="14"/>
      <c r="I22" s="14"/>
      <c r="J22" s="22">
        <v>0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0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2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3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1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7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8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6"/>
        <v>4.4081660908397297E-2</v>
      </c>
    </row>
    <row r="23" spans="1:73">
      <c r="A23" s="11">
        <v>1969</v>
      </c>
      <c r="B23" s="29" t="s">
        <v>17</v>
      </c>
      <c r="C23" s="33">
        <v>0</v>
      </c>
      <c r="D23" s="13" t="s">
        <v>21</v>
      </c>
      <c r="E23" s="14"/>
      <c r="F23" s="14"/>
      <c r="G23" s="14"/>
      <c r="H23" s="14"/>
      <c r="I23" s="14"/>
      <c r="J23" s="22">
        <v>0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0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2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3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1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7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8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6"/>
        <v>4.4081660908397297E-2</v>
      </c>
    </row>
    <row r="24" spans="1:73">
      <c r="A24" s="11">
        <v>1970</v>
      </c>
      <c r="B24" s="29" t="s">
        <v>17</v>
      </c>
      <c r="C24" s="33">
        <v>0</v>
      </c>
      <c r="D24" s="13" t="s">
        <v>21</v>
      </c>
      <c r="E24" s="14"/>
      <c r="F24" s="14"/>
      <c r="G24" s="14"/>
      <c r="H24" s="14"/>
      <c r="I24" s="14"/>
      <c r="J24" s="22">
        <v>0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0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2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3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1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7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8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6"/>
        <v>4.4081660908397297E-2</v>
      </c>
    </row>
    <row r="25" spans="1:73">
      <c r="A25" s="11">
        <v>1971</v>
      </c>
      <c r="B25" s="29" t="s">
        <v>17</v>
      </c>
      <c r="C25" s="33">
        <v>0</v>
      </c>
      <c r="D25" s="13" t="s">
        <v>21</v>
      </c>
      <c r="E25" s="14"/>
      <c r="F25" s="14"/>
      <c r="G25" s="14"/>
      <c r="H25" s="14"/>
      <c r="I25" s="14"/>
      <c r="J25" s="22">
        <v>0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0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2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3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1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7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8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6"/>
        <v>4.4081660908397297E-2</v>
      </c>
    </row>
    <row r="26" spans="1:73">
      <c r="A26" s="11">
        <v>1972</v>
      </c>
      <c r="B26" s="29" t="s">
        <v>17</v>
      </c>
      <c r="C26" s="33">
        <v>0</v>
      </c>
      <c r="D26" s="13" t="s">
        <v>21</v>
      </c>
      <c r="E26" s="14"/>
      <c r="F26" s="14"/>
      <c r="G26" s="14"/>
      <c r="H26" s="14"/>
      <c r="I26" s="14"/>
      <c r="J26" s="22">
        <v>0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0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2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3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1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7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8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6"/>
        <v>4.4081660908397297E-2</v>
      </c>
    </row>
    <row r="27" spans="1:73">
      <c r="A27" s="11">
        <v>1973</v>
      </c>
      <c r="B27" s="29" t="s">
        <v>17</v>
      </c>
      <c r="C27" s="33">
        <v>0</v>
      </c>
      <c r="D27" s="13" t="s">
        <v>21</v>
      </c>
      <c r="E27" s="14"/>
      <c r="F27" s="14"/>
      <c r="G27" s="14"/>
      <c r="H27" s="14"/>
      <c r="I27" s="14"/>
      <c r="J27" s="22">
        <v>0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0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2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3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1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7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8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6"/>
        <v>4.4081660908397297E-2</v>
      </c>
    </row>
    <row r="28" spans="1:73">
      <c r="A28" s="11">
        <v>1974</v>
      </c>
      <c r="B28" s="29" t="s">
        <v>17</v>
      </c>
      <c r="C28" s="33">
        <v>0</v>
      </c>
      <c r="D28" s="13" t="s">
        <v>21</v>
      </c>
      <c r="E28" s="14"/>
      <c r="F28" s="14"/>
      <c r="G28" s="14"/>
      <c r="H28" s="14"/>
      <c r="I28" s="14"/>
      <c r="J28" s="22">
        <v>0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0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2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3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1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7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8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6"/>
        <v>4.4081660908397297E-2</v>
      </c>
    </row>
    <row r="29" spans="1:73">
      <c r="A29" s="11">
        <v>1975</v>
      </c>
      <c r="B29" s="29" t="s">
        <v>17</v>
      </c>
      <c r="C29" s="33">
        <v>0</v>
      </c>
      <c r="D29" s="13" t="s">
        <v>21</v>
      </c>
      <c r="E29" s="14"/>
      <c r="F29" s="14"/>
      <c r="G29" s="14"/>
      <c r="H29" s="14"/>
      <c r="I29" s="14"/>
      <c r="J29" s="22">
        <v>0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0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2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3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1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7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8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6"/>
        <v>4.4081660908397297E-2</v>
      </c>
    </row>
    <row r="30" spans="1:73">
      <c r="A30" s="11">
        <v>1976</v>
      </c>
      <c r="B30" s="29" t="s">
        <v>17</v>
      </c>
      <c r="C30" s="33">
        <v>0</v>
      </c>
      <c r="D30" s="13" t="s">
        <v>21</v>
      </c>
      <c r="E30" s="14"/>
      <c r="F30" s="14"/>
      <c r="G30" s="14"/>
      <c r="H30" s="14"/>
      <c r="I30" s="14"/>
      <c r="J30" s="22">
        <v>0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0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2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3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1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7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8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6"/>
        <v>4.4081660908397297E-2</v>
      </c>
    </row>
    <row r="31" spans="1:73">
      <c r="A31" s="11">
        <v>1977</v>
      </c>
      <c r="B31" s="29" t="s">
        <v>17</v>
      </c>
      <c r="C31" s="33">
        <v>0</v>
      </c>
      <c r="D31" s="13" t="s">
        <v>21</v>
      </c>
      <c r="E31" s="14"/>
      <c r="F31" s="14"/>
      <c r="G31" s="14"/>
      <c r="H31" s="14"/>
      <c r="I31" s="14"/>
      <c r="J31" s="22">
        <v>0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0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2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3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1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7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8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6"/>
        <v>4.4081660908397297E-2</v>
      </c>
    </row>
    <row r="32" spans="1:73">
      <c r="A32" s="11">
        <v>1978</v>
      </c>
      <c r="B32" s="29" t="s">
        <v>17</v>
      </c>
      <c r="C32" s="33">
        <v>0</v>
      </c>
      <c r="D32" s="13" t="s">
        <v>21</v>
      </c>
      <c r="E32" s="14"/>
      <c r="F32" s="14"/>
      <c r="G32" s="14"/>
      <c r="H32" s="14"/>
      <c r="I32" s="14"/>
      <c r="J32" s="22">
        <v>0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0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2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3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1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7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8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6"/>
        <v>4.4081660908397297E-2</v>
      </c>
    </row>
    <row r="33" spans="1:73">
      <c r="A33" s="11">
        <v>1979</v>
      </c>
      <c r="B33" s="29" t="s">
        <v>17</v>
      </c>
      <c r="C33" s="33">
        <v>0</v>
      </c>
      <c r="D33" s="13" t="s">
        <v>21</v>
      </c>
      <c r="E33" s="14"/>
      <c r="F33" s="14"/>
      <c r="G33" s="14"/>
      <c r="H33" s="14"/>
      <c r="I33" s="14"/>
      <c r="J33" s="22">
        <v>0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0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2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3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1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7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8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6"/>
        <v>4.4081660908397297E-2</v>
      </c>
    </row>
    <row r="34" spans="1:73">
      <c r="A34" s="11">
        <v>1980</v>
      </c>
      <c r="B34" s="29" t="s">
        <v>17</v>
      </c>
      <c r="C34" s="33">
        <v>0</v>
      </c>
      <c r="D34" s="13" t="s">
        <v>21</v>
      </c>
      <c r="E34" s="14"/>
      <c r="F34" s="14"/>
      <c r="G34" s="14"/>
      <c r="H34" s="14"/>
      <c r="I34" s="14"/>
      <c r="J34" s="22">
        <v>0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0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2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3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1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7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8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6"/>
        <v>4.4081660908397297E-2</v>
      </c>
    </row>
    <row r="35" spans="1:73">
      <c r="A35" s="11">
        <v>1981</v>
      </c>
      <c r="B35" s="29" t="s">
        <v>17</v>
      </c>
      <c r="C35" s="33">
        <v>0</v>
      </c>
      <c r="D35" s="13" t="s">
        <v>21</v>
      </c>
      <c r="E35" s="14"/>
      <c r="F35" s="14"/>
      <c r="G35" s="14"/>
      <c r="H35" s="14"/>
      <c r="I35" s="14"/>
      <c r="J35" s="22">
        <v>0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0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2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3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1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7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8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6"/>
        <v>4.4081660908397297E-2</v>
      </c>
    </row>
    <row r="36" spans="1:73">
      <c r="A36" s="11">
        <v>1982</v>
      </c>
      <c r="B36" s="29" t="s">
        <v>17</v>
      </c>
      <c r="C36" s="33">
        <v>0</v>
      </c>
      <c r="D36" s="13" t="s">
        <v>21</v>
      </c>
      <c r="E36" s="14"/>
      <c r="F36" s="14"/>
      <c r="G36" s="14"/>
      <c r="H36" s="14"/>
      <c r="I36" s="14"/>
      <c r="J36" s="22">
        <v>0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0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2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3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1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7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8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6"/>
        <v>4.4081660908397297E-2</v>
      </c>
    </row>
    <row r="37" spans="1:73">
      <c r="A37" s="11">
        <v>1983</v>
      </c>
      <c r="B37" s="29" t="s">
        <v>17</v>
      </c>
      <c r="C37" s="33">
        <v>0</v>
      </c>
      <c r="D37" s="13" t="s">
        <v>21</v>
      </c>
      <c r="E37" s="14"/>
      <c r="F37" s="14"/>
      <c r="G37" s="14"/>
      <c r="H37" s="14"/>
      <c r="I37" s="14"/>
      <c r="J37" s="22">
        <v>0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0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2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3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1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7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8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6"/>
        <v>4.4081660908397297E-2</v>
      </c>
    </row>
    <row r="38" spans="1:73">
      <c r="A38" s="11">
        <v>1984</v>
      </c>
      <c r="B38" s="29" t="s">
        <v>17</v>
      </c>
      <c r="C38" s="33">
        <v>0</v>
      </c>
      <c r="D38" s="13" t="s">
        <v>21</v>
      </c>
      <c r="E38" s="14"/>
      <c r="F38" s="14"/>
      <c r="G38" s="14"/>
      <c r="H38" s="14"/>
      <c r="I38" s="14"/>
      <c r="J38" s="22">
        <v>0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0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2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3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1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7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8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6"/>
        <v>4.4081660908397297E-2</v>
      </c>
    </row>
    <row r="39" spans="1:73">
      <c r="A39" s="11">
        <v>1985</v>
      </c>
      <c r="B39" s="29" t="s">
        <v>17</v>
      </c>
      <c r="C39" s="33">
        <v>0</v>
      </c>
      <c r="D39" s="13" t="s">
        <v>21</v>
      </c>
      <c r="E39" s="14"/>
      <c r="F39" s="14"/>
      <c r="G39" s="14"/>
      <c r="H39" s="14"/>
      <c r="I39" s="14"/>
      <c r="J39" s="22">
        <v>0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0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2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3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1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7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8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6"/>
        <v>4.4081660908397297E-2</v>
      </c>
    </row>
    <row r="40" spans="1:73">
      <c r="A40" s="11">
        <v>1986</v>
      </c>
      <c r="B40" s="29" t="s">
        <v>17</v>
      </c>
      <c r="C40" s="33">
        <v>0</v>
      </c>
      <c r="D40" s="13" t="s">
        <v>21</v>
      </c>
      <c r="E40" s="14"/>
      <c r="F40" s="14"/>
      <c r="G40" s="14"/>
      <c r="H40" s="14"/>
      <c r="I40" s="14"/>
      <c r="J40" s="22">
        <v>0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0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2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3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1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7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8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6"/>
        <v>4.4081660908397297E-2</v>
      </c>
    </row>
    <row r="41" spans="1:73">
      <c r="A41" s="11">
        <v>1987</v>
      </c>
      <c r="B41" s="29" t="s">
        <v>17</v>
      </c>
      <c r="C41" s="33">
        <v>0</v>
      </c>
      <c r="D41" s="13" t="s">
        <v>21</v>
      </c>
      <c r="E41" s="14"/>
      <c r="F41" s="14"/>
      <c r="G41" s="14"/>
      <c r="H41" s="14"/>
      <c r="I41" s="14"/>
      <c r="J41" s="22">
        <v>0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0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2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3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1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7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8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6"/>
        <v>4.4081660908397297E-2</v>
      </c>
    </row>
    <row r="42" spans="1:73">
      <c r="A42" s="11">
        <v>1988</v>
      </c>
      <c r="B42" s="29" t="s">
        <v>17</v>
      </c>
      <c r="C42" s="33">
        <v>0</v>
      </c>
      <c r="D42" s="13" t="s">
        <v>21</v>
      </c>
      <c r="E42" s="14"/>
      <c r="F42" s="14"/>
      <c r="G42" s="14"/>
      <c r="H42" s="14"/>
      <c r="I42" s="14"/>
      <c r="J42" s="22">
        <v>0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0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2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3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1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7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8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6"/>
        <v>4.4081660908397297E-2</v>
      </c>
    </row>
    <row r="43" spans="1:73">
      <c r="A43" s="11">
        <v>1989</v>
      </c>
      <c r="B43" s="29" t="s">
        <v>17</v>
      </c>
      <c r="C43" s="33">
        <v>0</v>
      </c>
      <c r="D43" s="13" t="s">
        <v>21</v>
      </c>
      <c r="E43" s="14"/>
      <c r="F43" s="14"/>
      <c r="G43" s="14"/>
      <c r="H43" s="14"/>
      <c r="I43" s="14"/>
      <c r="J43" s="22">
        <v>0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0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2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3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1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7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8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6"/>
        <v>4.4081660908397297E-2</v>
      </c>
    </row>
    <row r="44" spans="1:73">
      <c r="A44" s="11">
        <v>1990</v>
      </c>
      <c r="B44" s="29" t="s">
        <v>17</v>
      </c>
      <c r="C44" s="33">
        <v>0</v>
      </c>
      <c r="D44" s="67" t="s">
        <v>26</v>
      </c>
      <c r="E44" s="14"/>
      <c r="F44" s="14"/>
      <c r="G44" s="14"/>
      <c r="H44" s="14"/>
      <c r="I44" s="14"/>
      <c r="J44" s="22">
        <v>0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0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2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3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1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7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8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6"/>
        <v>4.4081660908397297E-2</v>
      </c>
    </row>
    <row r="45" spans="1:73">
      <c r="A45" s="11">
        <v>1991</v>
      </c>
      <c r="B45" s="29" t="s">
        <v>17</v>
      </c>
      <c r="C45" s="33">
        <f t="shared" ref="C45:C63" si="9">C46-C$65/21</f>
        <v>7.6190476190476225E-3</v>
      </c>
      <c r="D45" s="13" t="s">
        <v>22</v>
      </c>
      <c r="E45" s="14">
        <v>2</v>
      </c>
      <c r="F45" s="14">
        <v>1</v>
      </c>
      <c r="G45" s="14">
        <v>3</v>
      </c>
      <c r="H45" s="14">
        <v>1</v>
      </c>
      <c r="I45" s="14">
        <v>3</v>
      </c>
      <c r="J45" s="22">
        <f t="shared" ref="J45:J63" si="10">SQRT((1.5*EXP(1.105*I45))^2+(1.5*EXP(1.105*(E45-1)))^2+(1.5*EXP(1.105*(F45-1)))^2+(1.5*EXP(1.105*(G45-1)))^2+(1.5*EXP(1.105*(H45-1)))^2)/100*2.45</f>
        <v>1.0725046436742278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0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2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3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1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7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8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6"/>
        <v>4.4081660908397297E-2</v>
      </c>
    </row>
    <row r="46" spans="1:73">
      <c r="A46" s="11">
        <v>1992</v>
      </c>
      <c r="B46" s="29" t="s">
        <v>17</v>
      </c>
      <c r="C46" s="33">
        <f t="shared" si="9"/>
        <v>1.5238095238095242E-2</v>
      </c>
      <c r="D46" s="13" t="s">
        <v>22</v>
      </c>
      <c r="E46" s="14">
        <v>2</v>
      </c>
      <c r="F46" s="14">
        <v>1</v>
      </c>
      <c r="G46" s="14">
        <v>3</v>
      </c>
      <c r="H46" s="14">
        <v>1</v>
      </c>
      <c r="I46" s="14">
        <v>3</v>
      </c>
      <c r="J46" s="22">
        <f t="shared" si="10"/>
        <v>1.0725046436742278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0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2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3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1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7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8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6"/>
        <v>4.4081660908397297E-2</v>
      </c>
    </row>
    <row r="47" spans="1:73">
      <c r="A47" s="11">
        <v>1993</v>
      </c>
      <c r="B47" s="29" t="s">
        <v>17</v>
      </c>
      <c r="C47" s="33">
        <f t="shared" si="9"/>
        <v>2.2857142857142861E-2</v>
      </c>
      <c r="D47" s="13" t="s">
        <v>22</v>
      </c>
      <c r="E47" s="14">
        <v>2</v>
      </c>
      <c r="F47" s="14">
        <v>1</v>
      </c>
      <c r="G47" s="14">
        <v>3</v>
      </c>
      <c r="H47" s="14">
        <v>1</v>
      </c>
      <c r="I47" s="14">
        <v>3</v>
      </c>
      <c r="J47" s="22">
        <f t="shared" si="10"/>
        <v>1.0725046436742278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0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2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3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1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7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8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6"/>
        <v>4.4081660908397297E-2</v>
      </c>
    </row>
    <row r="48" spans="1:73">
      <c r="A48" s="11">
        <v>1994</v>
      </c>
      <c r="B48" s="29" t="s">
        <v>17</v>
      </c>
      <c r="C48" s="33">
        <f t="shared" si="9"/>
        <v>3.047619047619048E-2</v>
      </c>
      <c r="D48" s="13" t="s">
        <v>22</v>
      </c>
      <c r="E48" s="14">
        <v>2</v>
      </c>
      <c r="F48" s="14">
        <v>1</v>
      </c>
      <c r="G48" s="14">
        <v>3</v>
      </c>
      <c r="H48" s="14">
        <v>1</v>
      </c>
      <c r="I48" s="14">
        <v>3</v>
      </c>
      <c r="J48" s="22">
        <f t="shared" si="10"/>
        <v>1.0725046436742278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0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2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3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1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7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8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6"/>
        <v>4.4081660908397297E-2</v>
      </c>
    </row>
    <row r="49" spans="1:73">
      <c r="A49" s="11">
        <v>1995</v>
      </c>
      <c r="B49" s="29" t="s">
        <v>17</v>
      </c>
      <c r="C49" s="33">
        <f t="shared" si="9"/>
        <v>3.8095238095238099E-2</v>
      </c>
      <c r="D49" s="13" t="s">
        <v>22</v>
      </c>
      <c r="E49" s="14">
        <v>2</v>
      </c>
      <c r="F49" s="14">
        <v>1</v>
      </c>
      <c r="G49" s="14">
        <v>3</v>
      </c>
      <c r="H49" s="14">
        <v>1</v>
      </c>
      <c r="I49" s="14">
        <v>3</v>
      </c>
      <c r="J49" s="22">
        <f t="shared" si="10"/>
        <v>1.0725046436742278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0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2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3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1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7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8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6"/>
        <v>4.4081660908397297E-2</v>
      </c>
    </row>
    <row r="50" spans="1:73">
      <c r="A50" s="11">
        <v>1996</v>
      </c>
      <c r="B50" s="29" t="s">
        <v>17</v>
      </c>
      <c r="C50" s="33">
        <f t="shared" si="9"/>
        <v>4.5714285714285721E-2</v>
      </c>
      <c r="D50" s="13" t="s">
        <v>22</v>
      </c>
      <c r="E50" s="14">
        <v>2</v>
      </c>
      <c r="F50" s="14">
        <v>1</v>
      </c>
      <c r="G50" s="14">
        <v>3</v>
      </c>
      <c r="H50" s="14">
        <v>1</v>
      </c>
      <c r="I50" s="14">
        <v>3</v>
      </c>
      <c r="J50" s="22">
        <f t="shared" si="10"/>
        <v>1.0725046436742278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0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2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3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1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7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8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6"/>
        <v>4.4081660908397297E-2</v>
      </c>
    </row>
    <row r="51" spans="1:73">
      <c r="A51" s="11">
        <v>1997</v>
      </c>
      <c r="B51" s="29" t="s">
        <v>17</v>
      </c>
      <c r="C51" s="33">
        <f t="shared" si="9"/>
        <v>5.3333333333333344E-2</v>
      </c>
      <c r="D51" s="13" t="s">
        <v>22</v>
      </c>
      <c r="E51" s="14">
        <v>2</v>
      </c>
      <c r="F51" s="14">
        <v>1</v>
      </c>
      <c r="G51" s="14">
        <v>3</v>
      </c>
      <c r="H51" s="14">
        <v>1</v>
      </c>
      <c r="I51" s="14">
        <v>3</v>
      </c>
      <c r="J51" s="22">
        <f t="shared" si="10"/>
        <v>1.0725046436742278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0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2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3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1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7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8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6"/>
        <v>4.4081660908397297E-2</v>
      </c>
    </row>
    <row r="52" spans="1:73">
      <c r="A52" s="11">
        <v>1998</v>
      </c>
      <c r="B52" s="29" t="s">
        <v>17</v>
      </c>
      <c r="C52" s="33">
        <f t="shared" si="9"/>
        <v>6.0952380952380966E-2</v>
      </c>
      <c r="D52" s="13" t="s">
        <v>22</v>
      </c>
      <c r="E52" s="14">
        <v>2</v>
      </c>
      <c r="F52" s="14">
        <v>1</v>
      </c>
      <c r="G52" s="14">
        <v>3</v>
      </c>
      <c r="H52" s="14">
        <v>1</v>
      </c>
      <c r="I52" s="14">
        <v>3</v>
      </c>
      <c r="J52" s="22">
        <f t="shared" si="10"/>
        <v>1.0725046436742278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0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2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3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1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7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8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6"/>
        <v>4.4081660908397297E-2</v>
      </c>
    </row>
    <row r="53" spans="1:73">
      <c r="A53" s="11">
        <v>1999</v>
      </c>
      <c r="B53" s="29" t="s">
        <v>17</v>
      </c>
      <c r="C53" s="33">
        <f t="shared" si="9"/>
        <v>6.8571428571428589E-2</v>
      </c>
      <c r="D53" s="13" t="s">
        <v>22</v>
      </c>
      <c r="E53" s="14">
        <v>2</v>
      </c>
      <c r="F53" s="14">
        <v>1</v>
      </c>
      <c r="G53" s="14">
        <v>3</v>
      </c>
      <c r="H53" s="14">
        <v>1</v>
      </c>
      <c r="I53" s="14">
        <v>3</v>
      </c>
      <c r="J53" s="22">
        <f t="shared" si="10"/>
        <v>1.0725046436742278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0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2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3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1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7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8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6"/>
        <v>4.4081660908397297E-2</v>
      </c>
    </row>
    <row r="54" spans="1:73">
      <c r="A54" s="11">
        <v>2000</v>
      </c>
      <c r="B54" s="29" t="s">
        <v>17</v>
      </c>
      <c r="C54" s="33">
        <f t="shared" si="9"/>
        <v>7.6190476190476211E-2</v>
      </c>
      <c r="D54" s="13" t="s">
        <v>22</v>
      </c>
      <c r="E54" s="14">
        <v>2</v>
      </c>
      <c r="F54" s="14">
        <v>1</v>
      </c>
      <c r="G54" s="14">
        <v>3</v>
      </c>
      <c r="H54" s="14">
        <v>1</v>
      </c>
      <c r="I54" s="14">
        <v>3</v>
      </c>
      <c r="J54" s="22">
        <f t="shared" si="10"/>
        <v>1.0725046436742278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0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2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3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1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7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8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6"/>
        <v>4.4081660908397297E-2</v>
      </c>
    </row>
    <row r="55" spans="1:73">
      <c r="A55" s="11">
        <v>2001</v>
      </c>
      <c r="B55" s="29" t="s">
        <v>17</v>
      </c>
      <c r="C55" s="33">
        <f t="shared" si="9"/>
        <v>8.3809523809523834E-2</v>
      </c>
      <c r="D55" s="13" t="s">
        <v>22</v>
      </c>
      <c r="E55" s="14">
        <v>2</v>
      </c>
      <c r="F55" s="14">
        <v>1</v>
      </c>
      <c r="G55" s="14">
        <v>3</v>
      </c>
      <c r="H55" s="14">
        <v>1</v>
      </c>
      <c r="I55" s="14">
        <v>3</v>
      </c>
      <c r="J55" s="22">
        <f t="shared" si="10"/>
        <v>1.0725046436742278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0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2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3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1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7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8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6"/>
        <v>4.4081660908397297E-2</v>
      </c>
    </row>
    <row r="56" spans="1:73">
      <c r="A56" s="11">
        <v>2002</v>
      </c>
      <c r="B56" s="29" t="s">
        <v>17</v>
      </c>
      <c r="C56" s="33">
        <f t="shared" si="9"/>
        <v>9.1428571428571456E-2</v>
      </c>
      <c r="D56" s="13" t="s">
        <v>22</v>
      </c>
      <c r="E56" s="14">
        <v>2</v>
      </c>
      <c r="F56" s="14">
        <v>1</v>
      </c>
      <c r="G56" s="14">
        <v>3</v>
      </c>
      <c r="H56" s="14">
        <v>1</v>
      </c>
      <c r="I56" s="14">
        <v>3</v>
      </c>
      <c r="J56" s="22">
        <f t="shared" si="10"/>
        <v>1.0725046436742278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0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2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3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1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7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8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6"/>
        <v>4.4081660908397297E-2</v>
      </c>
    </row>
    <row r="57" spans="1:73">
      <c r="A57" s="11">
        <v>2003</v>
      </c>
      <c r="B57" s="29" t="s">
        <v>17</v>
      </c>
      <c r="C57" s="33">
        <f t="shared" si="9"/>
        <v>9.9047619047619079E-2</v>
      </c>
      <c r="D57" s="13" t="s">
        <v>22</v>
      </c>
      <c r="E57" s="14">
        <v>2</v>
      </c>
      <c r="F57" s="14">
        <v>1</v>
      </c>
      <c r="G57" s="14">
        <v>3</v>
      </c>
      <c r="H57" s="14">
        <v>1</v>
      </c>
      <c r="I57" s="14">
        <v>3</v>
      </c>
      <c r="J57" s="22">
        <f t="shared" si="10"/>
        <v>1.0725046436742278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0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2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3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1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7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8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6"/>
        <v>4.4081660908397297E-2</v>
      </c>
    </row>
    <row r="58" spans="1:73">
      <c r="A58" s="11">
        <v>2004</v>
      </c>
      <c r="B58" s="29" t="s">
        <v>17</v>
      </c>
      <c r="C58" s="33">
        <f t="shared" si="9"/>
        <v>0.1066666666666667</v>
      </c>
      <c r="D58" s="13" t="s">
        <v>22</v>
      </c>
      <c r="E58" s="14">
        <v>2</v>
      </c>
      <c r="F58" s="14">
        <v>1</v>
      </c>
      <c r="G58" s="14">
        <v>3</v>
      </c>
      <c r="H58" s="14">
        <v>1</v>
      </c>
      <c r="I58" s="14">
        <v>3</v>
      </c>
      <c r="J58" s="22">
        <f t="shared" si="10"/>
        <v>1.0725046436742278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0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2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3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1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7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8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6"/>
        <v>4.4081660908397297E-2</v>
      </c>
    </row>
    <row r="59" spans="1:73">
      <c r="A59" s="11">
        <v>2005</v>
      </c>
      <c r="B59" s="29" t="s">
        <v>17</v>
      </c>
      <c r="C59" s="33">
        <f t="shared" si="9"/>
        <v>0.11428571428571432</v>
      </c>
      <c r="D59" s="13" t="s">
        <v>22</v>
      </c>
      <c r="E59" s="14">
        <v>2</v>
      </c>
      <c r="F59" s="14">
        <v>1</v>
      </c>
      <c r="G59" s="14">
        <v>3</v>
      </c>
      <c r="H59" s="14">
        <v>1</v>
      </c>
      <c r="I59" s="14">
        <v>3</v>
      </c>
      <c r="J59" s="22">
        <f t="shared" si="10"/>
        <v>1.0725046436742278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0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2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3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1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7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8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6"/>
        <v>4.4081660908397297E-2</v>
      </c>
    </row>
    <row r="60" spans="1:73">
      <c r="A60" s="11">
        <v>2006</v>
      </c>
      <c r="B60" s="29" t="s">
        <v>17</v>
      </c>
      <c r="C60" s="33">
        <f t="shared" si="9"/>
        <v>0.12190476190476195</v>
      </c>
      <c r="D60" s="13" t="s">
        <v>22</v>
      </c>
      <c r="E60" s="14">
        <v>2</v>
      </c>
      <c r="F60" s="14">
        <v>1</v>
      </c>
      <c r="G60" s="14">
        <v>3</v>
      </c>
      <c r="H60" s="14">
        <v>1</v>
      </c>
      <c r="I60" s="14">
        <v>3</v>
      </c>
      <c r="J60" s="22">
        <f t="shared" si="10"/>
        <v>1.0725046436742278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0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2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3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1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7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8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6"/>
        <v>4.4081660908397297E-2</v>
      </c>
    </row>
    <row r="61" spans="1:73">
      <c r="A61" s="11">
        <v>2007</v>
      </c>
      <c r="B61" s="29" t="s">
        <v>17</v>
      </c>
      <c r="C61" s="33">
        <f t="shared" si="9"/>
        <v>0.12952380952380957</v>
      </c>
      <c r="D61" s="13" t="s">
        <v>22</v>
      </c>
      <c r="E61" s="14">
        <v>2</v>
      </c>
      <c r="F61" s="14">
        <v>1</v>
      </c>
      <c r="G61" s="14">
        <v>3</v>
      </c>
      <c r="H61" s="14">
        <v>1</v>
      </c>
      <c r="I61" s="14">
        <v>3</v>
      </c>
      <c r="J61" s="22">
        <f t="shared" si="10"/>
        <v>1.0725046436742278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0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2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3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1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7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8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6"/>
        <v>4.4081660908397297E-2</v>
      </c>
    </row>
    <row r="62" spans="1:73">
      <c r="A62" s="11">
        <v>2008</v>
      </c>
      <c r="B62" s="29" t="s">
        <v>17</v>
      </c>
      <c r="C62" s="33">
        <f t="shared" si="9"/>
        <v>0.13714285714285718</v>
      </c>
      <c r="D62" s="13" t="s">
        <v>22</v>
      </c>
      <c r="E62" s="14">
        <v>2</v>
      </c>
      <c r="F62" s="14">
        <v>1</v>
      </c>
      <c r="G62" s="14">
        <v>3</v>
      </c>
      <c r="H62" s="14">
        <v>1</v>
      </c>
      <c r="I62" s="14">
        <v>3</v>
      </c>
      <c r="J62" s="22">
        <f t="shared" si="10"/>
        <v>1.0725046436742278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0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2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3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1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7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8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6"/>
        <v>4.4081660908397297E-2</v>
      </c>
    </row>
    <row r="63" spans="1:73">
      <c r="A63" s="11">
        <v>2009</v>
      </c>
      <c r="B63" s="29" t="s">
        <v>17</v>
      </c>
      <c r="C63" s="33">
        <f t="shared" si="9"/>
        <v>0.14476190476190479</v>
      </c>
      <c r="D63" s="13" t="s">
        <v>22</v>
      </c>
      <c r="E63" s="14">
        <v>2</v>
      </c>
      <c r="F63" s="14">
        <v>1</v>
      </c>
      <c r="G63" s="14">
        <v>3</v>
      </c>
      <c r="H63" s="14">
        <v>1</v>
      </c>
      <c r="I63" s="14">
        <v>3</v>
      </c>
      <c r="J63" s="22">
        <f t="shared" si="10"/>
        <v>1.0725046436742278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0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2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3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1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7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8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6"/>
        <v>4.4081660908397297E-2</v>
      </c>
    </row>
    <row r="64" spans="1:73">
      <c r="A64" s="11">
        <v>2010</v>
      </c>
      <c r="B64" s="29" t="s">
        <v>17</v>
      </c>
      <c r="C64" s="33">
        <f>C65-C$65/21</f>
        <v>0.15238095238095239</v>
      </c>
      <c r="D64" s="13" t="s">
        <v>22</v>
      </c>
      <c r="E64" s="14">
        <v>2</v>
      </c>
      <c r="F64" s="14">
        <v>1</v>
      </c>
      <c r="G64" s="14">
        <v>3</v>
      </c>
      <c r="H64" s="14">
        <v>1</v>
      </c>
      <c r="I64" s="14">
        <v>3</v>
      </c>
      <c r="J64" s="22">
        <f t="shared" ref="J64:J67" si="11">SQRT((1.5*EXP(1.105*I64))^2+(1.5*EXP(1.105*(E64-1)))^2+(1.5*EXP(1.105*(F64-1)))^2+(1.5*EXP(1.105*(G64-1)))^2+(1.5*EXP(1.105*(H64-1)))^2)/100*2.45</f>
        <v>1.0725046436742278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0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2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3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1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7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8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6"/>
        <v>4.4081660908397297E-2</v>
      </c>
    </row>
    <row r="65" spans="1:73">
      <c r="A65" s="11">
        <v>2011</v>
      </c>
      <c r="B65" s="29" t="s">
        <v>17</v>
      </c>
      <c r="C65" s="33">
        <v>0.16</v>
      </c>
      <c r="D65" s="61" t="s">
        <v>32</v>
      </c>
      <c r="E65" s="14">
        <v>1</v>
      </c>
      <c r="F65" s="14">
        <v>1</v>
      </c>
      <c r="G65" s="14">
        <v>3</v>
      </c>
      <c r="H65" s="14">
        <v>1</v>
      </c>
      <c r="I65" s="14">
        <v>2</v>
      </c>
      <c r="J65" s="22">
        <f t="shared" si="11"/>
        <v>0.47802211380704585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0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2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3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1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7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8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6"/>
        <v>4.4081660908397297E-2</v>
      </c>
    </row>
    <row r="66" spans="1:73">
      <c r="A66" s="11">
        <v>2012</v>
      </c>
      <c r="B66" s="29" t="s">
        <v>17</v>
      </c>
      <c r="C66" s="33">
        <f>0.0133+C65</f>
        <v>0.17330000000000001</v>
      </c>
      <c r="D66" s="13" t="s">
        <v>21</v>
      </c>
      <c r="E66" s="14">
        <v>1</v>
      </c>
      <c r="F66" s="14">
        <v>2</v>
      </c>
      <c r="G66" s="14">
        <v>3</v>
      </c>
      <c r="H66" s="14">
        <v>1</v>
      </c>
      <c r="I66" s="14">
        <v>2</v>
      </c>
      <c r="J66" s="22">
        <f t="shared" si="11"/>
        <v>0.48935255543384243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0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2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3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1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7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8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6"/>
        <v>4.4081660908397297E-2</v>
      </c>
    </row>
    <row r="67" spans="1:73">
      <c r="A67" s="11">
        <v>2013</v>
      </c>
      <c r="B67" s="29" t="s">
        <v>17</v>
      </c>
      <c r="C67" s="33">
        <f>0.0133+C66</f>
        <v>0.18660000000000002</v>
      </c>
      <c r="D67" s="13" t="s">
        <v>21</v>
      </c>
      <c r="E67" s="14">
        <v>1</v>
      </c>
      <c r="F67" s="14">
        <v>2</v>
      </c>
      <c r="G67" s="14">
        <v>3</v>
      </c>
      <c r="H67" s="14">
        <v>1</v>
      </c>
      <c r="I67" s="14">
        <v>2</v>
      </c>
      <c r="J67" s="22">
        <f t="shared" si="11"/>
        <v>0.48935255543384243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0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2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3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1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7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8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6"/>
        <v>4.4081660908397297E-2</v>
      </c>
    </row>
    <row r="68" spans="1:73">
      <c r="A68" s="11">
        <v>2014</v>
      </c>
      <c r="B68" s="29" t="s">
        <v>17</v>
      </c>
      <c r="C68" s="33">
        <v>0.2</v>
      </c>
      <c r="D68" s="60" t="s">
        <v>31</v>
      </c>
      <c r="E68" s="14">
        <v>1</v>
      </c>
      <c r="F68" s="14">
        <v>1</v>
      </c>
      <c r="G68" s="14">
        <v>3</v>
      </c>
      <c r="H68" s="14">
        <v>1</v>
      </c>
      <c r="I68" s="14">
        <v>2</v>
      </c>
      <c r="J68" s="22">
        <f t="shared" ref="J68:J73" si="12">SQRT((1.5*EXP(1.105*I68))^2+(1.5*EXP(1.105*(E68-1)))^2+(1.5*EXP(1.105*(F68-1)))^2+(1.5*EXP(1.105*(G68-1)))^2+(1.5*EXP(1.105*(H68-1)))^2)/100*2.45</f>
        <v>0.47802211380704585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3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2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3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4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7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8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6"/>
        <v>4.4081660908397297E-2</v>
      </c>
    </row>
    <row r="69" spans="1:73">
      <c r="A69" s="11">
        <v>2015</v>
      </c>
      <c r="B69" s="29" t="s">
        <v>17</v>
      </c>
      <c r="C69" s="33">
        <v>0.2</v>
      </c>
      <c r="D69" s="13" t="s">
        <v>21</v>
      </c>
      <c r="E69" s="14">
        <v>1</v>
      </c>
      <c r="F69" s="14">
        <v>2</v>
      </c>
      <c r="G69" s="14">
        <v>3</v>
      </c>
      <c r="H69" s="14">
        <v>1</v>
      </c>
      <c r="I69" s="14">
        <v>2</v>
      </c>
      <c r="J69" s="22">
        <f t="shared" si="12"/>
        <v>0.48935255543384243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3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2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3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4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7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8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6"/>
        <v>4.4081660908397297E-2</v>
      </c>
    </row>
    <row r="70" spans="1:73">
      <c r="A70" s="11">
        <v>2016</v>
      </c>
      <c r="B70" s="29" t="s">
        <v>17</v>
      </c>
      <c r="C70" s="33">
        <v>0.2</v>
      </c>
      <c r="D70" s="13" t="s">
        <v>21</v>
      </c>
      <c r="E70" s="14">
        <v>1</v>
      </c>
      <c r="F70" s="14">
        <v>2</v>
      </c>
      <c r="G70" s="14">
        <v>3</v>
      </c>
      <c r="H70" s="14">
        <v>1</v>
      </c>
      <c r="I70" s="14">
        <v>2</v>
      </c>
      <c r="J70" s="22">
        <f t="shared" si="12"/>
        <v>0.48935255543384243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3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5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6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4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7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8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7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33">
        <v>0.2</v>
      </c>
      <c r="D71" s="13" t="s">
        <v>21</v>
      </c>
      <c r="E71" s="14">
        <v>1</v>
      </c>
      <c r="F71" s="14">
        <v>2</v>
      </c>
      <c r="G71" s="14">
        <v>3</v>
      </c>
      <c r="H71" s="14">
        <v>1</v>
      </c>
      <c r="I71" s="14">
        <v>2</v>
      </c>
      <c r="J71" s="22">
        <f t="shared" ref="J71:J72" si="18">SQRT((1.5*EXP(1.105*I71))^2+(1.5*EXP(1.105*(E71-1)))^2+(1.5*EXP(1.105*(F71-1)))^2+(1.5*EXP(1.105*(G71-1)))^2+(1.5*EXP(1.105*(H71-1)))^2)/100*2.45</f>
        <v>0.48935255543384243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9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20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21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2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3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4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5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33">
        <v>0.2</v>
      </c>
      <c r="D72" s="13" t="s">
        <v>21</v>
      </c>
      <c r="E72" s="14">
        <v>1</v>
      </c>
      <c r="F72" s="14">
        <v>2</v>
      </c>
      <c r="G72" s="14">
        <v>3</v>
      </c>
      <c r="H72" s="14">
        <v>1</v>
      </c>
      <c r="I72" s="14">
        <v>2</v>
      </c>
      <c r="J72" s="22">
        <f t="shared" si="18"/>
        <v>0.48935255543384243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9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20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21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2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3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4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5"/>
        <v>4.4081660908397297E-2</v>
      </c>
    </row>
    <row r="73" spans="1:73">
      <c r="A73" s="11">
        <v>2019</v>
      </c>
      <c r="B73" s="29" t="s">
        <v>17</v>
      </c>
      <c r="C73" s="33">
        <v>0.2</v>
      </c>
      <c r="D73" s="13" t="s">
        <v>21</v>
      </c>
      <c r="E73" s="14">
        <v>1</v>
      </c>
      <c r="F73" s="14">
        <v>2</v>
      </c>
      <c r="G73" s="14">
        <v>3</v>
      </c>
      <c r="H73" s="14">
        <v>1</v>
      </c>
      <c r="I73" s="14">
        <v>2</v>
      </c>
      <c r="J73" s="22">
        <f t="shared" si="12"/>
        <v>0.48935255543384243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3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5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6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4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7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8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7"/>
        <v>4.4081660908397297E-2</v>
      </c>
    </row>
    <row r="74" spans="1:73" s="10" customFormat="1">
      <c r="A74" s="11">
        <v>2020</v>
      </c>
      <c r="B74" s="29" t="s">
        <v>17</v>
      </c>
      <c r="C74" s="33">
        <v>0.2</v>
      </c>
      <c r="D74" s="13" t="s">
        <v>21</v>
      </c>
      <c r="E74" s="14">
        <v>1</v>
      </c>
      <c r="F74" s="14">
        <v>2</v>
      </c>
      <c r="G74" s="14">
        <v>3</v>
      </c>
      <c r="H74" s="14">
        <v>1</v>
      </c>
      <c r="I74" s="14">
        <v>2</v>
      </c>
      <c r="J74" s="22">
        <f t="shared" ref="J74" si="26">SQRT((1.5*EXP(1.105*I74))^2+(1.5*EXP(1.105*(E74-1)))^2+(1.5*EXP(1.105*(F74-1)))^2+(1.5*EXP(1.105*(G74-1)))^2+(1.5*EXP(1.105*(H74-1)))^2)/100*2.45</f>
        <v>0.48935255543384243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7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8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9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30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31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2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3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83" t="s">
        <v>17</v>
      </c>
      <c r="C75" s="33">
        <v>0.2</v>
      </c>
      <c r="D75" s="13" t="s">
        <v>21</v>
      </c>
      <c r="E75" s="14">
        <v>1</v>
      </c>
      <c r="F75" s="14">
        <v>2</v>
      </c>
      <c r="G75" s="14">
        <v>3</v>
      </c>
      <c r="H75" s="14">
        <v>1</v>
      </c>
      <c r="I75" s="14">
        <v>2</v>
      </c>
      <c r="J75" s="22">
        <v>0.48935255543384243</v>
      </c>
      <c r="K75" s="84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85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86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87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88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89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90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83" t="s">
        <v>17</v>
      </c>
      <c r="C76" s="33">
        <v>0.2</v>
      </c>
      <c r="D76" s="13" t="s">
        <v>21</v>
      </c>
      <c r="E76" s="14">
        <v>1</v>
      </c>
      <c r="F76" s="14">
        <v>2</v>
      </c>
      <c r="G76" s="14">
        <v>3</v>
      </c>
      <c r="H76" s="14">
        <v>1</v>
      </c>
      <c r="I76" s="14">
        <v>2</v>
      </c>
      <c r="J76" s="22">
        <v>0.48935255543384243</v>
      </c>
      <c r="K76" s="84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85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86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87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88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89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90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{F1FEBB50-DD24-46DA-B863-4328B2B30537}</x14:id>
        </ext>
      </extLst>
    </cfRule>
  </conditionalFormatting>
  <conditionalFormatting sqref="AK4:AK70 AK73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{8548850E-B983-4D6C-8A12-3FEACAA860FB}</x14:id>
        </ext>
      </extLst>
    </cfRule>
  </conditionalFormatting>
  <conditionalFormatting sqref="BU4:BU70 BU73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{C07094F0-B85F-47EA-BCFC-B1B6082D1D95}</x14:id>
        </ext>
      </extLst>
    </cfRule>
  </conditionalFormatting>
  <conditionalFormatting sqref="E65:E70 E73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{92583BFF-CC7D-401B-9865-D8B7CB03736A}</x14:id>
        </ext>
      </extLst>
    </cfRule>
  </conditionalFormatting>
  <conditionalFormatting sqref="E65:I70 E73:I73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{528727B8-CEBD-459D-9EBE-1CC1943E8D3A}</x14:id>
        </ext>
      </extLst>
    </cfRule>
  </conditionalFormatting>
  <conditionalFormatting sqref="F65:I70 F73:I7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{C15C9FF7-8C49-423F-A8D2-44F70C201D09}</x14:id>
        </ext>
      </extLst>
    </cfRule>
  </conditionalFormatting>
  <conditionalFormatting sqref="J64:J70 J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{2E19E99B-FAEA-49AC-983F-96B6FEEB2485}</x14:id>
        </ext>
      </extLst>
    </cfRule>
  </conditionalFormatting>
  <conditionalFormatting sqref="W4:W70 W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{047B6374-5D51-4B34-966C-CEC790EF61EA}</x14:id>
        </ext>
      </extLst>
    </cfRule>
  </conditionalFormatting>
  <conditionalFormatting sqref="W4:AA70 W73:AA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{68C0DDF1-0F36-4B45-A778-3D752A4BCC2E}</x14:id>
        </ext>
      </extLst>
    </cfRule>
  </conditionalFormatting>
  <conditionalFormatting sqref="X4:AA70 X73:AA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{E7DD3001-8D85-481E-B69C-1ED8522C5B3D}</x14:id>
        </ext>
      </extLst>
    </cfRule>
  </conditionalFormatting>
  <conditionalFormatting sqref="AF4:AF70 AF73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{40D42A40-1126-4D57-A17C-EB5EC652893E}</x14:id>
        </ext>
      </extLst>
    </cfRule>
  </conditionalFormatting>
  <conditionalFormatting sqref="AF4:AJ70 AF73:AJ73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{75DD98CA-0155-4FE6-9CC0-5338CCB8A617}</x14:id>
        </ext>
      </extLst>
    </cfRule>
  </conditionalFormatting>
  <conditionalFormatting sqref="AG4:AJ70 AG73:AJ73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{24B31863-5D2A-4CB0-95B5-30B765A8F30E}</x14:id>
        </ext>
      </extLst>
    </cfRule>
  </conditionalFormatting>
  <conditionalFormatting sqref="AO4:AO70 AO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{4CC06EDE-49B5-454B-8A4E-7EF85F260A88}</x14:id>
        </ext>
      </extLst>
    </cfRule>
  </conditionalFormatting>
  <conditionalFormatting sqref="AO4:AS70 AO73:AS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{1E8BF07B-7065-4693-B259-AFFEA1DAEAEE}</x14:id>
        </ext>
      </extLst>
    </cfRule>
  </conditionalFormatting>
  <conditionalFormatting sqref="AP4:AS70 AP73:AS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{920D4739-62FB-4D45-9CB7-75A8EDF22B31}</x14:id>
        </ext>
      </extLst>
    </cfRule>
  </conditionalFormatting>
  <conditionalFormatting sqref="BP4:BP70 BP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{04F79BED-D3E4-4F17-9713-F46E2C012901}</x14:id>
        </ext>
      </extLst>
    </cfRule>
  </conditionalFormatting>
  <conditionalFormatting sqref="BP4:BT70 BP73:BT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{BACE0BDE-DBC9-4016-870B-F6037584C4F2}</x14:id>
        </ext>
      </extLst>
    </cfRule>
  </conditionalFormatting>
  <conditionalFormatting sqref="BQ4:BT70 BQ73:BT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{E467E446-8957-482B-85D4-78AAD0E1B4F6}</x14:id>
        </ext>
      </extLst>
    </cfRule>
  </conditionalFormatting>
  <conditionalFormatting sqref="N4:N70 N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{D06D9173-8607-487E-A8D3-58344AD49BCB}</x14:id>
        </ext>
      </extLst>
    </cfRule>
  </conditionalFormatting>
  <conditionalFormatting sqref="N4:R70 N73:R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{F64E7829-D410-4D0B-AEA7-8C4EFC12357C}</x14:id>
        </ext>
      </extLst>
    </cfRule>
  </conditionalFormatting>
  <conditionalFormatting sqref="O4:R70 O73:R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{49F7CF2D-F927-4D8D-8F9A-DDA6CE5D80F3}</x14:id>
        </ext>
      </extLst>
    </cfRule>
  </conditionalFormatting>
  <conditionalFormatting sqref="S4:S70 S73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{1FFC424F-D8D8-4081-9E86-4FE29BEC282A}</x14:id>
        </ext>
      </extLst>
    </cfRule>
  </conditionalFormatting>
  <conditionalFormatting sqref="AT4:AT70 AT73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{9EEB8886-6478-4441-B2D8-A21EA97CB8B7}</x14:id>
        </ext>
      </extLst>
    </cfRule>
  </conditionalFormatting>
  <conditionalFormatting sqref="BL4:BL70 BL73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{A26F582D-AC17-4F35-9CC4-59B7D8AA9940}</x14:id>
        </ext>
      </extLst>
    </cfRule>
  </conditionalFormatting>
  <conditionalFormatting sqref="BG4:BG70 BG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{31559EEF-015D-4DCA-A70D-14BEA55A9CE4}</x14:id>
        </ext>
      </extLst>
    </cfRule>
  </conditionalFormatting>
  <conditionalFormatting sqref="BG4:BK70 BG73:BK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{EE16BB5A-E70C-4ED0-ACB8-75F8DA81546F}</x14:id>
        </ext>
      </extLst>
    </cfRule>
  </conditionalFormatting>
  <conditionalFormatting sqref="BH4:BK70 BH73:BK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{2396F211-36FE-4A4E-AF8A-7CBFC527EEF9}</x14:id>
        </ext>
      </extLst>
    </cfRule>
  </conditionalFormatting>
  <conditionalFormatting sqref="BC4:BC70 BC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{7A7051F5-187E-44D8-A1FF-FCE665D92AAE}</x14:id>
        </ext>
      </extLst>
    </cfRule>
  </conditionalFormatting>
  <conditionalFormatting sqref="AX4:AX70 AX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{1BA6B73D-8DB4-4973-802B-83A5D1901D89}</x14:id>
        </ext>
      </extLst>
    </cfRule>
  </conditionalFormatting>
  <conditionalFormatting sqref="AX4:BB70 AX73:BB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{8DC44765-83CA-4917-A0B9-711FDE7E60EA}</x14:id>
        </ext>
      </extLst>
    </cfRule>
  </conditionalFormatting>
  <conditionalFormatting sqref="AY4:BB70 AY73:BB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{F21C793F-C19D-41EA-AEC9-000EB5823BBC}</x14:id>
        </ext>
      </extLst>
    </cfRule>
  </conditionalFormatting>
  <conditionalFormatting sqref="E4:E64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{C8157ACA-9933-47AF-A643-21680F78FB00}</x14:id>
        </ext>
      </extLst>
    </cfRule>
  </conditionalFormatting>
  <conditionalFormatting sqref="E4:I64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{3CDD6633-971D-459F-BC52-D4573EB77FB3}</x14:id>
        </ext>
      </extLst>
    </cfRule>
  </conditionalFormatting>
  <conditionalFormatting sqref="F4:I64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{39A9ED24-121E-4CB7-805C-EFCBE0B14872}</x14:id>
        </ext>
      </extLst>
    </cfRule>
  </conditionalFormatting>
  <conditionalFormatting sqref="J4:J63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{79B30DD3-594C-4E6F-BFD5-89B63DA952A4}</x14:id>
        </ext>
      </extLst>
    </cfRule>
  </conditionalFormatting>
  <conditionalFormatting sqref="AB74: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{13E2C55C-6693-41A8-B7EC-2D6E30F5B412}</x14:id>
        </ext>
      </extLst>
    </cfRule>
  </conditionalFormatting>
  <conditionalFormatting sqref="AK74: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{D43E3F8E-60C5-4CBF-9D91-0FEB3E088A52}</x14:id>
        </ext>
      </extLst>
    </cfRule>
  </conditionalFormatting>
  <conditionalFormatting sqref="BU74: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{D63E1A4E-2986-49B8-B8B2-F0807DF6936B}</x14:id>
        </ext>
      </extLst>
    </cfRule>
  </conditionalFormatting>
  <conditionalFormatting sqref="E74:E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{22552DB4-4E0B-4EC4-A988-A545121F08AC}</x14:id>
        </ext>
      </extLst>
    </cfRule>
  </conditionalFormatting>
  <conditionalFormatting sqref="E74:I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{F12733D2-38CB-45F9-8485-B14FBB283391}</x14:id>
        </ext>
      </extLst>
    </cfRule>
  </conditionalFormatting>
  <conditionalFormatting sqref="F74:I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{398BA7DE-C2A4-49FE-988A-EA2A6379EEFF}</x14:id>
        </ext>
      </extLst>
    </cfRule>
  </conditionalFormatting>
  <conditionalFormatting sqref="J74:J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{9AF8EEE8-86D7-4356-B219-13F1D56497DB}</x14:id>
        </ext>
      </extLst>
    </cfRule>
  </conditionalFormatting>
  <conditionalFormatting sqref="W74:W76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{BE857E9A-BA8E-4D04-A736-1518FB414E22}</x14:id>
        </ext>
      </extLst>
    </cfRule>
  </conditionalFormatting>
  <conditionalFormatting sqref="W74:AA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{CB20686D-BEB7-498B-A2B3-3F99144A11D5}</x14:id>
        </ext>
      </extLst>
    </cfRule>
  </conditionalFormatting>
  <conditionalFormatting sqref="X74:AA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{1BEC69E0-EE84-46C0-83A2-93BB7EDA0794}</x14:id>
        </ext>
      </extLst>
    </cfRule>
  </conditionalFormatting>
  <conditionalFormatting sqref="AF74:AF76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{D7E441BA-C8B8-4FB4-88AD-FFC9B4EC4FAA}</x14:id>
        </ext>
      </extLst>
    </cfRule>
  </conditionalFormatting>
  <conditionalFormatting sqref="AF74:AJ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{E8440B9D-A460-4624-9A91-807501AA32B7}</x14:id>
        </ext>
      </extLst>
    </cfRule>
  </conditionalFormatting>
  <conditionalFormatting sqref="AG74:AJ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{D72B528B-3AB5-4425-B52E-2D6A5B730493}</x14:id>
        </ext>
      </extLst>
    </cfRule>
  </conditionalFormatting>
  <conditionalFormatting sqref="AO74:AO76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{E62D77F0-E2F9-4BEE-9CE7-79982011E2D0}</x14:id>
        </ext>
      </extLst>
    </cfRule>
  </conditionalFormatting>
  <conditionalFormatting sqref="AO74:AS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{D352679E-0294-4B39-8F3F-D3411ACC796B}</x14:id>
        </ext>
      </extLst>
    </cfRule>
  </conditionalFormatting>
  <conditionalFormatting sqref="AP74:AS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{CFF533A8-D432-4550-97A4-E9B51B7F4518}</x14:id>
        </ext>
      </extLst>
    </cfRule>
  </conditionalFormatting>
  <conditionalFormatting sqref="BP74:BP76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{4E226F6A-128B-45D4-A72B-1C91A9C29875}</x14:id>
        </ext>
      </extLst>
    </cfRule>
  </conditionalFormatting>
  <conditionalFormatting sqref="BP74:BT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{71C2C907-97ED-4448-A030-C68A23ECCD8E}</x14:id>
        </ext>
      </extLst>
    </cfRule>
  </conditionalFormatting>
  <conditionalFormatting sqref="BQ74:BT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{FCA4DAC1-0C3C-4851-806E-0D34068E7EDE}</x14:id>
        </ext>
      </extLst>
    </cfRule>
  </conditionalFormatting>
  <conditionalFormatting sqref="N74:N76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{8B64F9D2-3448-409E-A1B1-B92CE669022E}</x14:id>
        </ext>
      </extLst>
    </cfRule>
  </conditionalFormatting>
  <conditionalFormatting sqref="N74:R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{1DEDA0E5-7000-4489-B284-CD4ED6D019BE}</x14:id>
        </ext>
      </extLst>
    </cfRule>
  </conditionalFormatting>
  <conditionalFormatting sqref="O74:R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{69AC66C0-D74E-4850-B872-757702AA8E67}</x14:id>
        </ext>
      </extLst>
    </cfRule>
  </conditionalFormatting>
  <conditionalFormatting sqref="S74:S76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{0995EFBB-A1CE-4453-80B1-68736D13C3A5}</x14:id>
        </ext>
      </extLst>
    </cfRule>
  </conditionalFormatting>
  <conditionalFormatting sqref="AT74:AT76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{36473780-83D9-4D96-BA6D-0F9FA76EA5A9}</x14:id>
        </ext>
      </extLst>
    </cfRule>
  </conditionalFormatting>
  <conditionalFormatting sqref="BL74:BL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{E8B016A3-19F1-43C5-A62A-20B1D4E0CF8A}</x14:id>
        </ext>
      </extLst>
    </cfRule>
  </conditionalFormatting>
  <conditionalFormatting sqref="BG74:BG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{91037B40-D50F-4A5B-8FA8-72A29B8A745B}</x14:id>
        </ext>
      </extLst>
    </cfRule>
  </conditionalFormatting>
  <conditionalFormatting sqref="BG74:BK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{251CA81D-A325-44DF-B8BC-E81ED88E0CCB}</x14:id>
        </ext>
      </extLst>
    </cfRule>
  </conditionalFormatting>
  <conditionalFormatting sqref="BH74:BK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{198D6405-42D0-461F-96C6-47856B9E399D}</x14:id>
        </ext>
      </extLst>
    </cfRule>
  </conditionalFormatting>
  <conditionalFormatting sqref="BC74:BC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{481AFA75-D8C3-45E6-9957-388D42E4CBF2}</x14:id>
        </ext>
      </extLst>
    </cfRule>
  </conditionalFormatting>
  <conditionalFormatting sqref="AX74:AX76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{DED6DCC0-A601-4CD5-B1CB-3C0006A9B554}</x14:id>
        </ext>
      </extLst>
    </cfRule>
  </conditionalFormatting>
  <conditionalFormatting sqref="AX74:BB76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{161EF781-306E-437A-BC16-E4CDFB50E504}</x14:id>
        </ext>
      </extLst>
    </cfRule>
  </conditionalFormatting>
  <conditionalFormatting sqref="AY74:BB7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{52311A76-6A72-4493-B40E-79573BB79B1F}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{9A145821-1302-4167-8EB4-E65F0247EB21}</x14:id>
        </ext>
      </extLst>
    </cfRule>
  </conditionalFormatting>
  <conditionalFormatting sqref="AK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{0AB90AAA-4311-4677-9E7F-62E0AA8935F8}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{A2BE3F05-F2FA-4054-A163-35D5BCDC1EC7}</x14:id>
        </ext>
      </extLst>
    </cfRule>
  </conditionalFormatting>
  <conditionalFormatting sqref="E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{B68DA80B-8ACB-4ADE-B460-C7B7F4A051F7}</x14:id>
        </ext>
      </extLst>
    </cfRule>
  </conditionalFormatting>
  <conditionalFormatting sqref="E71:I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{1FEC3EA0-7E60-4729-A601-9490234D56A5}</x14:id>
        </ext>
      </extLst>
    </cfRule>
  </conditionalFormatting>
  <conditionalFormatting sqref="F71:I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{9ED79048-A664-4334-B479-065473FB50EA}</x14:id>
        </ext>
      </extLst>
    </cfRule>
  </conditionalFormatting>
  <conditionalFormatting sqref="J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{3FA5A3D7-9703-4CF3-AEC8-3EE78ED99C5B}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{DDD477BD-4621-46DD-A58C-8005C8E4AB1D}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{2737C6A5-0940-4944-B4B7-C5EC1419728D}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{CAB9FF50-C0F9-42A2-A9F4-F022F36B21B5}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{77FF7B60-4716-489D-9FB2-775D1170C2CB}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{616953D9-0966-4A71-8568-22A3F4F8E454}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{7D823DDD-EA44-431C-8ACB-C97273D6389D}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{5E2BC3E1-4C00-4861-AB99-431E7AE748FB}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{ECE1C073-850C-4CDC-A6DF-24A712065156}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{34C57A88-0F4A-4DDD-A808-C2BED4D6A689}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{FC4E7E5B-8392-4A7D-8F8A-995C9940550A}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{13991753-ECF2-4B1A-BF0F-6D0A1314A48C}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{6F8EE883-3EAE-4569-8F09-2C2245EB97CF}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{1951E92A-0BF6-4A44-98F9-E987A2DFBCF3}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{8B507F1F-66CF-43A1-850F-065DF704F00A}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{596EC886-0900-4BAD-8889-4AE3CB6E737F}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{3941B665-39CE-420A-9355-75D15015F3F3}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{AD788977-32A2-401A-9A9D-478A22F4A1DB}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{619C4B46-758F-4AD5-B479-737EDD8795B9}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{2278F69C-5F5A-478D-B1EE-FE3E51136FEC}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{FD7FD299-E830-48E1-95A2-8EFD04DC8FC0}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{9E8680A7-1077-4558-A330-7B7FB8B290E7}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{0E19A6A1-C1A5-4D03-B67F-B7A6F9ED638F}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{7182D642-93E1-4CB9-80FF-259D2D74CD54}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{62161A26-0C85-480D-92D9-660BEACEB8ED}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{DBFBE23F-E16B-4847-8960-0989C5A27EB2}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{E7FDD5C5-E51B-47E2-9619-3B9B37841163}</x14:id>
        </ext>
      </extLst>
    </cfRule>
  </conditionalFormatting>
  <conditionalFormatting sqref="AK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{B0ECA6DF-CB01-42BE-B0F1-C425121C9E1C}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{D0485502-4868-4D7B-94E6-AB7F1238AC8C}</x14:id>
        </ext>
      </extLst>
    </cfRule>
  </conditionalFormatting>
  <conditionalFormatting sqref="E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{37591950-B484-4BB5-8499-835B16FB5E3D}</x14:id>
        </ext>
      </extLst>
    </cfRule>
  </conditionalFormatting>
  <conditionalFormatting sqref="E72:I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{B7519360-E671-414B-AB79-B5E73F966603}</x14:id>
        </ext>
      </extLst>
    </cfRule>
  </conditionalFormatting>
  <conditionalFormatting sqref="F72:I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{1A3FA394-E974-48A8-B3B4-410D2AB5267D}</x14:id>
        </ext>
      </extLst>
    </cfRule>
  </conditionalFormatting>
  <conditionalFormatting sqref="J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{DDB08FD6-B37C-45AA-A517-CFDCF8990173}</x14:id>
        </ext>
      </extLst>
    </cfRule>
  </conditionalFormatting>
  <conditionalFormatting sqref="W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{D383A9B3-E0AD-445A-94E9-F827FB7CE596}</x14:id>
        </ext>
      </extLst>
    </cfRule>
  </conditionalFormatting>
  <conditionalFormatting sqref="W72:AA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{4D12D91F-1DB2-4084-A739-2D081E1DF4CE}</x14:id>
        </ext>
      </extLst>
    </cfRule>
  </conditionalFormatting>
  <conditionalFormatting sqref="X72:AA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{1524BF1D-53C6-4036-9401-08AA270F798D}</x14:id>
        </ext>
      </extLst>
    </cfRule>
  </conditionalFormatting>
  <conditionalFormatting sqref="AF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{21A1EA99-6E4E-435E-B08E-234B1251F02A}</x14:id>
        </ext>
      </extLst>
    </cfRule>
  </conditionalFormatting>
  <conditionalFormatting sqref="AF72:AJ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{8EC7AFF1-5A1A-4F19-AB10-994DAD1EE961}</x14:id>
        </ext>
      </extLst>
    </cfRule>
  </conditionalFormatting>
  <conditionalFormatting sqref="AG72:AJ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{34766915-0F5A-44C3-8258-9BE6B3FBD69A}</x14:id>
        </ext>
      </extLst>
    </cfRule>
  </conditionalFormatting>
  <conditionalFormatting sqref="AO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{2992D709-E5E3-4150-8680-61C16A044823}</x14:id>
        </ext>
      </extLst>
    </cfRule>
  </conditionalFormatting>
  <conditionalFormatting sqref="AO72:AS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{DC8C10BE-4D3C-4E75-B533-BAF37A5ABBFD}</x14:id>
        </ext>
      </extLst>
    </cfRule>
  </conditionalFormatting>
  <conditionalFormatting sqref="AP72:AS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{C522348F-1D77-4ACF-9D19-48D41E05D057}</x14:id>
        </ext>
      </extLst>
    </cfRule>
  </conditionalFormatting>
  <conditionalFormatting sqref="BP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{7A30EA1F-96FC-43B2-A713-893D964242D0}</x14:id>
        </ext>
      </extLst>
    </cfRule>
  </conditionalFormatting>
  <conditionalFormatting sqref="BP72:BT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{6A8AA9AB-1C96-4FCF-8121-4E3808D05655}</x14:id>
        </ext>
      </extLst>
    </cfRule>
  </conditionalFormatting>
  <conditionalFormatting sqref="BQ72:BT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{51D34271-95FF-46F6-AEEB-D6E49E9D9902}</x14:id>
        </ext>
      </extLst>
    </cfRule>
  </conditionalFormatting>
  <conditionalFormatting sqref="N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{AF149062-1787-4440-BBA3-087F2A083FA0}</x14:id>
        </ext>
      </extLst>
    </cfRule>
  </conditionalFormatting>
  <conditionalFormatting sqref="N72:R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{90B6E476-F9FD-47DA-BA19-D2046BA2AEF8}</x14:id>
        </ext>
      </extLst>
    </cfRule>
  </conditionalFormatting>
  <conditionalFormatting sqref="O72:R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{05B6C87A-9E79-4E55-9381-85D220B08059}</x14:id>
        </ext>
      </extLst>
    </cfRule>
  </conditionalFormatting>
  <conditionalFormatting sqref="S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{53D878C2-ED0C-422E-9C45-DACC724B422F}</x14:id>
        </ext>
      </extLst>
    </cfRule>
  </conditionalFormatting>
  <conditionalFormatting sqref="AT7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{E2ADF5B3-FD7B-4754-8A6E-ACD8E0A4608E}</x14:id>
        </ext>
      </extLst>
    </cfRule>
  </conditionalFormatting>
  <conditionalFormatting sqref="BL7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{4E72799C-4507-47FE-B990-F914CC379F48}</x14:id>
        </ext>
      </extLst>
    </cfRule>
  </conditionalFormatting>
  <conditionalFormatting sqref="BG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{2349F9F3-549F-4D2B-A4CB-9B85390AB435}</x14:id>
        </ext>
      </extLst>
    </cfRule>
  </conditionalFormatting>
  <conditionalFormatting sqref="BG72:BK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{C4C92559-BA40-4968-8DA0-9DA1DDEB3281}</x14:id>
        </ext>
      </extLst>
    </cfRule>
  </conditionalFormatting>
  <conditionalFormatting sqref="BH72:BK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{F893D2EE-F86E-4224-AAEE-39F821BD8D0B}</x14:id>
        </ext>
      </extLst>
    </cfRule>
  </conditionalFormatting>
  <conditionalFormatting sqref="BC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{AFD9DB3F-8AAC-4FEA-89E6-80E182DCE6A8}</x14:id>
        </ext>
      </extLst>
    </cfRule>
  </conditionalFormatting>
  <conditionalFormatting sqref="AX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{0B22166A-8AA8-4582-9CF2-A1F788B8FFF4}</x14:id>
        </ext>
      </extLst>
    </cfRule>
  </conditionalFormatting>
  <conditionalFormatting sqref="AX72:BB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{7C606E68-9232-4AF9-8CA5-B8FC4418CC01}</x14:id>
        </ext>
      </extLst>
    </cfRule>
  </conditionalFormatting>
  <conditionalFormatting sqref="AY72:BB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{FFD5065B-51F0-411A-86B6-464A3F2F1032}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FEBB50-DD24-46DA-B863-4328B2B30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548850E-B983-4D6C-8A12-3FEACAA86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07094F0-B85F-47EA-BCFC-B1B6082D1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92583BFF-CC7D-401B-9865-D8B7CB0373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E65:E70 E73</xm:sqref>
        </x14:conditionalFormatting>
        <x14:conditionalFormatting xmlns:xm="http://schemas.microsoft.com/office/excel/2006/main">
          <x14:cfRule type="dataBar" id="{528727B8-CEBD-459D-9EBE-1CC1943E8D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E65:I70 E73:I73</xm:sqref>
        </x14:conditionalFormatting>
        <x14:conditionalFormatting xmlns:xm="http://schemas.microsoft.com/office/excel/2006/main">
          <x14:cfRule type="dataBar" id="{C15C9FF7-8C49-423F-A8D2-44F70C201D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F65:I70 F73:I73</xm:sqref>
        </x14:conditionalFormatting>
        <x14:conditionalFormatting xmlns:xm="http://schemas.microsoft.com/office/excel/2006/main">
          <x14:cfRule type="dataBar" id="{2E19E99B-FAEA-49AC-983F-96B6FEEB24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J64:J70 J73</xm:sqref>
        </x14:conditionalFormatting>
        <x14:conditionalFormatting xmlns:xm="http://schemas.microsoft.com/office/excel/2006/main">
          <x14:cfRule type="dataBar" id="{047B6374-5D51-4B34-966C-CEC790EF61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68C0DDF1-0F36-4B45-A778-3D752A4BC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7DD3001-8D85-481E-B69C-1ED8522C5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40D42A40-1126-4D57-A17C-EB5EC65289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75DD98CA-0155-4FE6-9CC0-5338CCB8A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4B31863-5D2A-4CB0-95B5-30B765A8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CC06EDE-49B5-454B-8A4E-7EF85F260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1E8BF07B-7065-4693-B259-AFFEA1DAE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20D4739-62FB-4D45-9CB7-75A8EDF22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04F79BED-D3E4-4F17-9713-F46E2C012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BACE0BDE-DBC9-4016-870B-F6037584C4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467E446-8957-482B-85D4-78AAD0E1B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06D9173-8607-487E-A8D3-58344AD49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64E7829-D410-4D0B-AEA7-8C4EFC123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9F7CF2D-F927-4D8D-8F9A-DDA6CE5D8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1FFC424F-D8D8-4081-9E86-4FE29BEC2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9EEB8886-6478-4441-B2D8-A21EA97CB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26F582D-AC17-4F35-9CC4-59B7D8AA9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31559EEF-015D-4DCA-A70D-14BEA55A9C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16BB5A-E70C-4ED0-ACB8-75F8DA8154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396F211-36FE-4A4E-AF8A-7CBFC527E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A7051F5-187E-44D8-A1FF-FCE665D92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BA6B73D-8DB4-4973-802B-83A5D1901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DC44765-83CA-4917-A0B9-711FDE7E6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21C793F-C19D-41EA-AEC9-000EB582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C8157ACA-9933-47AF-A643-21680F78FB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E4:E64</xm:sqref>
        </x14:conditionalFormatting>
        <x14:conditionalFormatting xmlns:xm="http://schemas.microsoft.com/office/excel/2006/main">
          <x14:cfRule type="dataBar" id="{3CDD6633-971D-459F-BC52-D4573EB77F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E4:I64</xm:sqref>
        </x14:conditionalFormatting>
        <x14:conditionalFormatting xmlns:xm="http://schemas.microsoft.com/office/excel/2006/main">
          <x14:cfRule type="dataBar" id="{39A9ED24-121E-4CB7-805C-EFCBE0B148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F4:I64</xm:sqref>
        </x14:conditionalFormatting>
        <x14:conditionalFormatting xmlns:xm="http://schemas.microsoft.com/office/excel/2006/main">
          <x14:cfRule type="dataBar" id="{79B30DD3-594C-4E6F-BFD5-89B63DA95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J4:J63</xm:sqref>
        </x14:conditionalFormatting>
        <x14:conditionalFormatting xmlns:xm="http://schemas.microsoft.com/office/excel/2006/main">
          <x14:cfRule type="dataBar" id="{13E2C55C-6693-41A8-B7EC-2D6E30F5B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D43E3F8E-60C5-4CBF-9D91-0FEB3E088A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D63E1A4E-2986-49B8-B8B2-F0807DF693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22552DB4-4E0B-4EC4-A988-A545121F08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F12733D2-38CB-45F9-8485-B14FBB2833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398BA7DE-C2A4-49FE-988A-EA2A6379EE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9AF8EEE8-86D7-4356-B219-13F1D56497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BE857E9A-BA8E-4D04-A736-1518FB414E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CB20686D-BEB7-498B-A2B3-3F99144A11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1BEC69E0-EE84-46C0-83A2-93BB7EDA07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D7E441BA-C8B8-4FB4-88AD-FFC9B4EC4F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E8440B9D-A460-4624-9A91-807501AA32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D72B528B-3AB5-4425-B52E-2D6A5B730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E62D77F0-E2F9-4BEE-9CE7-79982011E2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D352679E-0294-4B39-8F3F-D3411ACC79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CFF533A8-D432-4550-97A4-E9B51B7F45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4E226F6A-128B-45D4-A72B-1C91A9C298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71C2C907-97ED-4448-A030-C68A23ECCD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FCA4DAC1-0C3C-4851-806E-0D34068E7E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8B64F9D2-3448-409E-A1B1-B92CE66902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1DEDA0E5-7000-4489-B284-CD4ED6D019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69AC66C0-D74E-4850-B872-757702AA8E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0995EFBB-A1CE-4453-80B1-68736D13C3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36473780-83D9-4D96-BA6D-0F9FA76EA5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E8B016A3-19F1-43C5-A62A-20B1D4E0CF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91037B40-D50F-4A5B-8FA8-72A29B8A74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251CA81D-A325-44DF-B8BC-E81ED88E0C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198D6405-42D0-461F-96C6-47856B9E3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481AFA75-D8C3-45E6-9957-388D42E4CB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DED6DCC0-A601-4CD5-B1CB-3C0006A9B5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161EF781-306E-437A-BC16-E4CDFB50E5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52311A76-6A72-4493-B40E-79573BB79B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9A145821-1302-4167-8EB4-E65F0247EB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0AB90AAA-4311-4677-9E7F-62E0AA8935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A2BE3F05-F2FA-4054-A163-35D5BCDC1E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B68DA80B-8ACB-4ADE-B460-C7B7F4A051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1FEC3EA0-7E60-4729-A601-9490234D56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9ED79048-A664-4334-B479-065473FB50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3FA5A3D7-9703-4CF3-AEC8-3EE78ED99C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DDD477BD-4621-46DD-A58C-8005C8E4AB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2737C6A5-0940-4944-B4B7-C5EC141972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CAB9FF50-C0F9-42A2-A9F4-F022F36B21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77FF7B60-4716-489D-9FB2-775D1170C2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616953D9-0966-4A71-8568-22A3F4F8E4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7D823DDD-EA44-431C-8ACB-C97273D638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5E2BC3E1-4C00-4861-AB99-431E7AE748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ECE1C073-850C-4CDC-A6DF-24A7120651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34C57A88-0F4A-4DDD-A808-C2BED4D6A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FC4E7E5B-8392-4A7D-8F8A-995C994055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13991753-ECF2-4B1A-BF0F-6D0A1314A4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6F8EE883-3EAE-4569-8F09-2C2245EB97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1951E92A-0BF6-4A44-98F9-E987A2DFBC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8B507F1F-66CF-43A1-850F-065DF704F0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596EC886-0900-4BAD-8889-4AE3CB6E7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3941B665-39CE-420A-9355-75D15015F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AD788977-32A2-401A-9A9D-478A22F4A1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619C4B46-758F-4AD5-B479-737EDD8795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2278F69C-5F5A-478D-B1EE-FE3E51136F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FD7FD299-E830-48E1-95A2-8EFD04DC8F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9E8680A7-1077-4558-A330-7B7FB8B290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0E19A6A1-C1A5-4D03-B67F-B7A6F9ED63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7182D642-93E1-4CB9-80FF-259D2D74CD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62161A26-0C85-480D-92D9-660BEACEB8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DBFBE23F-E16B-4847-8960-0989C5A27E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E7FDD5C5-E51B-47E2-9619-3B9B378411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B0ECA6DF-CB01-42BE-B0F1-C425121C9E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D0485502-4868-4D7B-94E6-AB7F1238AC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37591950-B484-4BB5-8499-835B16FB5E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B7519360-E671-414B-AB79-B5E73F9666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1A3FA394-E974-48A8-B3B4-410D2AB526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DDB08FD6-B37C-45AA-A517-CFDCF89901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D383A9B3-E0AD-445A-94E9-F827FB7CE5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4D12D91F-1DB2-4084-A739-2D081E1DF4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1524BF1D-53C6-4036-9401-08AA270F7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21A1EA99-6E4E-435E-B08E-234B1251F0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8EC7AFF1-5A1A-4F19-AB10-994DAD1EE9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34766915-0F5A-44C3-8258-9BE6B3FBD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2992D709-E5E3-4150-8680-61C16A0448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DC8C10BE-4D3C-4E75-B533-BAF37A5ABB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C522348F-1D77-4ACF-9D19-48D41E05D0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7A30EA1F-96FC-43B2-A713-893D964242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6A8AA9AB-1C96-4FCF-8121-4E3808D056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51D34271-95FF-46F6-AEEB-D6E49E9D9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AF149062-1787-4440-BBA3-087F2A083F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90B6E476-F9FD-47DA-BA19-D2046BA2AE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05B6C87A-9E79-4E55-9381-85D220B080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53D878C2-ED0C-422E-9C45-DACC724B42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E2ADF5B3-FD7B-4754-8A6E-ACD8E0A46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4E72799C-4507-47FE-B990-F914CC379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2349F9F3-549F-4D2B-A4CB-9B85390AB4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C4C92559-BA40-4968-8DA0-9DA1DDEB32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F893D2EE-F86E-4224-AAEE-39F821BD8D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AFD9DB3F-8AAC-4FEA-89E6-80E182DCE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0B22166A-8AA8-4582-9CF2-A1F788B8FF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7C606E68-9232-4AF9-8CA5-B8FC4418CC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FFD5065B-51F0-411A-86B6-464A3F2F1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theme="4" tint="0.39997558519241921"/>
  </sheetPr>
  <dimension ref="A1:EF76"/>
  <sheetViews>
    <sheetView zoomScale="85" zoomScaleNormal="85" workbookViewId="0">
      <pane xSplit="1" ySplit="3" topLeftCell="B4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28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>
        <f>1-'AgriColl-AgriRec'!C4-'AgriColl-LF'!C4</f>
        <v>0.15000000000000002</v>
      </c>
      <c r="D4" s="13" t="s">
        <v>24</v>
      </c>
      <c r="E4" s="14"/>
      <c r="F4" s="14"/>
      <c r="G4" s="14"/>
      <c r="H4" s="14"/>
      <c r="I4" s="14"/>
      <c r="J4" s="15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33">
        <f>1-'AgriColl-AgriRec'!C5-'AgriColl-LF'!C5</f>
        <v>0.16700000000000004</v>
      </c>
      <c r="D5" s="13" t="s">
        <v>24</v>
      </c>
      <c r="E5" s="14"/>
      <c r="F5" s="14"/>
      <c r="G5" s="14"/>
      <c r="H5" s="14"/>
      <c r="I5" s="14"/>
      <c r="J5" s="22">
        <f t="shared" si="0"/>
        <v>4.4081660908397297E-2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33">
        <f>1-'AgriColl-AgriRec'!C6-'AgriColl-LF'!C6</f>
        <v>0.18399999999999994</v>
      </c>
      <c r="D6" s="13" t="s">
        <v>24</v>
      </c>
      <c r="E6" s="14"/>
      <c r="F6" s="14"/>
      <c r="G6" s="14"/>
      <c r="H6" s="14"/>
      <c r="I6" s="14"/>
      <c r="J6" s="22">
        <f t="shared" si="0"/>
        <v>4.4081660908397297E-2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3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4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5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6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33">
        <f>1-'AgriColl-AgriRec'!C7-'AgriColl-LF'!C7</f>
        <v>0.20100000000000007</v>
      </c>
      <c r="D7" s="13" t="s">
        <v>24</v>
      </c>
      <c r="E7" s="14"/>
      <c r="F7" s="14"/>
      <c r="G7" s="14"/>
      <c r="H7" s="14"/>
      <c r="I7" s="14"/>
      <c r="J7" s="22">
        <f t="shared" si="0"/>
        <v>4.4081660908397297E-2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3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4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5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>
      <c r="A8" s="11">
        <v>1954</v>
      </c>
      <c r="B8" s="29" t="s">
        <v>17</v>
      </c>
      <c r="C8" s="33">
        <f>1-'AgriColl-AgriRec'!C8-'AgriColl-LF'!C8</f>
        <v>0.21799999999999997</v>
      </c>
      <c r="D8" s="13" t="s">
        <v>24</v>
      </c>
      <c r="E8" s="14"/>
      <c r="F8" s="14"/>
      <c r="G8" s="14"/>
      <c r="H8" s="14"/>
      <c r="I8" s="14"/>
      <c r="J8" s="22">
        <f t="shared" si="0"/>
        <v>4.4081660908397297E-2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3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4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5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>
      <c r="A9" s="11">
        <v>1955</v>
      </c>
      <c r="B9" s="29" t="s">
        <v>17</v>
      </c>
      <c r="C9" s="33">
        <f>1-'AgriColl-AgriRec'!C9-'AgriColl-LF'!C9</f>
        <v>0.2350000000000001</v>
      </c>
      <c r="D9" s="13" t="s">
        <v>24</v>
      </c>
      <c r="E9" s="14"/>
      <c r="F9" s="14"/>
      <c r="G9" s="14"/>
      <c r="H9" s="14"/>
      <c r="I9" s="14"/>
      <c r="J9" s="22">
        <f t="shared" si="0"/>
        <v>4.4081660908397297E-2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3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4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5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>
      <c r="A10" s="11">
        <v>1956</v>
      </c>
      <c r="B10" s="29" t="s">
        <v>17</v>
      </c>
      <c r="C10" s="33">
        <f>1-'AgriColl-AgriRec'!C10-'AgriColl-LF'!C10</f>
        <v>0.252</v>
      </c>
      <c r="D10" s="13" t="s">
        <v>24</v>
      </c>
      <c r="E10" s="14"/>
      <c r="F10" s="14"/>
      <c r="G10" s="14"/>
      <c r="H10" s="14"/>
      <c r="I10" s="14"/>
      <c r="J10" s="22">
        <f t="shared" si="0"/>
        <v>4.4081660908397297E-2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3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4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5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>
      <c r="A11" s="11">
        <v>1957</v>
      </c>
      <c r="B11" s="29" t="s">
        <v>17</v>
      </c>
      <c r="C11" s="33">
        <f>1-'AgriColl-AgriRec'!C11-'AgriColl-LF'!C11</f>
        <v>0.26900000000000013</v>
      </c>
      <c r="D11" s="13" t="s">
        <v>24</v>
      </c>
      <c r="E11" s="14"/>
      <c r="F11" s="14"/>
      <c r="G11" s="14"/>
      <c r="H11" s="14"/>
      <c r="I11" s="14"/>
      <c r="J11" s="22">
        <f t="shared" si="0"/>
        <v>4.4081660908397297E-2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3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4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33">
        <f>1-'AgriColl-AgriRec'!C12-'AgriColl-LF'!C12</f>
        <v>0.28600000000000003</v>
      </c>
      <c r="D12" s="13" t="s">
        <v>24</v>
      </c>
      <c r="E12" s="14"/>
      <c r="F12" s="14"/>
      <c r="G12" s="14"/>
      <c r="H12" s="14"/>
      <c r="I12" s="14"/>
      <c r="J12" s="22">
        <f t="shared" si="0"/>
        <v>4.4081660908397297E-2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3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4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>
      <c r="A13" s="11">
        <v>1959</v>
      </c>
      <c r="B13" s="29" t="s">
        <v>17</v>
      </c>
      <c r="C13" s="33">
        <f>1-'AgriColl-AgriRec'!C13-'AgriColl-LF'!C13</f>
        <v>0.30300000000000016</v>
      </c>
      <c r="D13" s="13" t="s">
        <v>24</v>
      </c>
      <c r="E13" s="14"/>
      <c r="F13" s="14"/>
      <c r="G13" s="14"/>
      <c r="H13" s="14"/>
      <c r="I13" s="14"/>
      <c r="J13" s="22">
        <f t="shared" si="0"/>
        <v>4.4081660908397297E-2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3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4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>
      <c r="A14" s="11">
        <v>1960</v>
      </c>
      <c r="B14" s="29" t="s">
        <v>17</v>
      </c>
      <c r="C14" s="33">
        <f>1-'AgriColl-AgriRec'!C14-'AgriColl-LF'!C14</f>
        <v>0.32000000000000006</v>
      </c>
      <c r="D14" s="13" t="s">
        <v>24</v>
      </c>
      <c r="E14" s="14"/>
      <c r="F14" s="14"/>
      <c r="G14" s="14"/>
      <c r="H14" s="14"/>
      <c r="I14" s="14"/>
      <c r="J14" s="22">
        <f t="shared" si="0"/>
        <v>4.4081660908397297E-2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3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4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>
      <c r="A15" s="11">
        <v>1961</v>
      </c>
      <c r="B15" s="29" t="s">
        <v>17</v>
      </c>
      <c r="C15" s="33">
        <f>1-'AgriColl-AgriRec'!C15-'AgriColl-LF'!C15</f>
        <v>0.33600000000000008</v>
      </c>
      <c r="D15" s="13" t="s">
        <v>24</v>
      </c>
      <c r="E15" s="14"/>
      <c r="F15" s="14"/>
      <c r="G15" s="14"/>
      <c r="H15" s="14"/>
      <c r="I15" s="14"/>
      <c r="J15" s="22">
        <f t="shared" si="0"/>
        <v>4.4081660908397297E-2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3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4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>
      <c r="A16" s="11">
        <v>1962</v>
      </c>
      <c r="B16" s="29" t="s">
        <v>17</v>
      </c>
      <c r="C16" s="33">
        <f>1-'AgriColl-AgriRec'!C16-'AgriColl-LF'!C16</f>
        <v>0.35200000000000009</v>
      </c>
      <c r="D16" s="13" t="s">
        <v>24</v>
      </c>
      <c r="E16" s="14"/>
      <c r="F16" s="14"/>
      <c r="G16" s="14"/>
      <c r="H16" s="14"/>
      <c r="I16" s="14"/>
      <c r="J16" s="22">
        <f t="shared" si="0"/>
        <v>4.4081660908397297E-2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3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4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>
      <c r="A17" s="11">
        <v>1963</v>
      </c>
      <c r="B17" s="29" t="s">
        <v>17</v>
      </c>
      <c r="C17" s="33">
        <f>1-'AgriColl-AgriRec'!C17-'AgriColl-LF'!C17</f>
        <v>0.3680000000000001</v>
      </c>
      <c r="D17" s="13" t="s">
        <v>24</v>
      </c>
      <c r="E17" s="14"/>
      <c r="F17" s="14"/>
      <c r="G17" s="14"/>
      <c r="H17" s="14"/>
      <c r="I17" s="14"/>
      <c r="J17" s="22">
        <f t="shared" si="0"/>
        <v>4.4081660908397297E-2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3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4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>
      <c r="A18" s="11">
        <v>1964</v>
      </c>
      <c r="B18" s="29" t="s">
        <v>17</v>
      </c>
      <c r="C18" s="33">
        <f>1-'AgriColl-AgriRec'!C18-'AgriColl-LF'!C18</f>
        <v>0.38400000000000012</v>
      </c>
      <c r="D18" s="13" t="s">
        <v>24</v>
      </c>
      <c r="E18" s="14"/>
      <c r="F18" s="14"/>
      <c r="G18" s="14"/>
      <c r="H18" s="14"/>
      <c r="I18" s="14"/>
      <c r="J18" s="22">
        <f t="shared" si="0"/>
        <v>4.4081660908397297E-2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3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4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>
      <c r="A19" s="11">
        <v>1965</v>
      </c>
      <c r="B19" s="29" t="s">
        <v>17</v>
      </c>
      <c r="C19" s="33">
        <f>1-'AgriColl-AgriRec'!C19-'AgriColl-LF'!C19</f>
        <v>0.40000000000000013</v>
      </c>
      <c r="D19" s="13" t="s">
        <v>24</v>
      </c>
      <c r="E19" s="14"/>
      <c r="F19" s="14"/>
      <c r="G19" s="14"/>
      <c r="H19" s="14"/>
      <c r="I19" s="14"/>
      <c r="J19" s="22">
        <f t="shared" si="0"/>
        <v>4.4081660908397297E-2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3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4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>
      <c r="A20" s="11">
        <v>1966</v>
      </c>
      <c r="B20" s="29" t="s">
        <v>17</v>
      </c>
      <c r="C20" s="33">
        <f>1-'AgriColl-AgriRec'!C20-'AgriColl-LF'!C20</f>
        <v>0.41600000000000015</v>
      </c>
      <c r="D20" s="13" t="s">
        <v>24</v>
      </c>
      <c r="E20" s="14"/>
      <c r="F20" s="14"/>
      <c r="G20" s="14"/>
      <c r="H20" s="14"/>
      <c r="I20" s="14"/>
      <c r="J20" s="22">
        <f t="shared" si="0"/>
        <v>4.4081660908397297E-2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3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4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>
      <c r="A21" s="11">
        <v>1967</v>
      </c>
      <c r="B21" s="29" t="s">
        <v>17</v>
      </c>
      <c r="C21" s="33">
        <f>1-'AgriColl-AgriRec'!C21-'AgriColl-LF'!C21</f>
        <v>0.43200000000000016</v>
      </c>
      <c r="D21" s="13" t="s">
        <v>24</v>
      </c>
      <c r="E21" s="14"/>
      <c r="F21" s="14"/>
      <c r="G21" s="14"/>
      <c r="H21" s="14"/>
      <c r="I21" s="14"/>
      <c r="J21" s="22">
        <f t="shared" si="0"/>
        <v>4.4081660908397297E-2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3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4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>
      <c r="A22" s="11">
        <v>1968</v>
      </c>
      <c r="B22" s="29" t="s">
        <v>17</v>
      </c>
      <c r="C22" s="33">
        <f>1-'AgriColl-AgriRec'!C22-'AgriColl-LF'!C22</f>
        <v>0.44800000000000018</v>
      </c>
      <c r="D22" s="13" t="s">
        <v>24</v>
      </c>
      <c r="E22" s="14"/>
      <c r="F22" s="14"/>
      <c r="G22" s="14"/>
      <c r="H22" s="14"/>
      <c r="I22" s="14"/>
      <c r="J22" s="22">
        <f t="shared" si="0"/>
        <v>4.4081660908397297E-2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3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4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>
      <c r="A23" s="11">
        <v>1969</v>
      </c>
      <c r="B23" s="29" t="s">
        <v>17</v>
      </c>
      <c r="C23" s="33">
        <f>1-'AgriColl-AgriRec'!C23-'AgriColl-LF'!C23</f>
        <v>0.46400000000000019</v>
      </c>
      <c r="D23" s="13" t="s">
        <v>24</v>
      </c>
      <c r="E23" s="14"/>
      <c r="F23" s="14"/>
      <c r="G23" s="14"/>
      <c r="H23" s="14"/>
      <c r="I23" s="14"/>
      <c r="J23" s="22">
        <f t="shared" si="0"/>
        <v>4.4081660908397297E-2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3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4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>
      <c r="A24" s="11">
        <v>1970</v>
      </c>
      <c r="B24" s="29" t="s">
        <v>17</v>
      </c>
      <c r="C24" s="33">
        <f>1-'AgriColl-AgriRec'!C24-'AgriColl-LF'!C24</f>
        <v>0.48</v>
      </c>
      <c r="D24" s="13" t="s">
        <v>24</v>
      </c>
      <c r="E24" s="14"/>
      <c r="F24" s="14"/>
      <c r="G24" s="14"/>
      <c r="H24" s="14"/>
      <c r="I24" s="14"/>
      <c r="J24" s="22">
        <f t="shared" si="0"/>
        <v>4.4081660908397297E-2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3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4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>
      <c r="A25" s="11">
        <v>1971</v>
      </c>
      <c r="B25" s="29" t="s">
        <v>17</v>
      </c>
      <c r="C25" s="33">
        <f>1-'AgriColl-AgriRec'!C25-'AgriColl-LF'!C25</f>
        <v>0.50800000000000001</v>
      </c>
      <c r="D25" s="13" t="s">
        <v>24</v>
      </c>
      <c r="E25" s="14"/>
      <c r="F25" s="14"/>
      <c r="G25" s="14"/>
      <c r="H25" s="14"/>
      <c r="I25" s="14"/>
      <c r="J25" s="22">
        <f t="shared" si="0"/>
        <v>4.4081660908397297E-2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3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4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>
      <c r="A26" s="11">
        <v>1972</v>
      </c>
      <c r="B26" s="29" t="s">
        <v>17</v>
      </c>
      <c r="C26" s="33">
        <f>1-'AgriColl-AgriRec'!C26-'AgriColl-LF'!C26</f>
        <v>0.53600000000000003</v>
      </c>
      <c r="D26" s="13" t="s">
        <v>24</v>
      </c>
      <c r="E26" s="14"/>
      <c r="F26" s="14"/>
      <c r="G26" s="14"/>
      <c r="H26" s="14"/>
      <c r="I26" s="14"/>
      <c r="J26" s="22">
        <f t="shared" si="0"/>
        <v>4.4081660908397297E-2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3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4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>
      <c r="A27" s="11">
        <v>1973</v>
      </c>
      <c r="B27" s="29" t="s">
        <v>17</v>
      </c>
      <c r="C27" s="33">
        <f>1-'AgriColl-AgriRec'!C27-'AgriColl-LF'!C27</f>
        <v>0.56400000000000006</v>
      </c>
      <c r="D27" s="13" t="s">
        <v>24</v>
      </c>
      <c r="E27" s="14"/>
      <c r="F27" s="14"/>
      <c r="G27" s="14"/>
      <c r="H27" s="14"/>
      <c r="I27" s="14"/>
      <c r="J27" s="22">
        <f t="shared" si="0"/>
        <v>4.4081660908397297E-2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3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4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>
      <c r="A28" s="11">
        <v>1974</v>
      </c>
      <c r="B28" s="29" t="s">
        <v>17</v>
      </c>
      <c r="C28" s="33">
        <f>1-'AgriColl-AgriRec'!C28-'AgriColl-LF'!C28</f>
        <v>0.59200000000000008</v>
      </c>
      <c r="D28" s="13" t="s">
        <v>24</v>
      </c>
      <c r="E28" s="14"/>
      <c r="F28" s="14"/>
      <c r="G28" s="14"/>
      <c r="H28" s="14"/>
      <c r="I28" s="14"/>
      <c r="J28" s="22">
        <f t="shared" si="0"/>
        <v>4.4081660908397297E-2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3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4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>
      <c r="A29" s="11">
        <v>1975</v>
      </c>
      <c r="B29" s="29" t="s">
        <v>17</v>
      </c>
      <c r="C29" s="33">
        <f>1-'AgriColl-AgriRec'!C29-'AgriColl-LF'!C29</f>
        <v>0.62000000000000011</v>
      </c>
      <c r="D29" s="13" t="s">
        <v>24</v>
      </c>
      <c r="E29" s="14"/>
      <c r="F29" s="14"/>
      <c r="G29" s="14"/>
      <c r="H29" s="14"/>
      <c r="I29" s="14"/>
      <c r="J29" s="22">
        <f t="shared" si="0"/>
        <v>4.4081660908397297E-2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3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4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>
      <c r="A30" s="11">
        <v>1976</v>
      </c>
      <c r="B30" s="29" t="s">
        <v>17</v>
      </c>
      <c r="C30" s="33">
        <f>1-'AgriColl-AgriRec'!C30-'AgriColl-LF'!C30</f>
        <v>0.64800000000000013</v>
      </c>
      <c r="D30" s="13" t="s">
        <v>24</v>
      </c>
      <c r="E30" s="14"/>
      <c r="F30" s="14"/>
      <c r="G30" s="14"/>
      <c r="H30" s="14"/>
      <c r="I30" s="14"/>
      <c r="J30" s="22">
        <f t="shared" si="0"/>
        <v>4.4081660908397297E-2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3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4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>
      <c r="A31" s="11">
        <v>1977</v>
      </c>
      <c r="B31" s="29" t="s">
        <v>17</v>
      </c>
      <c r="C31" s="33">
        <f>1-'AgriColl-AgriRec'!C31-'AgriColl-LF'!C31</f>
        <v>0.67600000000000016</v>
      </c>
      <c r="D31" s="13" t="s">
        <v>24</v>
      </c>
      <c r="E31" s="14"/>
      <c r="F31" s="14"/>
      <c r="G31" s="14"/>
      <c r="H31" s="14"/>
      <c r="I31" s="14"/>
      <c r="J31" s="22">
        <f t="shared" si="0"/>
        <v>4.4081660908397297E-2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3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4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>
      <c r="A32" s="11">
        <v>1978</v>
      </c>
      <c r="B32" s="29" t="s">
        <v>17</v>
      </c>
      <c r="C32" s="33">
        <f>1-'AgriColl-AgriRec'!C32-'AgriColl-LF'!C32</f>
        <v>0.70400000000000018</v>
      </c>
      <c r="D32" s="13" t="s">
        <v>24</v>
      </c>
      <c r="E32" s="14"/>
      <c r="F32" s="14"/>
      <c r="G32" s="14"/>
      <c r="H32" s="14"/>
      <c r="I32" s="14"/>
      <c r="J32" s="22">
        <f t="shared" si="0"/>
        <v>4.4081660908397297E-2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3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4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>
      <c r="A33" s="11">
        <v>1979</v>
      </c>
      <c r="B33" s="29" t="s">
        <v>17</v>
      </c>
      <c r="C33" s="33">
        <f>1-'AgriColl-AgriRec'!C33-'AgriColl-LF'!C33</f>
        <v>0.73200000000000021</v>
      </c>
      <c r="D33" s="13" t="s">
        <v>24</v>
      </c>
      <c r="E33" s="14"/>
      <c r="F33" s="14"/>
      <c r="G33" s="14"/>
      <c r="H33" s="14"/>
      <c r="I33" s="14"/>
      <c r="J33" s="22">
        <f t="shared" si="0"/>
        <v>4.4081660908397297E-2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3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4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>
      <c r="A34" s="11">
        <v>1980</v>
      </c>
      <c r="B34" s="29" t="s">
        <v>17</v>
      </c>
      <c r="C34" s="33">
        <f>1-'AgriColl-AgriRec'!C34-'AgriColl-LF'!C34</f>
        <v>0.76</v>
      </c>
      <c r="D34" s="13" t="s">
        <v>24</v>
      </c>
      <c r="E34" s="14"/>
      <c r="F34" s="14"/>
      <c r="G34" s="14"/>
      <c r="H34" s="14"/>
      <c r="I34" s="14"/>
      <c r="J34" s="22">
        <f t="shared" si="0"/>
        <v>4.4081660908397297E-2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3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4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>
      <c r="A35" s="11">
        <v>1981</v>
      </c>
      <c r="B35" s="29" t="s">
        <v>17</v>
      </c>
      <c r="C35" s="33">
        <f>1-'AgriColl-AgriRec'!C35-'AgriColl-LF'!C35</f>
        <v>0.76400000000000001</v>
      </c>
      <c r="D35" s="13" t="s">
        <v>24</v>
      </c>
      <c r="E35" s="14"/>
      <c r="F35" s="14"/>
      <c r="G35" s="14"/>
      <c r="H35" s="14"/>
      <c r="I35" s="14"/>
      <c r="J35" s="22">
        <f t="shared" si="0"/>
        <v>4.4081660908397297E-2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3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4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>
      <c r="A36" s="11">
        <v>1982</v>
      </c>
      <c r="B36" s="29" t="s">
        <v>17</v>
      </c>
      <c r="C36" s="33">
        <f>1-'AgriColl-AgriRec'!C36-'AgriColl-LF'!C36</f>
        <v>0.76800000000000002</v>
      </c>
      <c r="D36" s="13" t="s">
        <v>24</v>
      </c>
      <c r="E36" s="14"/>
      <c r="F36" s="14"/>
      <c r="G36" s="14"/>
      <c r="H36" s="14"/>
      <c r="I36" s="14"/>
      <c r="J36" s="22">
        <f t="shared" si="0"/>
        <v>4.4081660908397297E-2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3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4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>
      <c r="A37" s="11">
        <v>1983</v>
      </c>
      <c r="B37" s="29" t="s">
        <v>17</v>
      </c>
      <c r="C37" s="33">
        <f>1-'AgriColl-AgriRec'!C37-'AgriColl-LF'!C37</f>
        <v>0.77200000000000002</v>
      </c>
      <c r="D37" s="13" t="s">
        <v>24</v>
      </c>
      <c r="E37" s="14"/>
      <c r="F37" s="14"/>
      <c r="G37" s="14"/>
      <c r="H37" s="14"/>
      <c r="I37" s="14"/>
      <c r="J37" s="22">
        <f t="shared" si="0"/>
        <v>4.4081660908397297E-2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3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4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>
      <c r="A38" s="11">
        <v>1984</v>
      </c>
      <c r="B38" s="29" t="s">
        <v>17</v>
      </c>
      <c r="C38" s="33">
        <f>1-'AgriColl-AgriRec'!C38-'AgriColl-LF'!C38</f>
        <v>0.77600000000000002</v>
      </c>
      <c r="D38" s="13" t="s">
        <v>24</v>
      </c>
      <c r="E38" s="14"/>
      <c r="F38" s="14"/>
      <c r="G38" s="14"/>
      <c r="H38" s="14"/>
      <c r="I38" s="14"/>
      <c r="J38" s="22">
        <f t="shared" si="0"/>
        <v>4.4081660908397297E-2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3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4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>
      <c r="A39" s="11">
        <v>1985</v>
      </c>
      <c r="B39" s="29" t="s">
        <v>17</v>
      </c>
      <c r="C39" s="33">
        <f>1-'AgriColl-AgriRec'!C39-'AgriColl-LF'!C39</f>
        <v>0.78</v>
      </c>
      <c r="D39" s="13" t="s">
        <v>24</v>
      </c>
      <c r="E39" s="14"/>
      <c r="F39" s="14"/>
      <c r="G39" s="14"/>
      <c r="H39" s="14"/>
      <c r="I39" s="14"/>
      <c r="J39" s="22">
        <f t="shared" si="0"/>
        <v>4.4081660908397297E-2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3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4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>
      <c r="A40" s="11">
        <v>1986</v>
      </c>
      <c r="B40" s="29" t="s">
        <v>17</v>
      </c>
      <c r="C40" s="33">
        <f>1-'AgriColl-AgriRec'!C40-'AgriColl-LF'!C40</f>
        <v>0.78400000000000003</v>
      </c>
      <c r="D40" s="13" t="s">
        <v>24</v>
      </c>
      <c r="E40" s="14"/>
      <c r="F40" s="14"/>
      <c r="G40" s="14"/>
      <c r="H40" s="14"/>
      <c r="I40" s="14"/>
      <c r="J40" s="22">
        <f t="shared" si="0"/>
        <v>4.4081660908397297E-2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3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4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>
      <c r="A41" s="11">
        <v>1987</v>
      </c>
      <c r="B41" s="29" t="s">
        <v>17</v>
      </c>
      <c r="C41" s="33">
        <f>1-'AgriColl-AgriRec'!C41-'AgriColl-LF'!C41</f>
        <v>0.78800000000000003</v>
      </c>
      <c r="D41" s="13" t="s">
        <v>24</v>
      </c>
      <c r="E41" s="14"/>
      <c r="F41" s="14"/>
      <c r="G41" s="14"/>
      <c r="H41" s="14"/>
      <c r="I41" s="14"/>
      <c r="J41" s="22">
        <f t="shared" si="0"/>
        <v>4.4081660908397297E-2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3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4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>
      <c r="A42" s="11">
        <v>1988</v>
      </c>
      <c r="B42" s="29" t="s">
        <v>17</v>
      </c>
      <c r="C42" s="33">
        <f>1-'AgriColl-AgriRec'!C42-'AgriColl-LF'!C42</f>
        <v>0.79200000000000004</v>
      </c>
      <c r="D42" s="13" t="s">
        <v>24</v>
      </c>
      <c r="E42" s="14"/>
      <c r="F42" s="14"/>
      <c r="G42" s="14"/>
      <c r="H42" s="14"/>
      <c r="I42" s="14"/>
      <c r="J42" s="22">
        <f t="shared" si="0"/>
        <v>4.4081660908397297E-2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3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4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>
      <c r="A43" s="11">
        <v>1989</v>
      </c>
      <c r="B43" s="29" t="s">
        <v>17</v>
      </c>
      <c r="C43" s="33">
        <f>1-'AgriColl-AgriRec'!C43-'AgriColl-LF'!C43</f>
        <v>0.79600000000000004</v>
      </c>
      <c r="D43" s="13" t="s">
        <v>24</v>
      </c>
      <c r="E43" s="14"/>
      <c r="F43" s="14"/>
      <c r="G43" s="14"/>
      <c r="H43" s="14"/>
      <c r="I43" s="14"/>
      <c r="J43" s="22">
        <f t="shared" si="0"/>
        <v>4.4081660908397297E-2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3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4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>
      <c r="A44" s="11">
        <v>1990</v>
      </c>
      <c r="B44" s="29" t="s">
        <v>17</v>
      </c>
      <c r="C44" s="33">
        <f>1-'AgriColl-AgriRec'!C44-'AgriColl-LF'!C44</f>
        <v>0.8</v>
      </c>
      <c r="D44" s="13" t="s">
        <v>24</v>
      </c>
      <c r="E44" s="14"/>
      <c r="F44" s="14"/>
      <c r="G44" s="14"/>
      <c r="H44" s="14"/>
      <c r="I44" s="14"/>
      <c r="J44" s="22">
        <f t="shared" si="0"/>
        <v>4.4081660908397297E-2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3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4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>
      <c r="A45" s="11">
        <v>1991</v>
      </c>
      <c r="B45" s="29" t="s">
        <v>17</v>
      </c>
      <c r="C45" s="33">
        <f>1-'AgriColl-AgriRec'!C45-'AgriColl-LF'!C45</f>
        <v>0.77588095238095245</v>
      </c>
      <c r="D45" s="13" t="s">
        <v>24</v>
      </c>
      <c r="E45" s="14"/>
      <c r="F45" s="14"/>
      <c r="G45" s="14"/>
      <c r="H45" s="14"/>
      <c r="I45" s="14"/>
      <c r="J45" s="22">
        <f t="shared" si="0"/>
        <v>4.4081660908397297E-2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3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4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>
      <c r="A46" s="11">
        <v>1992</v>
      </c>
      <c r="B46" s="29" t="s">
        <v>17</v>
      </c>
      <c r="C46" s="33">
        <f>1-'AgriColl-AgriRec'!C46-'AgriColl-LF'!C46</f>
        <v>0.75176190476190474</v>
      </c>
      <c r="D46" s="13" t="s">
        <v>24</v>
      </c>
      <c r="E46" s="14"/>
      <c r="F46" s="14"/>
      <c r="G46" s="14"/>
      <c r="H46" s="14"/>
      <c r="I46" s="14"/>
      <c r="J46" s="22">
        <f t="shared" si="0"/>
        <v>4.4081660908397297E-2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3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4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>
      <c r="A47" s="11">
        <v>1993</v>
      </c>
      <c r="B47" s="29" t="s">
        <v>17</v>
      </c>
      <c r="C47" s="33">
        <f>1-'AgriColl-AgriRec'!C47-'AgriColl-LF'!C47</f>
        <v>0.7421428571428571</v>
      </c>
      <c r="D47" s="13" t="s">
        <v>24</v>
      </c>
      <c r="E47" s="14"/>
      <c r="F47" s="14"/>
      <c r="G47" s="14"/>
      <c r="H47" s="14"/>
      <c r="I47" s="14"/>
      <c r="J47" s="22">
        <f t="shared" si="0"/>
        <v>4.4081660908397297E-2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3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4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>
      <c r="A48" s="11">
        <v>1994</v>
      </c>
      <c r="B48" s="29" t="s">
        <v>17</v>
      </c>
      <c r="C48" s="33">
        <f>1-'AgriColl-AgriRec'!C48-'AgriColl-LF'!C48</f>
        <v>0.74552380952380959</v>
      </c>
      <c r="D48" s="13" t="s">
        <v>24</v>
      </c>
      <c r="E48" s="14"/>
      <c r="F48" s="14"/>
      <c r="G48" s="14"/>
      <c r="H48" s="14"/>
      <c r="I48" s="14"/>
      <c r="J48" s="22">
        <f t="shared" si="0"/>
        <v>4.4081660908397297E-2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3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4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>
      <c r="A49" s="11">
        <v>1995</v>
      </c>
      <c r="B49" s="29" t="s">
        <v>17</v>
      </c>
      <c r="C49" s="33">
        <f>1-'AgriColl-AgriRec'!C49-'AgriColl-LF'!C49</f>
        <v>0.75090476190476196</v>
      </c>
      <c r="D49" s="13" t="s">
        <v>24</v>
      </c>
      <c r="E49" s="14"/>
      <c r="F49" s="14"/>
      <c r="G49" s="14"/>
      <c r="H49" s="14"/>
      <c r="I49" s="14"/>
      <c r="J49" s="22">
        <f t="shared" si="0"/>
        <v>4.4081660908397297E-2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3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4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>
      <c r="A50" s="11">
        <v>1996</v>
      </c>
      <c r="B50" s="29" t="s">
        <v>17</v>
      </c>
      <c r="C50" s="33">
        <f>1-'AgriColl-AgriRec'!C50-'AgriColl-LF'!C50</f>
        <v>0.75628571428571434</v>
      </c>
      <c r="D50" s="13" t="s">
        <v>24</v>
      </c>
      <c r="E50" s="14"/>
      <c r="F50" s="14"/>
      <c r="G50" s="14"/>
      <c r="H50" s="14"/>
      <c r="I50" s="14"/>
      <c r="J50" s="22">
        <f t="shared" si="0"/>
        <v>4.4081660908397297E-2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3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4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>
      <c r="A51" s="11">
        <v>1997</v>
      </c>
      <c r="B51" s="29" t="s">
        <v>17</v>
      </c>
      <c r="C51" s="33">
        <f>1-'AgriColl-AgriRec'!C51-'AgriColl-LF'!C51</f>
        <v>0.75266666666666671</v>
      </c>
      <c r="D51" s="13" t="s">
        <v>24</v>
      </c>
      <c r="E51" s="14"/>
      <c r="F51" s="14"/>
      <c r="G51" s="14"/>
      <c r="H51" s="14"/>
      <c r="I51" s="14"/>
      <c r="J51" s="22">
        <f t="shared" si="0"/>
        <v>4.4081660908397297E-2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3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4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>
      <c r="A52" s="11">
        <v>1998</v>
      </c>
      <c r="B52" s="29" t="s">
        <v>17</v>
      </c>
      <c r="C52" s="33">
        <f>1-'AgriColl-AgriRec'!C52-'AgriColl-LF'!C52</f>
        <v>0.74804761904761907</v>
      </c>
      <c r="D52" s="13" t="s">
        <v>24</v>
      </c>
      <c r="E52" s="14"/>
      <c r="F52" s="14"/>
      <c r="G52" s="14"/>
      <c r="H52" s="14"/>
      <c r="I52" s="14"/>
      <c r="J52" s="22">
        <f t="shared" si="0"/>
        <v>4.4081660908397297E-2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3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4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>
      <c r="A53" s="11">
        <v>1999</v>
      </c>
      <c r="B53" s="29" t="s">
        <v>17</v>
      </c>
      <c r="C53" s="33">
        <f>1-'AgriColl-AgriRec'!C53-'AgriColl-LF'!C53</f>
        <v>0.75042857142857133</v>
      </c>
      <c r="D53" s="13" t="s">
        <v>24</v>
      </c>
      <c r="E53" s="14"/>
      <c r="F53" s="14"/>
      <c r="G53" s="14"/>
      <c r="H53" s="14"/>
      <c r="I53" s="14"/>
      <c r="J53" s="22">
        <f t="shared" si="0"/>
        <v>4.4081660908397297E-2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3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4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>
      <c r="A54" s="11">
        <v>2000</v>
      </c>
      <c r="B54" s="29" t="s">
        <v>17</v>
      </c>
      <c r="C54" s="33">
        <f>1-'AgriColl-AgriRec'!C54-'AgriColl-LF'!C54</f>
        <v>0.81180952380952376</v>
      </c>
      <c r="D54" s="13" t="s">
        <v>24</v>
      </c>
      <c r="E54" s="14"/>
      <c r="F54" s="14"/>
      <c r="G54" s="14"/>
      <c r="H54" s="14"/>
      <c r="I54" s="14"/>
      <c r="J54" s="22">
        <f t="shared" si="0"/>
        <v>4.4081660908397297E-2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3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4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>
      <c r="A55" s="11">
        <v>2001</v>
      </c>
      <c r="B55" s="29" t="s">
        <v>17</v>
      </c>
      <c r="C55" s="33">
        <f>1-'AgriColl-AgriRec'!C55-'AgriColl-LF'!C55</f>
        <v>0.81539047619047622</v>
      </c>
      <c r="D55" s="13" t="s">
        <v>24</v>
      </c>
      <c r="E55" s="14"/>
      <c r="F55" s="14"/>
      <c r="G55" s="14"/>
      <c r="H55" s="14"/>
      <c r="I55" s="14"/>
      <c r="J55" s="22">
        <f t="shared" si="0"/>
        <v>4.4081660908397297E-2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3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4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>
      <c r="A56" s="11">
        <v>2002</v>
      </c>
      <c r="B56" s="29" t="s">
        <v>17</v>
      </c>
      <c r="C56" s="33">
        <f>1-'AgriColl-AgriRec'!C56-'AgriColl-LF'!C56</f>
        <v>0.81897142857142857</v>
      </c>
      <c r="D56" s="13" t="s">
        <v>24</v>
      </c>
      <c r="E56" s="14"/>
      <c r="F56" s="14"/>
      <c r="G56" s="14"/>
      <c r="H56" s="14"/>
      <c r="I56" s="14"/>
      <c r="J56" s="22">
        <f t="shared" si="0"/>
        <v>4.4081660908397297E-2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3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4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>
      <c r="A57" s="11">
        <v>2003</v>
      </c>
      <c r="B57" s="29" t="s">
        <v>17</v>
      </c>
      <c r="C57" s="33">
        <f>1-'AgriColl-AgriRec'!C57-'AgriColl-LF'!C57</f>
        <v>0.82255238095238092</v>
      </c>
      <c r="D57" s="13" t="s">
        <v>24</v>
      </c>
      <c r="E57" s="14"/>
      <c r="F57" s="14"/>
      <c r="G57" s="14"/>
      <c r="H57" s="14"/>
      <c r="I57" s="14"/>
      <c r="J57" s="22">
        <f t="shared" si="0"/>
        <v>4.4081660908397297E-2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3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4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>
      <c r="A58" s="11">
        <v>2004</v>
      </c>
      <c r="B58" s="29" t="s">
        <v>17</v>
      </c>
      <c r="C58" s="33">
        <f>1-'AgriColl-AgriRec'!C58-'AgriColl-LF'!C58</f>
        <v>0.82613333333333328</v>
      </c>
      <c r="D58" s="13" t="s">
        <v>24</v>
      </c>
      <c r="E58" s="14"/>
      <c r="F58" s="14"/>
      <c r="G58" s="14"/>
      <c r="H58" s="14"/>
      <c r="I58" s="14"/>
      <c r="J58" s="22">
        <f t="shared" si="0"/>
        <v>4.4081660908397297E-2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3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4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>
      <c r="A59" s="11">
        <v>2005</v>
      </c>
      <c r="B59" s="29" t="s">
        <v>17</v>
      </c>
      <c r="C59" s="33">
        <f>1-'AgriColl-AgriRec'!C59-'AgriColl-LF'!C59</f>
        <v>0.82971428571428563</v>
      </c>
      <c r="D59" s="13" t="s">
        <v>24</v>
      </c>
      <c r="E59" s="14"/>
      <c r="F59" s="14"/>
      <c r="G59" s="14"/>
      <c r="H59" s="14"/>
      <c r="I59" s="14"/>
      <c r="J59" s="22">
        <f t="shared" si="0"/>
        <v>4.4081660908397297E-2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3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4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>
      <c r="A60" s="11">
        <v>2006</v>
      </c>
      <c r="B60" s="29" t="s">
        <v>17</v>
      </c>
      <c r="C60" s="33">
        <f>1-'AgriColl-AgriRec'!C60-'AgriColl-LF'!C60</f>
        <v>0.83329523809523798</v>
      </c>
      <c r="D60" s="13" t="s">
        <v>24</v>
      </c>
      <c r="E60" s="14"/>
      <c r="F60" s="14"/>
      <c r="G60" s="14"/>
      <c r="H60" s="14"/>
      <c r="I60" s="14"/>
      <c r="J60" s="22">
        <f t="shared" si="0"/>
        <v>4.4081660908397297E-2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3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4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>
      <c r="A61" s="11">
        <v>2007</v>
      </c>
      <c r="B61" s="29" t="s">
        <v>17</v>
      </c>
      <c r="C61" s="33">
        <f>1-'AgriColl-AgriRec'!C61-'AgriColl-LF'!C61</f>
        <v>0.83687619047619033</v>
      </c>
      <c r="D61" s="13" t="s">
        <v>24</v>
      </c>
      <c r="E61" s="14"/>
      <c r="F61" s="14"/>
      <c r="G61" s="14"/>
      <c r="H61" s="14"/>
      <c r="I61" s="14"/>
      <c r="J61" s="22">
        <f t="shared" si="0"/>
        <v>4.4081660908397297E-2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3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4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>
      <c r="A62" s="11">
        <v>2008</v>
      </c>
      <c r="B62" s="29" t="s">
        <v>17</v>
      </c>
      <c r="C62" s="33">
        <f>1-'AgriColl-AgriRec'!C62-'AgriColl-LF'!C62</f>
        <v>0.84045714285714268</v>
      </c>
      <c r="D62" s="13" t="s">
        <v>24</v>
      </c>
      <c r="E62" s="14"/>
      <c r="F62" s="14"/>
      <c r="G62" s="14"/>
      <c r="H62" s="14"/>
      <c r="I62" s="14"/>
      <c r="J62" s="22">
        <f t="shared" si="0"/>
        <v>4.4081660908397297E-2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3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4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>
      <c r="A63" s="11">
        <v>2009</v>
      </c>
      <c r="B63" s="29" t="s">
        <v>17</v>
      </c>
      <c r="C63" s="33">
        <f>1-'AgriColl-AgriRec'!C63-'AgriColl-LF'!C63</f>
        <v>0.84403809523809514</v>
      </c>
      <c r="D63" s="13" t="s">
        <v>24</v>
      </c>
      <c r="E63" s="14"/>
      <c r="F63" s="14"/>
      <c r="G63" s="14"/>
      <c r="H63" s="14"/>
      <c r="I63" s="14"/>
      <c r="J63" s="22">
        <f t="shared" si="0"/>
        <v>4.4081660908397297E-2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3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4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>
      <c r="A64" s="11">
        <v>2010</v>
      </c>
      <c r="B64" s="29" t="s">
        <v>17</v>
      </c>
      <c r="C64" s="33">
        <f>1-'AgriColl-AgriRec'!C64-'AgriColl-LF'!C64</f>
        <v>0.84761904761904761</v>
      </c>
      <c r="D64" s="13" t="s">
        <v>24</v>
      </c>
      <c r="E64" s="14"/>
      <c r="F64" s="14"/>
      <c r="G64" s="14"/>
      <c r="H64" s="14"/>
      <c r="I64" s="14"/>
      <c r="J64" s="22">
        <f t="shared" si="0"/>
        <v>4.4081660908397297E-2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3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4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>
      <c r="A65" s="11">
        <v>2011</v>
      </c>
      <c r="B65" s="29" t="s">
        <v>17</v>
      </c>
      <c r="C65" s="33">
        <f>1-'AgriColl-AgriRec'!C65-'AgriColl-LF'!C65</f>
        <v>0.84</v>
      </c>
      <c r="D65" s="13" t="s">
        <v>24</v>
      </c>
      <c r="E65" s="14"/>
      <c r="F65" s="14"/>
      <c r="G65" s="14"/>
      <c r="H65" s="14"/>
      <c r="I65" s="14"/>
      <c r="J65" s="22">
        <f t="shared" si="0"/>
        <v>4.4081660908397297E-2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3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4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>
      <c r="A66" s="11">
        <v>2012</v>
      </c>
      <c r="B66" s="29" t="s">
        <v>17</v>
      </c>
      <c r="C66" s="33">
        <f>1-'AgriColl-AgriRec'!C66-'AgriColl-LF'!C66</f>
        <v>0.82669999999999999</v>
      </c>
      <c r="D66" s="13" t="s">
        <v>24</v>
      </c>
      <c r="E66" s="14"/>
      <c r="F66" s="14"/>
      <c r="G66" s="14"/>
      <c r="H66" s="14"/>
      <c r="I66" s="14"/>
      <c r="J66" s="22">
        <f t="shared" si="0"/>
        <v>4.4081660908397297E-2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3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4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>
      <c r="A67" s="11">
        <v>2013</v>
      </c>
      <c r="B67" s="29" t="s">
        <v>17</v>
      </c>
      <c r="C67" s="33">
        <f>1-'AgriColl-AgriRec'!C67-'AgriColl-LF'!C67</f>
        <v>0.81340000000000001</v>
      </c>
      <c r="D67" s="13" t="s">
        <v>24</v>
      </c>
      <c r="E67" s="14"/>
      <c r="F67" s="14"/>
      <c r="G67" s="14"/>
      <c r="H67" s="14"/>
      <c r="I67" s="14"/>
      <c r="J67" s="22">
        <f t="shared" si="0"/>
        <v>4.4081660908397297E-2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3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4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>
      <c r="A68" s="11">
        <v>2014</v>
      </c>
      <c r="B68" s="29" t="s">
        <v>17</v>
      </c>
      <c r="C68" s="33">
        <f>1-'AgriColl-AgriRec'!C68-'AgriColl-LF'!C68</f>
        <v>0.8</v>
      </c>
      <c r="D68" s="13" t="s">
        <v>24</v>
      </c>
      <c r="E68" s="14"/>
      <c r="F68" s="14"/>
      <c r="G68" s="14"/>
      <c r="H68" s="14"/>
      <c r="I68" s="14"/>
      <c r="J68" s="22">
        <f t="shared" ref="J68:J73" si="10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1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3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4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>
      <c r="A69" s="11">
        <v>2015</v>
      </c>
      <c r="B69" s="29" t="s">
        <v>17</v>
      </c>
      <c r="C69" s="33">
        <f>1-'AgriColl-AgriRec'!C69-'AgriColl-LF'!C69</f>
        <v>0.8</v>
      </c>
      <c r="D69" s="13" t="s">
        <v>24</v>
      </c>
      <c r="E69" s="14"/>
      <c r="F69" s="14"/>
      <c r="G69" s="14"/>
      <c r="H69" s="14"/>
      <c r="I69" s="14"/>
      <c r="J69" s="22">
        <f t="shared" si="10"/>
        <v>4.4081660908397297E-2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1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3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4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2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>
      <c r="A70" s="11">
        <v>2016</v>
      </c>
      <c r="B70" s="29" t="s">
        <v>17</v>
      </c>
      <c r="C70" s="33">
        <f>1-'AgriColl-AgriRec'!C70-'AgriColl-LF'!C70</f>
        <v>0.8</v>
      </c>
      <c r="D70" s="13" t="s">
        <v>24</v>
      </c>
      <c r="E70" s="14"/>
      <c r="F70" s="14"/>
      <c r="G70" s="14"/>
      <c r="H70" s="14"/>
      <c r="I70" s="14"/>
      <c r="J70" s="22">
        <f t="shared" si="10"/>
        <v>4.4081660908397297E-2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1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3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4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2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5.6" customHeight="1">
      <c r="A71" s="11">
        <v>2017</v>
      </c>
      <c r="B71" s="29" t="s">
        <v>17</v>
      </c>
      <c r="C71" s="33">
        <f>1-'AgriColl-AgriRec'!C71-'AgriColl-LF'!C69</f>
        <v>0.8</v>
      </c>
      <c r="D71" s="13" t="s">
        <v>24</v>
      </c>
      <c r="E71" s="14"/>
      <c r="F71" s="14"/>
      <c r="G71" s="14"/>
      <c r="H71" s="14"/>
      <c r="I71" s="14"/>
      <c r="J71" s="22">
        <f t="shared" ref="J71:J72" si="16">SQRT((1.5*EXP(1.105*I71))^2+(1.5*EXP(1.105*(E71-1)))^2+(1.5*EXP(1.105*(F71-1)))^2+(1.5*EXP(1.105*(G71-1)))^2+(1.5*EXP(1.105*(H71-1)))^2)/100*2.45</f>
        <v>4.4081660908397297E-2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7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8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9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0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1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2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 ht="15.6" customHeight="1">
      <c r="A72" s="11">
        <v>2018</v>
      </c>
      <c r="B72" s="29" t="s">
        <v>17</v>
      </c>
      <c r="C72" s="33">
        <f>1-'AgriColl-AgriRec'!C72-'AgriColl-LF'!C70</f>
        <v>0.8</v>
      </c>
      <c r="D72" s="13" t="s">
        <v>24</v>
      </c>
      <c r="E72" s="14"/>
      <c r="F72" s="14"/>
      <c r="G72" s="14"/>
      <c r="H72" s="14"/>
      <c r="I72" s="14"/>
      <c r="J72" s="22">
        <f t="shared" si="16"/>
        <v>4.4081660908397297E-2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7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8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9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0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1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2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3"/>
        <v>4.4081660908397297E-2</v>
      </c>
    </row>
    <row r="73" spans="1:73" ht="15.6" customHeight="1">
      <c r="A73" s="11">
        <v>2019</v>
      </c>
      <c r="B73" s="29" t="s">
        <v>17</v>
      </c>
      <c r="C73" s="33">
        <f>1-'AgriColl-AgriRec'!C73-'AgriColl-LF'!C73</f>
        <v>0.8</v>
      </c>
      <c r="D73" s="13" t="s">
        <v>24</v>
      </c>
      <c r="E73" s="14"/>
      <c r="F73" s="14"/>
      <c r="G73" s="14"/>
      <c r="H73" s="14"/>
      <c r="I73" s="14"/>
      <c r="J73" s="22">
        <f t="shared" si="10"/>
        <v>4.4081660908397297E-2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1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3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4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2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5"/>
        <v>4.4081660908397297E-2</v>
      </c>
    </row>
    <row r="74" spans="1:73" s="10" customFormat="1" ht="15.6" customHeight="1">
      <c r="A74" s="11">
        <v>2020</v>
      </c>
      <c r="B74" s="29" t="s">
        <v>17</v>
      </c>
      <c r="C74" s="33">
        <f>1-'AgriColl-AgriRec'!C74-'AgriColl-LF'!C74</f>
        <v>0.8</v>
      </c>
      <c r="D74" s="13" t="s">
        <v>24</v>
      </c>
      <c r="E74" s="14"/>
      <c r="F74" s="14"/>
      <c r="G74" s="14"/>
      <c r="H74" s="14"/>
      <c r="I74" s="14"/>
      <c r="J74" s="22">
        <f t="shared" ref="J74" si="24">SQRT((1.5*EXP(1.105*I74))^2+(1.5*EXP(1.105*(E74-1)))^2+(1.5*EXP(1.105*(F74-1)))^2+(1.5*EXP(1.105*(G74-1)))^2+(1.5*EXP(1.105*(H74-1)))^2)/100*2.45</f>
        <v>4.4081660908397297E-2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5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6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7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8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9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0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0" customFormat="1" ht="15.6" customHeight="1">
      <c r="A75" s="11">
        <v>2021</v>
      </c>
      <c r="B75" s="83" t="s">
        <v>17</v>
      </c>
      <c r="C75" s="33">
        <v>0.8</v>
      </c>
      <c r="D75" s="13" t="s">
        <v>24</v>
      </c>
      <c r="E75" s="14"/>
      <c r="F75" s="14"/>
      <c r="G75" s="14"/>
      <c r="H75" s="14"/>
      <c r="I75" s="14"/>
      <c r="J75" s="22">
        <v>4.4081660908397297E-2</v>
      </c>
      <c r="K75" s="84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85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86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87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88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89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90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 ht="15.6" customHeight="1">
      <c r="A76" s="11">
        <v>2022</v>
      </c>
      <c r="B76" s="83" t="s">
        <v>17</v>
      </c>
      <c r="C76" s="33">
        <v>0.8</v>
      </c>
      <c r="D76" s="13" t="s">
        <v>24</v>
      </c>
      <c r="E76" s="14"/>
      <c r="F76" s="14"/>
      <c r="G76" s="14"/>
      <c r="H76" s="14"/>
      <c r="I76" s="14"/>
      <c r="J76" s="22">
        <v>4.4081660908397297E-2</v>
      </c>
      <c r="K76" s="84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85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86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87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88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89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90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{8AB723AE-6AF7-464F-85D7-CD7DFB556745}</x14:id>
        </ext>
      </extLst>
    </cfRule>
  </conditionalFormatting>
  <conditionalFormatting sqref="AK4:AK70 AK73">
    <cfRule type="dataBar" priority="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{91EFDF4A-0A9F-469D-9C80-7F1413660807}</x14:id>
        </ext>
      </extLst>
    </cfRule>
  </conditionalFormatting>
  <conditionalFormatting sqref="BU4:BU70 BU73">
    <cfRule type="dataBar" priority="1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{4B6E5E65-06B6-4758-A863-82159D907753}</x14:id>
        </ext>
      </extLst>
    </cfRule>
  </conditionalFormatting>
  <conditionalFormatting sqref="E4:E70 E73">
    <cfRule type="dataBar" priority="14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{9329A279-C07A-4685-BA43-3EBEA461984D}</x14:id>
        </ext>
      </extLst>
    </cfRule>
  </conditionalFormatting>
  <conditionalFormatting sqref="E4:I70 E73:I73">
    <cfRule type="dataBar" priority="14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{2C48C45A-191B-4E87-AAEE-F5666700B241}</x14:id>
        </ext>
      </extLst>
    </cfRule>
  </conditionalFormatting>
  <conditionalFormatting sqref="F4:I70 F73:I73"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{D8B0D2EE-CE10-491F-A94F-3129B57BC26F}</x14:id>
        </ext>
      </extLst>
    </cfRule>
  </conditionalFormatting>
  <conditionalFormatting sqref="J4:J70 J73">
    <cfRule type="dataBar" priority="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{7E7015FE-4E60-43B6-8E77-CA02392DCE07}</x14:id>
        </ext>
      </extLst>
    </cfRule>
  </conditionalFormatting>
  <conditionalFormatting sqref="W4:W70 W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{C6EF2870-D880-4629-8651-0A50A9CA30F7}</x14:id>
        </ext>
      </extLst>
    </cfRule>
  </conditionalFormatting>
  <conditionalFormatting sqref="W4:AA70 W73:AA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{4BF9EA42-ED2C-4C1D-96B6-71411C9C324E}</x14:id>
        </ext>
      </extLst>
    </cfRule>
  </conditionalFormatting>
  <conditionalFormatting sqref="X4:AA70 X73:AA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{B98700C2-8A93-4FBF-B8F7-93E8B5D9DAA9}</x14:id>
        </ext>
      </extLst>
    </cfRule>
  </conditionalFormatting>
  <conditionalFormatting sqref="AF4:AF70 AF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{A96B8DF6-DEBD-44FD-8E31-F568BE8C2062}</x14:id>
        </ext>
      </extLst>
    </cfRule>
  </conditionalFormatting>
  <conditionalFormatting sqref="AF4:AJ70 AF73:AJ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{CFBA6355-2C5F-4861-89A6-69BCD5477353}</x14:id>
        </ext>
      </extLst>
    </cfRule>
  </conditionalFormatting>
  <conditionalFormatting sqref="AG4:AJ70 AG73:AJ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{4A52148F-2089-4009-96A4-F430EC628AFB}</x14:id>
        </ext>
      </extLst>
    </cfRule>
  </conditionalFormatting>
  <conditionalFormatting sqref="AO4:AO70 AO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{5984A779-AAE5-4342-BA4C-61D1BDE1F9E6}</x14:id>
        </ext>
      </extLst>
    </cfRule>
  </conditionalFormatting>
  <conditionalFormatting sqref="AO4:AS70 AO73:AS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{335C363B-FBD2-4DFB-820F-9913B7A4C787}</x14:id>
        </ext>
      </extLst>
    </cfRule>
  </conditionalFormatting>
  <conditionalFormatting sqref="AP4:AS70 AP73:AS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{96F81818-DE8C-4710-8E5F-20794813BBB6}</x14:id>
        </ext>
      </extLst>
    </cfRule>
  </conditionalFormatting>
  <conditionalFormatting sqref="BP4:BP70 BP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{75798E29-4CE9-45BC-9A88-01B7A7735BA4}</x14:id>
        </ext>
      </extLst>
    </cfRule>
  </conditionalFormatting>
  <conditionalFormatting sqref="BP4:BT70 BP73:BT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{062C02D4-EE00-456B-9601-1A19066CBE67}</x14:id>
        </ext>
      </extLst>
    </cfRule>
  </conditionalFormatting>
  <conditionalFormatting sqref="BQ4:BT70 BQ73:BT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{E6F8C3C9-6185-4389-BBA5-3B34E5CA74DB}</x14:id>
        </ext>
      </extLst>
    </cfRule>
  </conditionalFormatting>
  <conditionalFormatting sqref="N4:N70 N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{8CA11379-F828-4D98-B5B1-58A49354AC08}</x14:id>
        </ext>
      </extLst>
    </cfRule>
  </conditionalFormatting>
  <conditionalFormatting sqref="N4:R70 N73:R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{6BC81BB6-9701-4559-978B-4BD7B028A268}</x14:id>
        </ext>
      </extLst>
    </cfRule>
  </conditionalFormatting>
  <conditionalFormatting sqref="O4:R70 O73:R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{1E15C1D5-0BD1-4BD9-9EBF-63DD4C99298B}</x14:id>
        </ext>
      </extLst>
    </cfRule>
  </conditionalFormatting>
  <conditionalFormatting sqref="S4:S70 S73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{E77FB9B3-3DCA-46B7-B227-FB4759AC5D16}</x14:id>
        </ext>
      </extLst>
    </cfRule>
  </conditionalFormatting>
  <conditionalFormatting sqref="AT4:AT70 AT73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{E04B4209-7DDA-44CA-9684-D5576869FAC3}</x14:id>
        </ext>
      </extLst>
    </cfRule>
  </conditionalFormatting>
  <conditionalFormatting sqref="BL4:BL70 BL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{226A642D-087B-4F70-B3CA-E8D1E8A998C8}</x14:id>
        </ext>
      </extLst>
    </cfRule>
  </conditionalFormatting>
  <conditionalFormatting sqref="BG4:BG70 BG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{0A177CA0-3996-4B8C-B579-51EF38973A65}</x14:id>
        </ext>
      </extLst>
    </cfRule>
  </conditionalFormatting>
  <conditionalFormatting sqref="BG4:BK70 BG73:BK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{1C3B75B4-5879-4EEB-9229-ACAC1B6E4A58}</x14:id>
        </ext>
      </extLst>
    </cfRule>
  </conditionalFormatting>
  <conditionalFormatting sqref="BH4:BK70 BH73:BK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{D6BF943A-51D9-4E75-A0DC-44BD3E60217C}</x14:id>
        </ext>
      </extLst>
    </cfRule>
  </conditionalFormatting>
  <conditionalFormatting sqref="BC4:BC70 BC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{D0D157E2-3E55-40C6-B709-3289EBD511AA}</x14:id>
        </ext>
      </extLst>
    </cfRule>
  </conditionalFormatting>
  <conditionalFormatting sqref="AX4:AX70 AX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{A7F06B1C-A339-48A2-98A8-5204A8172407}</x14:id>
        </ext>
      </extLst>
    </cfRule>
  </conditionalFormatting>
  <conditionalFormatting sqref="AX4:BB70 AX73:BB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{87E4E3C3-878E-47B0-ABA6-398CAB974C59}</x14:id>
        </ext>
      </extLst>
    </cfRule>
  </conditionalFormatting>
  <conditionalFormatting sqref="AY4:BB70 AY73:BB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{2E53B5EF-5F20-4890-9C75-87B218F4EAB4}</x14:id>
        </ext>
      </extLst>
    </cfRule>
  </conditionalFormatting>
  <conditionalFormatting sqref="AB74: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{517BA2E4-A267-45BF-B79E-3C68AD07A664}</x14:id>
        </ext>
      </extLst>
    </cfRule>
  </conditionalFormatting>
  <conditionalFormatting sqref="AK74: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{C9D85757-9678-4B7F-A353-C97FF426E58A}</x14:id>
        </ext>
      </extLst>
    </cfRule>
  </conditionalFormatting>
  <conditionalFormatting sqref="BU74: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{64E741AD-1774-4E31-85D6-289032355B85}</x14:id>
        </ext>
      </extLst>
    </cfRule>
  </conditionalFormatting>
  <conditionalFormatting sqref="E74:E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{1D4F0171-0E78-4A00-9298-0B0FB7644F9E}</x14:id>
        </ext>
      </extLst>
    </cfRule>
  </conditionalFormatting>
  <conditionalFormatting sqref="E74:I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{62643F02-F822-4AED-9A5F-D65F341FAC56}</x14:id>
        </ext>
      </extLst>
    </cfRule>
  </conditionalFormatting>
  <conditionalFormatting sqref="F74:I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{E750FF96-7DEE-4DDD-AB55-573F2FEF14C3}</x14:id>
        </ext>
      </extLst>
    </cfRule>
  </conditionalFormatting>
  <conditionalFormatting sqref="J74:J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{002CABAD-AF63-4C4C-9E3F-11378FBA0834}</x14:id>
        </ext>
      </extLst>
    </cfRule>
  </conditionalFormatting>
  <conditionalFormatting sqref="W74:W76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{18036ED6-B2FA-437F-84FD-AF573A02B9A7}</x14:id>
        </ext>
      </extLst>
    </cfRule>
  </conditionalFormatting>
  <conditionalFormatting sqref="W74:AA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{1FCB9BAB-FED5-482B-A74C-21ACEC67AEAB}</x14:id>
        </ext>
      </extLst>
    </cfRule>
  </conditionalFormatting>
  <conditionalFormatting sqref="X74:AA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{1BC45D3E-6BAA-4A58-BBB1-1B536F706668}</x14:id>
        </ext>
      </extLst>
    </cfRule>
  </conditionalFormatting>
  <conditionalFormatting sqref="AF74:AF76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{29AD9293-CB82-47D6-992E-52D9F6381DFF}</x14:id>
        </ext>
      </extLst>
    </cfRule>
  </conditionalFormatting>
  <conditionalFormatting sqref="AF74:AJ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{5560A979-629A-4736-ABB5-E3DD9690C555}</x14:id>
        </ext>
      </extLst>
    </cfRule>
  </conditionalFormatting>
  <conditionalFormatting sqref="AG74:AJ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{2B295A0F-7798-4C78-A022-07C624E1DFAC}</x14:id>
        </ext>
      </extLst>
    </cfRule>
  </conditionalFormatting>
  <conditionalFormatting sqref="AO74:AO76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{EF2A9B57-3A7F-4C65-AA12-6DF3D6F317BD}</x14:id>
        </ext>
      </extLst>
    </cfRule>
  </conditionalFormatting>
  <conditionalFormatting sqref="AO74:AS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{8D927882-8704-4AD7-B54F-61947F823B65}</x14:id>
        </ext>
      </extLst>
    </cfRule>
  </conditionalFormatting>
  <conditionalFormatting sqref="AP74:AS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{02238763-A1EF-4EA0-BE2C-E4345D3277D2}</x14:id>
        </ext>
      </extLst>
    </cfRule>
  </conditionalFormatting>
  <conditionalFormatting sqref="BP74:BP76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{7CC3BA88-71CA-414E-88A8-BB1529D1BE6C}</x14:id>
        </ext>
      </extLst>
    </cfRule>
  </conditionalFormatting>
  <conditionalFormatting sqref="BP74:BT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{8026576D-E366-40AB-AB21-6BCFF80B8520}</x14:id>
        </ext>
      </extLst>
    </cfRule>
  </conditionalFormatting>
  <conditionalFormatting sqref="BQ74:BT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{644DE59A-40DD-4E2A-A8C4-26F091D9104C}</x14:id>
        </ext>
      </extLst>
    </cfRule>
  </conditionalFormatting>
  <conditionalFormatting sqref="N74:N76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{944A50A8-BB78-4B51-A02A-A37D04DEB073}</x14:id>
        </ext>
      </extLst>
    </cfRule>
  </conditionalFormatting>
  <conditionalFormatting sqref="N74:R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{67DBD852-4D50-48EA-8DFD-9CF7920ADEE4}</x14:id>
        </ext>
      </extLst>
    </cfRule>
  </conditionalFormatting>
  <conditionalFormatting sqref="O74:R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{92D38AF0-EB05-4AAC-B140-387358CC4F7A}</x14:id>
        </ext>
      </extLst>
    </cfRule>
  </conditionalFormatting>
  <conditionalFormatting sqref="S74:S76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{1EC96917-68EF-42AF-B352-6B5864E07219}</x14:id>
        </ext>
      </extLst>
    </cfRule>
  </conditionalFormatting>
  <conditionalFormatting sqref="AT74:AT76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{7E0B5DC7-8F39-429C-8E03-47B7C0E11C9E}</x14:id>
        </ext>
      </extLst>
    </cfRule>
  </conditionalFormatting>
  <conditionalFormatting sqref="BL74:BL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{8ED052B1-65DF-4B04-8827-75FF76986806}</x14:id>
        </ext>
      </extLst>
    </cfRule>
  </conditionalFormatting>
  <conditionalFormatting sqref="BG74:BG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{A1E880EC-8024-4EC4-8628-5995C005CB1E}</x14:id>
        </ext>
      </extLst>
    </cfRule>
  </conditionalFormatting>
  <conditionalFormatting sqref="BG74:BK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{E231FD42-8A25-48E4-9F84-DA2B9CBBC2BA}</x14:id>
        </ext>
      </extLst>
    </cfRule>
  </conditionalFormatting>
  <conditionalFormatting sqref="BH74:BK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{54975845-8164-4F39-97FB-2BC527A15F30}</x14:id>
        </ext>
      </extLst>
    </cfRule>
  </conditionalFormatting>
  <conditionalFormatting sqref="BC74:BC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{6E70856B-516B-474E-A787-03EC46C4524A}</x14:id>
        </ext>
      </extLst>
    </cfRule>
  </conditionalFormatting>
  <conditionalFormatting sqref="AX74:AX76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{B2F3B979-D6C5-48A5-8815-90FBA0330D1D}</x14:id>
        </ext>
      </extLst>
    </cfRule>
  </conditionalFormatting>
  <conditionalFormatting sqref="AX74:BB76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{6FDEBCFB-BD27-473C-8AE8-15680F569086}</x14:id>
        </ext>
      </extLst>
    </cfRule>
  </conditionalFormatting>
  <conditionalFormatting sqref="AY74:BB7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{52FB45ED-FFFB-461F-B068-8FC29523F318}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{025393AF-9C5E-4908-94DE-85C554AB524A}</x14:id>
        </ext>
      </extLst>
    </cfRule>
  </conditionalFormatting>
  <conditionalFormatting sqref="AK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{29AF733F-4529-4D15-AD57-988C88E1867A}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{5D31AC11-E0CE-4059-9619-CFE289DF9FF7}</x14:id>
        </ext>
      </extLst>
    </cfRule>
  </conditionalFormatting>
  <conditionalFormatting sqref="E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{C6DA3732-9F63-45A8-8072-94D4CB8A6D0A}</x14:id>
        </ext>
      </extLst>
    </cfRule>
  </conditionalFormatting>
  <conditionalFormatting sqref="E71:I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{6F0074EE-39D4-4921-A253-8847BE5912F6}</x14:id>
        </ext>
      </extLst>
    </cfRule>
  </conditionalFormatting>
  <conditionalFormatting sqref="F71:I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{0DD509C1-9AAC-49E9-96A1-7AD44B9571B2}</x14:id>
        </ext>
      </extLst>
    </cfRule>
  </conditionalFormatting>
  <conditionalFormatting sqref="J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{336393DA-D9A7-4CDE-8064-4000EBB8D63D}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{7308B2F9-81EC-4168-B57A-60DCB67A14B9}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{13A0D693-5CA1-4F8F-BAE8-943B3CD91F4D}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{8370E497-0F3C-470A-8466-060A0CFFD613}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{CC8061F0-6A2B-4509-A329-7E7A537DAEAE}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{453F05A3-6DC2-404D-8032-271801AD242A}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{A38E60A7-E0B4-4E42-AF8E-4292728C64CB}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{E7C0D939-B204-41D4-B2D1-1C47D707A885}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{E4F50C83-3B56-437A-A301-E666FD19C6AC}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{70D546D2-AEED-4FC6-AC7E-5878A5EC9775}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{2DC16B71-40FC-42ED-A125-460526E93E28}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{3DBE5F4E-1877-4EE6-B1CF-AEE3E4EDA348}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{89386AF6-5184-4DC2-83B4-8D81E4A5E17D}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{E16F4F6F-98DE-4914-BA4C-3F201836D420}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{AA01F8BB-3919-441E-9E4B-8E4F98294A92}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{FD4A8A92-538F-411A-8256-C80F1F8DE708}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{D74863A5-B99E-480D-8741-73D076CF4292}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{F7C9D504-E150-47D5-9851-1D82ED6F615D}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{8FD4DC1E-942E-46A8-B87A-EC6841AD3294}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{EC7E8B23-C6B7-413B-B9F1-A0BCA2ACA3EB}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{D95ECA6E-3A6F-4C45-87F6-6D40B2791484}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{75678459-A487-4F95-99E6-E6269032BE96}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{45392AA8-737D-4851-BF0F-F4B62CE1D833}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{8097E2E9-81E5-49F9-8A69-29477E73DA2D}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{24F1ABEF-3E7D-4837-98DC-DAA30A195A4C}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{1816AADD-E121-4593-8C86-1738A8CE9DC4}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{F8067006-1EC4-4870-A43F-DF45BDFE8523}</x14:id>
        </ext>
      </extLst>
    </cfRule>
  </conditionalFormatting>
  <conditionalFormatting sqref="AK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{B041BD9B-E201-48E6-849A-C0C995A18612}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{12F82DA2-1CF2-4B0C-AD45-74F19B01E78F}</x14:id>
        </ext>
      </extLst>
    </cfRule>
  </conditionalFormatting>
  <conditionalFormatting sqref="E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{3386345C-AC6D-4DF2-8331-76319E873D7A}</x14:id>
        </ext>
      </extLst>
    </cfRule>
  </conditionalFormatting>
  <conditionalFormatting sqref="E72:I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{9762E63C-5E4E-421E-8C27-76AD4B9EF382}</x14:id>
        </ext>
      </extLst>
    </cfRule>
  </conditionalFormatting>
  <conditionalFormatting sqref="F72:I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{122F6BF2-9B32-49F1-8FF1-B10C1DA1A849}</x14:id>
        </ext>
      </extLst>
    </cfRule>
  </conditionalFormatting>
  <conditionalFormatting sqref="J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{1E1D3744-413A-447B-98F1-E1E257F4AB66}</x14:id>
        </ext>
      </extLst>
    </cfRule>
  </conditionalFormatting>
  <conditionalFormatting sqref="W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{4027D5F8-42EC-474D-B502-C1F3BAE997D2}</x14:id>
        </ext>
      </extLst>
    </cfRule>
  </conditionalFormatting>
  <conditionalFormatting sqref="W72:AA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{D71DF5DB-546B-4F77-95A5-62F1C57C3524}</x14:id>
        </ext>
      </extLst>
    </cfRule>
  </conditionalFormatting>
  <conditionalFormatting sqref="X72:AA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{C3747AE2-1CB6-4330-AF39-23A09FB5E239}</x14:id>
        </ext>
      </extLst>
    </cfRule>
  </conditionalFormatting>
  <conditionalFormatting sqref="AF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{A17F4127-A823-4C8A-9ABB-FAD3B13BF5E8}</x14:id>
        </ext>
      </extLst>
    </cfRule>
  </conditionalFormatting>
  <conditionalFormatting sqref="AF72:AJ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{BF944F45-8EB2-4A54-8B2F-66FD461BFD2A}</x14:id>
        </ext>
      </extLst>
    </cfRule>
  </conditionalFormatting>
  <conditionalFormatting sqref="AG72:AJ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{29B95D6F-6CF3-4AEE-9837-50258B51FC26}</x14:id>
        </ext>
      </extLst>
    </cfRule>
  </conditionalFormatting>
  <conditionalFormatting sqref="AO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{BC010291-6CE7-4596-A492-CD8401159CD3}</x14:id>
        </ext>
      </extLst>
    </cfRule>
  </conditionalFormatting>
  <conditionalFormatting sqref="AO72:AS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{852D5642-4651-4D4A-A2C7-C274292E792A}</x14:id>
        </ext>
      </extLst>
    </cfRule>
  </conditionalFormatting>
  <conditionalFormatting sqref="AP72:AS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{4A3F650E-760D-4B62-8AF7-BF4F62301F7E}</x14:id>
        </ext>
      </extLst>
    </cfRule>
  </conditionalFormatting>
  <conditionalFormatting sqref="BP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{FD234EA7-EA11-4B5A-82E7-7FED391202F6}</x14:id>
        </ext>
      </extLst>
    </cfRule>
  </conditionalFormatting>
  <conditionalFormatting sqref="BP72:BT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{895553E2-506E-4D7D-9E12-A20E909F8E7F}</x14:id>
        </ext>
      </extLst>
    </cfRule>
  </conditionalFormatting>
  <conditionalFormatting sqref="BQ72:BT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{AD442A4A-307E-473A-B7C6-EEA2669A5861}</x14:id>
        </ext>
      </extLst>
    </cfRule>
  </conditionalFormatting>
  <conditionalFormatting sqref="N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{DBBE9A87-0CE8-4E04-A56B-A5A881C99396}</x14:id>
        </ext>
      </extLst>
    </cfRule>
  </conditionalFormatting>
  <conditionalFormatting sqref="N72:R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{4D2FC5B4-4BA6-40AA-BE2A-3392468FE81E}</x14:id>
        </ext>
      </extLst>
    </cfRule>
  </conditionalFormatting>
  <conditionalFormatting sqref="O72:R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{C1F77077-B57D-4D9D-80DA-29124592E9E6}</x14:id>
        </ext>
      </extLst>
    </cfRule>
  </conditionalFormatting>
  <conditionalFormatting sqref="S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{DCD6079B-3811-4632-BC2D-D1CB6D75DA16}</x14:id>
        </ext>
      </extLst>
    </cfRule>
  </conditionalFormatting>
  <conditionalFormatting sqref="AT72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{FFBC3315-A7CA-4163-8CE4-1ECD2408B063}</x14:id>
        </ext>
      </extLst>
    </cfRule>
  </conditionalFormatting>
  <conditionalFormatting sqref="BL7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{1BF765CE-333F-42A5-9E11-849852A2691D}</x14:id>
        </ext>
      </extLst>
    </cfRule>
  </conditionalFormatting>
  <conditionalFormatting sqref="BG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{1278A99E-3EAD-45E1-BA56-CA22DD9B0980}</x14:id>
        </ext>
      </extLst>
    </cfRule>
  </conditionalFormatting>
  <conditionalFormatting sqref="BG72:BK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{4C6392E7-3683-4593-997F-3AC2D38FA543}</x14:id>
        </ext>
      </extLst>
    </cfRule>
  </conditionalFormatting>
  <conditionalFormatting sqref="BH72:BK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{7FAC18F4-E64A-42BC-A6F0-C7599CB27BB8}</x14:id>
        </ext>
      </extLst>
    </cfRule>
  </conditionalFormatting>
  <conditionalFormatting sqref="BC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{3F9723EB-7A98-4E7C-B12E-71E431526621}</x14:id>
        </ext>
      </extLst>
    </cfRule>
  </conditionalFormatting>
  <conditionalFormatting sqref="AX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{1EF8FFE6-2E77-4C61-9FF1-ABE2B29469BE}</x14:id>
        </ext>
      </extLst>
    </cfRule>
  </conditionalFormatting>
  <conditionalFormatting sqref="AX72:BB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{162D984A-DC8B-46A1-B11D-395E4A1750A0}</x14:id>
        </ext>
      </extLst>
    </cfRule>
  </conditionalFormatting>
  <conditionalFormatting sqref="AY72:BB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{63E930AF-BDAD-49CE-9E32-A0E1695DF01D}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B723AE-6AF7-464F-85D7-CD7DFB556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91EFDF4A-0A9F-469D-9C80-7F1413660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4B6E5E65-06B6-4758-A863-82159D907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9329A279-C07A-4685-BA43-3EBEA46198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2C48C45A-191B-4E87-AAEE-F5666700B2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D8B0D2EE-CE10-491F-A94F-3129B57BC2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7E7015FE-4E60-43B6-8E77-CA02392DCE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C6EF2870-D880-4629-8651-0A50A9CA30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BF9EA42-ED2C-4C1D-96B6-71411C9C32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B98700C2-8A93-4FBF-B8F7-93E8B5D9D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A96B8DF6-DEBD-44FD-8E31-F568BE8C20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CFBA6355-2C5F-4861-89A6-69BCD54773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4A52148F-2089-4009-96A4-F430EC628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5984A779-AAE5-4342-BA4C-61D1BDE1F9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335C363B-FBD2-4DFB-820F-9913B7A4C7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6F81818-DE8C-4710-8E5F-20794813BB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75798E29-4CE9-45BC-9A88-01B7A7735B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062C02D4-EE00-456B-9601-1A19066CBE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6F8C3C9-6185-4389-BBA5-3B34E5CA74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8CA11379-F828-4D98-B5B1-58A49354AC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6BC81BB6-9701-4559-978B-4BD7B028A2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1E15C1D5-0BD1-4BD9-9EBF-63DD4C9929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E77FB9B3-3DCA-46B7-B227-FB4759AC5D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E04B4209-7DDA-44CA-9684-D5576869F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226A642D-087B-4F70-B3CA-E8D1E8A99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0A177CA0-3996-4B8C-B579-51EF38973A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1C3B75B4-5879-4EEB-9229-ACAC1B6E4A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D6BF943A-51D9-4E75-A0DC-44BD3E602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D0D157E2-3E55-40C6-B709-3289EBD51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A7F06B1C-A339-48A2-98A8-5204A81724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7E4E3C3-878E-47B0-ABA6-398CAB974C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2E53B5EF-5F20-4890-9C75-87B218F4EA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517BA2E4-A267-45BF-B79E-3C68AD07A6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C9D85757-9678-4B7F-A353-C97FF426E5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64E741AD-1774-4E31-85D6-289032355B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1D4F0171-0E78-4A00-9298-0B0FB7644F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62643F02-F822-4AED-9A5F-D65F341FAC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E750FF96-7DEE-4DDD-AB55-573F2FEF14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002CABAD-AF63-4C4C-9E3F-11378FBA08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18036ED6-B2FA-437F-84FD-AF573A02B9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1FCB9BAB-FED5-482B-A74C-21ACEC67AE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1BC45D3E-6BAA-4A58-BBB1-1B536F7066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29AD9293-CB82-47D6-992E-52D9F6381D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5560A979-629A-4736-ABB5-E3DD9690C5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2B295A0F-7798-4C78-A022-07C624E1DF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EF2A9B57-3A7F-4C65-AA12-6DF3D6F317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8D927882-8704-4AD7-B54F-61947F823B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02238763-A1EF-4EA0-BE2C-E4345D3277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7CC3BA88-71CA-414E-88A8-BB1529D1BE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8026576D-E366-40AB-AB21-6BCFF80B85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644DE59A-40DD-4E2A-A8C4-26F091D91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944A50A8-BB78-4B51-A02A-A37D04DEB0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67DBD852-4D50-48EA-8DFD-9CF7920ADE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92D38AF0-EB05-4AAC-B140-387358CC4F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1EC96917-68EF-42AF-B352-6B5864E072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7E0B5DC7-8F39-429C-8E03-47B7C0E11C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8ED052B1-65DF-4B04-8827-75FF76986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A1E880EC-8024-4EC4-8628-5995C005CB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E231FD42-8A25-48E4-9F84-DA2B9CBBC2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54975845-8164-4F39-97FB-2BC527A15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6E70856B-516B-474E-A787-03EC46C45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B2F3B979-D6C5-48A5-8815-90FBA0330D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6FDEBCFB-BD27-473C-8AE8-15680F5690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52FB45ED-FFFB-461F-B068-8FC29523F3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025393AF-9C5E-4908-94DE-85C554AB5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29AF733F-4529-4D15-AD57-988C88E186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5D31AC11-E0CE-4059-9619-CFE289DF9F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C6DA3732-9F63-45A8-8072-94D4CB8A6D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6F0074EE-39D4-4921-A253-8847BE5912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0DD509C1-9AAC-49E9-96A1-7AD44B9571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336393DA-D9A7-4CDE-8064-4000EBB8D6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7308B2F9-81EC-4168-B57A-60DCB67A14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13A0D693-5CA1-4F8F-BAE8-943B3CD91F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8370E497-0F3C-470A-8466-060A0CFFD6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CC8061F0-6A2B-4509-A329-7E7A537DAE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453F05A3-6DC2-404D-8032-271801AD24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A38E60A7-E0B4-4E42-AF8E-4292728C64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E7C0D939-B204-41D4-B2D1-1C47D707A8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E4F50C83-3B56-437A-A301-E666FD19C6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70D546D2-AEED-4FC6-AC7E-5878A5EC97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2DC16B71-40FC-42ED-A125-460526E93E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3DBE5F4E-1877-4EE6-B1CF-AEE3E4EDA3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89386AF6-5184-4DC2-83B4-8D81E4A5E1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E16F4F6F-98DE-4914-BA4C-3F201836D4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AA01F8BB-3919-441E-9E4B-8E4F98294A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FD4A8A92-538F-411A-8256-C80F1F8DE7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D74863A5-B99E-480D-8741-73D076CF42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F7C9D504-E150-47D5-9851-1D82ED6F6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8FD4DC1E-942E-46A8-B87A-EC6841AD32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EC7E8B23-C6B7-413B-B9F1-A0BCA2ACA3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D95ECA6E-3A6F-4C45-87F6-6D40B27914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75678459-A487-4F95-99E6-E6269032BE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45392AA8-737D-4851-BF0F-F4B62CE1D8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8097E2E9-81E5-49F9-8A69-29477E73DA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24F1ABEF-3E7D-4837-98DC-DAA30A195A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1816AADD-E121-4593-8C86-1738A8CE9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F8067006-1EC4-4870-A43F-DF45BDFE85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B041BD9B-E201-48E6-849A-C0C995A186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12F82DA2-1CF2-4B0C-AD45-74F19B01E7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3386345C-AC6D-4DF2-8331-76319E873D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9762E63C-5E4E-421E-8C27-76AD4B9EF3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122F6BF2-9B32-49F1-8FF1-B10C1DA1A8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1E1D3744-413A-447B-98F1-E1E257F4AB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4027D5F8-42EC-474D-B502-C1F3BAE997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D71DF5DB-546B-4F77-95A5-62F1C57C35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C3747AE2-1CB6-4330-AF39-23A09FB5E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A17F4127-A823-4C8A-9ABB-FAD3B13BF5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BF944F45-8EB2-4A54-8B2F-66FD461BFD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29B95D6F-6CF3-4AEE-9837-50258B51F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BC010291-6CE7-4596-A492-CD8401159C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852D5642-4651-4D4A-A2C7-C274292E79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4A3F650E-760D-4B62-8AF7-BF4F62301F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FD234EA7-EA11-4B5A-82E7-7FED391202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895553E2-506E-4D7D-9E12-A20E909F8E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AD442A4A-307E-473A-B7C6-EEA2669A58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DBBE9A87-0CE8-4E04-A56B-A5A881C993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4D2FC5B4-4BA6-40AA-BE2A-3392468FE8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C1F77077-B57D-4D9D-80DA-29124592E9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DCD6079B-3811-4632-BC2D-D1CB6D75D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FFBC3315-A7CA-4163-8CE4-1ECD2408B0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1BF765CE-333F-42A5-9E11-849852A269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1278A99E-3EAD-45E1-BA56-CA22DD9B09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4C6392E7-3683-4593-997F-3AC2D38FA5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7FAC18F4-E64A-42BC-A6F0-C7599CB27B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3F9723EB-7A98-4E7C-B12E-71E4315266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1EF8FFE6-2E77-4C61-9FF1-ABE2B29469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162D984A-DC8B-46A1-B11D-395E4A1750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63E930AF-BDAD-49CE-9E32-A0E1695DF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4" tint="0.39997558519241921"/>
  </sheetPr>
  <dimension ref="A1:EF76"/>
  <sheetViews>
    <sheetView zoomScale="85" zoomScaleNormal="85" workbookViewId="0">
      <pane xSplit="1" ySplit="3" topLeftCell="B4" activePane="bottomRight" state="frozen"/>
      <selection pane="topRight"/>
      <selection pane="bottomLeft"/>
      <selection pane="bottomRight" activeCell="G13" sqref="G13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29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>
        <v>0.85</v>
      </c>
      <c r="D4" s="62" t="s">
        <v>25</v>
      </c>
      <c r="E4" s="14">
        <v>1</v>
      </c>
      <c r="F4" s="14">
        <v>1</v>
      </c>
      <c r="G4" s="14">
        <v>4</v>
      </c>
      <c r="H4" s="14">
        <v>1</v>
      </c>
      <c r="I4" s="14">
        <v>1</v>
      </c>
      <c r="J4" s="22">
        <v>1.0195048044558219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0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1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33">
        <v>0.83299999999999996</v>
      </c>
      <c r="D5" s="13" t="s">
        <v>23</v>
      </c>
      <c r="E5" s="14">
        <v>1</v>
      </c>
      <c r="F5" s="14">
        <v>1</v>
      </c>
      <c r="G5" s="14">
        <v>4</v>
      </c>
      <c r="H5" s="14">
        <v>1</v>
      </c>
      <c r="I5" s="14">
        <v>3</v>
      </c>
      <c r="J5" s="22">
        <v>1.4318190233667303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0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1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33">
        <v>0.81600000000000006</v>
      </c>
      <c r="D6" s="13" t="s">
        <v>23</v>
      </c>
      <c r="E6" s="14">
        <v>1</v>
      </c>
      <c r="F6" s="14">
        <v>1</v>
      </c>
      <c r="G6" s="14">
        <v>4</v>
      </c>
      <c r="H6" s="14">
        <v>1</v>
      </c>
      <c r="I6" s="14">
        <v>3</v>
      </c>
      <c r="J6" s="22">
        <v>1.4318190233667303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0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2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3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1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4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5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6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33">
        <v>0.79899999999999993</v>
      </c>
      <c r="D7" s="13" t="s">
        <v>23</v>
      </c>
      <c r="E7" s="14">
        <v>1</v>
      </c>
      <c r="F7" s="14">
        <v>1</v>
      </c>
      <c r="G7" s="14">
        <v>4</v>
      </c>
      <c r="H7" s="14">
        <v>1</v>
      </c>
      <c r="I7" s="14">
        <v>3</v>
      </c>
      <c r="J7" s="22">
        <v>1.4318190233667303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0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2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3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1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4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5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6"/>
        <v>4.4081660908397297E-2</v>
      </c>
    </row>
    <row r="8" spans="1:73">
      <c r="A8" s="11">
        <v>1954</v>
      </c>
      <c r="B8" s="29" t="s">
        <v>17</v>
      </c>
      <c r="C8" s="33">
        <v>0.78200000000000003</v>
      </c>
      <c r="D8" s="13" t="s">
        <v>23</v>
      </c>
      <c r="E8" s="14">
        <v>1</v>
      </c>
      <c r="F8" s="14">
        <v>1</v>
      </c>
      <c r="G8" s="14">
        <v>4</v>
      </c>
      <c r="H8" s="14">
        <v>1</v>
      </c>
      <c r="I8" s="14">
        <v>3</v>
      </c>
      <c r="J8" s="22">
        <v>1.4318190233667303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0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2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3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1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4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5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6"/>
        <v>4.4081660908397297E-2</v>
      </c>
    </row>
    <row r="9" spans="1:73">
      <c r="A9" s="11">
        <v>1955</v>
      </c>
      <c r="B9" s="29" t="s">
        <v>17</v>
      </c>
      <c r="C9" s="33">
        <v>0.7649999999999999</v>
      </c>
      <c r="D9" s="13" t="s">
        <v>23</v>
      </c>
      <c r="E9" s="14">
        <v>1</v>
      </c>
      <c r="F9" s="14">
        <v>1</v>
      </c>
      <c r="G9" s="14">
        <v>4</v>
      </c>
      <c r="H9" s="14">
        <v>1</v>
      </c>
      <c r="I9" s="14">
        <v>3</v>
      </c>
      <c r="J9" s="22">
        <v>1.4318190233667303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0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2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3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1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4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5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6"/>
        <v>4.4081660908397297E-2</v>
      </c>
    </row>
    <row r="10" spans="1:73">
      <c r="A10" s="11">
        <v>1956</v>
      </c>
      <c r="B10" s="29" t="s">
        <v>17</v>
      </c>
      <c r="C10" s="33">
        <v>0.748</v>
      </c>
      <c r="D10" s="13" t="s">
        <v>23</v>
      </c>
      <c r="E10" s="14">
        <v>1</v>
      </c>
      <c r="F10" s="14">
        <v>1</v>
      </c>
      <c r="G10" s="14">
        <v>4</v>
      </c>
      <c r="H10" s="14">
        <v>1</v>
      </c>
      <c r="I10" s="14">
        <v>3</v>
      </c>
      <c r="J10" s="22">
        <v>1.4318190233667303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0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2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3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1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4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5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6"/>
        <v>4.4081660908397297E-2</v>
      </c>
    </row>
    <row r="11" spans="1:73">
      <c r="A11" s="11">
        <v>1957</v>
      </c>
      <c r="B11" s="29" t="s">
        <v>17</v>
      </c>
      <c r="C11" s="33">
        <v>0.73099999999999987</v>
      </c>
      <c r="D11" s="13" t="s">
        <v>23</v>
      </c>
      <c r="E11" s="14">
        <v>1</v>
      </c>
      <c r="F11" s="14">
        <v>1</v>
      </c>
      <c r="G11" s="14">
        <v>4</v>
      </c>
      <c r="H11" s="14">
        <v>1</v>
      </c>
      <c r="I11" s="14">
        <v>3</v>
      </c>
      <c r="J11" s="22">
        <v>1.4318190233667303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0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2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3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1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33">
        <v>0.71399999999999997</v>
      </c>
      <c r="D12" s="13" t="s">
        <v>23</v>
      </c>
      <c r="E12" s="14">
        <v>1</v>
      </c>
      <c r="F12" s="14">
        <v>1</v>
      </c>
      <c r="G12" s="14">
        <v>4</v>
      </c>
      <c r="H12" s="14">
        <v>1</v>
      </c>
      <c r="I12" s="14">
        <v>3</v>
      </c>
      <c r="J12" s="22">
        <v>1.4318190233667303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0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2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3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1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7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8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6"/>
        <v>4.4081660908397297E-2</v>
      </c>
    </row>
    <row r="13" spans="1:73">
      <c r="A13" s="11">
        <v>1959</v>
      </c>
      <c r="B13" s="29" t="s">
        <v>17</v>
      </c>
      <c r="C13" s="33">
        <v>0.69699999999999984</v>
      </c>
      <c r="D13" s="13" t="s">
        <v>23</v>
      </c>
      <c r="E13" s="14">
        <v>1</v>
      </c>
      <c r="F13" s="14">
        <v>1</v>
      </c>
      <c r="G13" s="14">
        <v>4</v>
      </c>
      <c r="H13" s="14">
        <v>1</v>
      </c>
      <c r="I13" s="14">
        <v>3</v>
      </c>
      <c r="J13" s="22">
        <v>1.4318190233667303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0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2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3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1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7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8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6"/>
        <v>4.4081660908397297E-2</v>
      </c>
    </row>
    <row r="14" spans="1:73">
      <c r="A14" s="11">
        <v>1960</v>
      </c>
      <c r="B14" s="29" t="s">
        <v>17</v>
      </c>
      <c r="C14" s="33">
        <v>0.67999999999999994</v>
      </c>
      <c r="D14" s="62" t="s">
        <v>25</v>
      </c>
      <c r="E14" s="14">
        <v>1</v>
      </c>
      <c r="F14" s="14">
        <v>1</v>
      </c>
      <c r="G14" s="14">
        <v>4</v>
      </c>
      <c r="H14" s="14">
        <v>1</v>
      </c>
      <c r="I14" s="14">
        <v>1</v>
      </c>
      <c r="J14" s="22">
        <v>1.0195048044558219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0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2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3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1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7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8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6"/>
        <v>4.4081660908397297E-2</v>
      </c>
    </row>
    <row r="15" spans="1:73">
      <c r="A15" s="11">
        <v>1961</v>
      </c>
      <c r="B15" s="29" t="s">
        <v>17</v>
      </c>
      <c r="C15" s="33">
        <v>0.66399999999999992</v>
      </c>
      <c r="D15" s="13" t="s">
        <v>23</v>
      </c>
      <c r="E15" s="14">
        <v>1</v>
      </c>
      <c r="F15" s="14">
        <v>1</v>
      </c>
      <c r="G15" s="14">
        <v>4</v>
      </c>
      <c r="H15" s="14">
        <v>1</v>
      </c>
      <c r="I15" s="14">
        <v>3</v>
      </c>
      <c r="J15" s="22">
        <v>1.4318190233667303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0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2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3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1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7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8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6"/>
        <v>4.4081660908397297E-2</v>
      </c>
    </row>
    <row r="16" spans="1:73">
      <c r="A16" s="11">
        <v>1962</v>
      </c>
      <c r="B16" s="29" t="s">
        <v>17</v>
      </c>
      <c r="C16" s="33">
        <v>0.64799999999999991</v>
      </c>
      <c r="D16" s="13" t="s">
        <v>23</v>
      </c>
      <c r="E16" s="14">
        <v>1</v>
      </c>
      <c r="F16" s="14">
        <v>1</v>
      </c>
      <c r="G16" s="14">
        <v>4</v>
      </c>
      <c r="H16" s="14">
        <v>1</v>
      </c>
      <c r="I16" s="14">
        <v>3</v>
      </c>
      <c r="J16" s="22">
        <v>1.4318190233667303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0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2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3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1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7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8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6"/>
        <v>4.4081660908397297E-2</v>
      </c>
    </row>
    <row r="17" spans="1:73">
      <c r="A17" s="11">
        <v>1963</v>
      </c>
      <c r="B17" s="29" t="s">
        <v>17</v>
      </c>
      <c r="C17" s="33">
        <v>0.6319999999999999</v>
      </c>
      <c r="D17" s="13" t="s">
        <v>23</v>
      </c>
      <c r="E17" s="14">
        <v>1</v>
      </c>
      <c r="F17" s="14">
        <v>1</v>
      </c>
      <c r="G17" s="14">
        <v>4</v>
      </c>
      <c r="H17" s="14">
        <v>1</v>
      </c>
      <c r="I17" s="14">
        <v>3</v>
      </c>
      <c r="J17" s="22">
        <v>1.4318190233667303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0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2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3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1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7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8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6"/>
        <v>4.4081660908397297E-2</v>
      </c>
    </row>
    <row r="18" spans="1:73">
      <c r="A18" s="11">
        <v>1964</v>
      </c>
      <c r="B18" s="29" t="s">
        <v>17</v>
      </c>
      <c r="C18" s="33">
        <v>0.61599999999999988</v>
      </c>
      <c r="D18" s="13" t="s">
        <v>23</v>
      </c>
      <c r="E18" s="14">
        <v>1</v>
      </c>
      <c r="F18" s="14">
        <v>1</v>
      </c>
      <c r="G18" s="14">
        <v>4</v>
      </c>
      <c r="H18" s="14">
        <v>1</v>
      </c>
      <c r="I18" s="14">
        <v>3</v>
      </c>
      <c r="J18" s="22">
        <v>1.4318190233667303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0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2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3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1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7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8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6"/>
        <v>4.4081660908397297E-2</v>
      </c>
    </row>
    <row r="19" spans="1:73">
      <c r="A19" s="11">
        <v>1965</v>
      </c>
      <c r="B19" s="29" t="s">
        <v>17</v>
      </c>
      <c r="C19" s="33">
        <v>0.59999999999999987</v>
      </c>
      <c r="D19" s="13" t="s">
        <v>23</v>
      </c>
      <c r="E19" s="14">
        <v>1</v>
      </c>
      <c r="F19" s="14">
        <v>1</v>
      </c>
      <c r="G19" s="14">
        <v>4</v>
      </c>
      <c r="H19" s="14">
        <v>1</v>
      </c>
      <c r="I19" s="14">
        <v>3</v>
      </c>
      <c r="J19" s="22">
        <v>1.4318190233667303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0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2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3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1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7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8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6"/>
        <v>4.4081660908397297E-2</v>
      </c>
    </row>
    <row r="20" spans="1:73">
      <c r="A20" s="11">
        <v>1966</v>
      </c>
      <c r="B20" s="29" t="s">
        <v>17</v>
      </c>
      <c r="C20" s="33">
        <v>0.58399999999999985</v>
      </c>
      <c r="D20" s="13" t="s">
        <v>23</v>
      </c>
      <c r="E20" s="14">
        <v>1</v>
      </c>
      <c r="F20" s="14">
        <v>1</v>
      </c>
      <c r="G20" s="14">
        <v>4</v>
      </c>
      <c r="H20" s="14">
        <v>1</v>
      </c>
      <c r="I20" s="14">
        <v>3</v>
      </c>
      <c r="J20" s="22">
        <v>1.4318190233667303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0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2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3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1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7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8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6"/>
        <v>4.4081660908397297E-2</v>
      </c>
    </row>
    <row r="21" spans="1:73">
      <c r="A21" s="11">
        <v>1967</v>
      </c>
      <c r="B21" s="29" t="s">
        <v>17</v>
      </c>
      <c r="C21" s="33">
        <v>0.56799999999999984</v>
      </c>
      <c r="D21" s="13" t="s">
        <v>23</v>
      </c>
      <c r="E21" s="14">
        <v>1</v>
      </c>
      <c r="F21" s="14">
        <v>1</v>
      </c>
      <c r="G21" s="14">
        <v>4</v>
      </c>
      <c r="H21" s="14">
        <v>1</v>
      </c>
      <c r="I21" s="14">
        <v>3</v>
      </c>
      <c r="J21" s="22">
        <v>1.4318190233667303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0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2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3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1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7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8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6"/>
        <v>4.4081660908397297E-2</v>
      </c>
    </row>
    <row r="22" spans="1:73">
      <c r="A22" s="11">
        <v>1968</v>
      </c>
      <c r="B22" s="29" t="s">
        <v>17</v>
      </c>
      <c r="C22" s="33">
        <v>0.55199999999999982</v>
      </c>
      <c r="D22" s="13" t="s">
        <v>23</v>
      </c>
      <c r="E22" s="14">
        <v>1</v>
      </c>
      <c r="F22" s="14">
        <v>1</v>
      </c>
      <c r="G22" s="14">
        <v>4</v>
      </c>
      <c r="H22" s="14">
        <v>1</v>
      </c>
      <c r="I22" s="14">
        <v>3</v>
      </c>
      <c r="J22" s="22">
        <v>1.4318190233667303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0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2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3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1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7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8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6"/>
        <v>4.4081660908397297E-2</v>
      </c>
    </row>
    <row r="23" spans="1:73">
      <c r="A23" s="11">
        <v>1969</v>
      </c>
      <c r="B23" s="29" t="s">
        <v>17</v>
      </c>
      <c r="C23" s="33">
        <v>0.53599999999999981</v>
      </c>
      <c r="D23" s="13" t="s">
        <v>23</v>
      </c>
      <c r="E23" s="14">
        <v>1</v>
      </c>
      <c r="F23" s="14">
        <v>1</v>
      </c>
      <c r="G23" s="14">
        <v>4</v>
      </c>
      <c r="H23" s="14">
        <v>1</v>
      </c>
      <c r="I23" s="14">
        <v>3</v>
      </c>
      <c r="J23" s="22">
        <v>1.4318190233667303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0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2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3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1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7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8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6"/>
        <v>4.4081660908397297E-2</v>
      </c>
    </row>
    <row r="24" spans="1:73">
      <c r="A24" s="11">
        <v>1970</v>
      </c>
      <c r="B24" s="29" t="s">
        <v>17</v>
      </c>
      <c r="C24" s="33">
        <v>0.52</v>
      </c>
      <c r="D24" s="62" t="s">
        <v>25</v>
      </c>
      <c r="E24" s="14">
        <v>1</v>
      </c>
      <c r="F24" s="14">
        <v>1</v>
      </c>
      <c r="G24" s="14">
        <v>4</v>
      </c>
      <c r="H24" s="14">
        <v>1</v>
      </c>
      <c r="I24" s="14">
        <v>1</v>
      </c>
      <c r="J24" s="22">
        <v>1.0195048044558219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0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2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3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1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7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8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6"/>
        <v>4.4081660908397297E-2</v>
      </c>
    </row>
    <row r="25" spans="1:73">
      <c r="A25" s="11">
        <v>1971</v>
      </c>
      <c r="B25" s="29" t="s">
        <v>17</v>
      </c>
      <c r="C25" s="33">
        <v>0.49199999999999999</v>
      </c>
      <c r="D25" s="13" t="s">
        <v>23</v>
      </c>
      <c r="E25" s="14">
        <v>1</v>
      </c>
      <c r="F25" s="14">
        <v>1</v>
      </c>
      <c r="G25" s="14">
        <v>4</v>
      </c>
      <c r="H25" s="14">
        <v>1</v>
      </c>
      <c r="I25" s="14">
        <v>3</v>
      </c>
      <c r="J25" s="22">
        <v>1.4318190233667303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0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2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3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1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7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8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6"/>
        <v>4.4081660908397297E-2</v>
      </c>
    </row>
    <row r="26" spans="1:73">
      <c r="A26" s="11">
        <v>1972</v>
      </c>
      <c r="B26" s="29" t="s">
        <v>17</v>
      </c>
      <c r="C26" s="33">
        <v>0.46399999999999997</v>
      </c>
      <c r="D26" s="13" t="s">
        <v>23</v>
      </c>
      <c r="E26" s="14">
        <v>1</v>
      </c>
      <c r="F26" s="14">
        <v>1</v>
      </c>
      <c r="G26" s="14">
        <v>4</v>
      </c>
      <c r="H26" s="14">
        <v>1</v>
      </c>
      <c r="I26" s="14">
        <v>3</v>
      </c>
      <c r="J26" s="22">
        <v>1.4318190233667303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0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2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3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1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7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8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6"/>
        <v>4.4081660908397297E-2</v>
      </c>
    </row>
    <row r="27" spans="1:73">
      <c r="A27" s="11">
        <v>1973</v>
      </c>
      <c r="B27" s="29" t="s">
        <v>17</v>
      </c>
      <c r="C27" s="33">
        <v>0.43599999999999994</v>
      </c>
      <c r="D27" s="13" t="s">
        <v>23</v>
      </c>
      <c r="E27" s="14">
        <v>1</v>
      </c>
      <c r="F27" s="14">
        <v>1</v>
      </c>
      <c r="G27" s="14">
        <v>4</v>
      </c>
      <c r="H27" s="14">
        <v>1</v>
      </c>
      <c r="I27" s="14">
        <v>3</v>
      </c>
      <c r="J27" s="22">
        <v>1.4318190233667303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0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2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3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1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7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8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6"/>
        <v>4.4081660908397297E-2</v>
      </c>
    </row>
    <row r="28" spans="1:73">
      <c r="A28" s="11">
        <v>1974</v>
      </c>
      <c r="B28" s="29" t="s">
        <v>17</v>
      </c>
      <c r="C28" s="33">
        <v>0.40799999999999992</v>
      </c>
      <c r="D28" s="13" t="s">
        <v>23</v>
      </c>
      <c r="E28" s="14">
        <v>1</v>
      </c>
      <c r="F28" s="14">
        <v>1</v>
      </c>
      <c r="G28" s="14">
        <v>4</v>
      </c>
      <c r="H28" s="14">
        <v>1</v>
      </c>
      <c r="I28" s="14">
        <v>3</v>
      </c>
      <c r="J28" s="22">
        <v>1.4318190233667303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0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2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3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1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7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8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6"/>
        <v>4.4081660908397297E-2</v>
      </c>
    </row>
    <row r="29" spans="1:73">
      <c r="A29" s="11">
        <v>1975</v>
      </c>
      <c r="B29" s="29" t="s">
        <v>17</v>
      </c>
      <c r="C29" s="33">
        <v>0.37999999999999989</v>
      </c>
      <c r="D29" s="13" t="s">
        <v>23</v>
      </c>
      <c r="E29" s="14">
        <v>1</v>
      </c>
      <c r="F29" s="14">
        <v>1</v>
      </c>
      <c r="G29" s="14">
        <v>4</v>
      </c>
      <c r="H29" s="14">
        <v>1</v>
      </c>
      <c r="I29" s="14">
        <v>3</v>
      </c>
      <c r="J29" s="22">
        <v>1.4318190233667303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0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2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3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1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7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8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6"/>
        <v>4.4081660908397297E-2</v>
      </c>
    </row>
    <row r="30" spans="1:73">
      <c r="A30" s="11">
        <v>1976</v>
      </c>
      <c r="B30" s="29" t="s">
        <v>17</v>
      </c>
      <c r="C30" s="33">
        <v>0.35199999999999987</v>
      </c>
      <c r="D30" s="13" t="s">
        <v>23</v>
      </c>
      <c r="E30" s="14">
        <v>1</v>
      </c>
      <c r="F30" s="14">
        <v>1</v>
      </c>
      <c r="G30" s="14">
        <v>4</v>
      </c>
      <c r="H30" s="14">
        <v>1</v>
      </c>
      <c r="I30" s="14">
        <v>3</v>
      </c>
      <c r="J30" s="22">
        <v>1.4318190233667303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0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2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3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1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7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8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6"/>
        <v>4.4081660908397297E-2</v>
      </c>
    </row>
    <row r="31" spans="1:73">
      <c r="A31" s="11">
        <v>1977</v>
      </c>
      <c r="B31" s="29" t="s">
        <v>17</v>
      </c>
      <c r="C31" s="33">
        <v>0.32399999999999984</v>
      </c>
      <c r="D31" s="13" t="s">
        <v>23</v>
      </c>
      <c r="E31" s="14">
        <v>1</v>
      </c>
      <c r="F31" s="14">
        <v>1</v>
      </c>
      <c r="G31" s="14">
        <v>4</v>
      </c>
      <c r="H31" s="14">
        <v>1</v>
      </c>
      <c r="I31" s="14">
        <v>3</v>
      </c>
      <c r="J31" s="22">
        <v>1.4318190233667303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0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2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3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1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7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8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6"/>
        <v>4.4081660908397297E-2</v>
      </c>
    </row>
    <row r="32" spans="1:73">
      <c r="A32" s="11">
        <v>1978</v>
      </c>
      <c r="B32" s="29" t="s">
        <v>17</v>
      </c>
      <c r="C32" s="33">
        <v>0.29599999999999982</v>
      </c>
      <c r="D32" s="13" t="s">
        <v>23</v>
      </c>
      <c r="E32" s="14">
        <v>1</v>
      </c>
      <c r="F32" s="14">
        <v>1</v>
      </c>
      <c r="G32" s="14">
        <v>4</v>
      </c>
      <c r="H32" s="14">
        <v>1</v>
      </c>
      <c r="I32" s="14">
        <v>3</v>
      </c>
      <c r="J32" s="22">
        <v>1.4318190233667303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0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2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3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1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7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8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6"/>
        <v>4.4081660908397297E-2</v>
      </c>
    </row>
    <row r="33" spans="1:73">
      <c r="A33" s="11">
        <v>1979</v>
      </c>
      <c r="B33" s="29" t="s">
        <v>17</v>
      </c>
      <c r="C33" s="33">
        <v>0.26799999999999979</v>
      </c>
      <c r="D33" s="13" t="s">
        <v>23</v>
      </c>
      <c r="E33" s="14">
        <v>1</v>
      </c>
      <c r="F33" s="14">
        <v>1</v>
      </c>
      <c r="G33" s="14">
        <v>4</v>
      </c>
      <c r="H33" s="14">
        <v>1</v>
      </c>
      <c r="I33" s="14">
        <v>3</v>
      </c>
      <c r="J33" s="22">
        <v>1.4318190233667303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0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2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3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1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7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8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6"/>
        <v>4.4081660908397297E-2</v>
      </c>
    </row>
    <row r="34" spans="1:73">
      <c r="A34" s="11">
        <v>1980</v>
      </c>
      <c r="B34" s="29" t="s">
        <v>17</v>
      </c>
      <c r="C34" s="33">
        <v>0.24</v>
      </c>
      <c r="D34" s="62" t="s">
        <v>25</v>
      </c>
      <c r="E34" s="14">
        <v>1</v>
      </c>
      <c r="F34" s="14">
        <v>1</v>
      </c>
      <c r="G34" s="14">
        <v>4</v>
      </c>
      <c r="H34" s="14">
        <v>1</v>
      </c>
      <c r="I34" s="14">
        <v>1</v>
      </c>
      <c r="J34" s="22">
        <v>1.0195048044558219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0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2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3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1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7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8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6"/>
        <v>4.4081660908397297E-2</v>
      </c>
    </row>
    <row r="35" spans="1:73">
      <c r="A35" s="11">
        <v>1981</v>
      </c>
      <c r="B35" s="29" t="s">
        <v>17</v>
      </c>
      <c r="C35" s="33">
        <v>0.23599999999999999</v>
      </c>
      <c r="D35" s="13" t="s">
        <v>23</v>
      </c>
      <c r="E35" s="14">
        <v>1</v>
      </c>
      <c r="F35" s="14">
        <v>1</v>
      </c>
      <c r="G35" s="14">
        <v>4</v>
      </c>
      <c r="H35" s="14">
        <v>1</v>
      </c>
      <c r="I35" s="14">
        <v>3</v>
      </c>
      <c r="J35" s="22">
        <v>1.4318190233667303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0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2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3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1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7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8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6"/>
        <v>4.4081660908397297E-2</v>
      </c>
    </row>
    <row r="36" spans="1:73">
      <c r="A36" s="11">
        <v>1982</v>
      </c>
      <c r="B36" s="29" t="s">
        <v>17</v>
      </c>
      <c r="C36" s="33">
        <v>0.23199999999999998</v>
      </c>
      <c r="D36" s="13" t="s">
        <v>23</v>
      </c>
      <c r="E36" s="14">
        <v>1</v>
      </c>
      <c r="F36" s="14">
        <v>1</v>
      </c>
      <c r="G36" s="14">
        <v>4</v>
      </c>
      <c r="H36" s="14">
        <v>1</v>
      </c>
      <c r="I36" s="14">
        <v>3</v>
      </c>
      <c r="J36" s="22">
        <v>1.4318190233667303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0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2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3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1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7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8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6"/>
        <v>4.4081660908397297E-2</v>
      </c>
    </row>
    <row r="37" spans="1:73">
      <c r="A37" s="11">
        <v>1983</v>
      </c>
      <c r="B37" s="29" t="s">
        <v>17</v>
      </c>
      <c r="C37" s="33">
        <v>0.22799999999999998</v>
      </c>
      <c r="D37" s="13" t="s">
        <v>23</v>
      </c>
      <c r="E37" s="14">
        <v>1</v>
      </c>
      <c r="F37" s="14">
        <v>1</v>
      </c>
      <c r="G37" s="14">
        <v>4</v>
      </c>
      <c r="H37" s="14">
        <v>1</v>
      </c>
      <c r="I37" s="14">
        <v>3</v>
      </c>
      <c r="J37" s="22">
        <v>1.4318190233667303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0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2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3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1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7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8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6"/>
        <v>4.4081660908397297E-2</v>
      </c>
    </row>
    <row r="38" spans="1:73">
      <c r="A38" s="11">
        <v>1984</v>
      </c>
      <c r="B38" s="29" t="s">
        <v>17</v>
      </c>
      <c r="C38" s="33">
        <v>0.22399999999999998</v>
      </c>
      <c r="D38" s="13" t="s">
        <v>23</v>
      </c>
      <c r="E38" s="14">
        <v>1</v>
      </c>
      <c r="F38" s="14">
        <v>1</v>
      </c>
      <c r="G38" s="14">
        <v>4</v>
      </c>
      <c r="H38" s="14">
        <v>1</v>
      </c>
      <c r="I38" s="14">
        <v>3</v>
      </c>
      <c r="J38" s="22">
        <v>1.4318190233667303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0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2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3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1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7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8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6"/>
        <v>4.4081660908397297E-2</v>
      </c>
    </row>
    <row r="39" spans="1:73">
      <c r="A39" s="11">
        <v>1985</v>
      </c>
      <c r="B39" s="29" t="s">
        <v>17</v>
      </c>
      <c r="C39" s="33">
        <v>0.21999999999999997</v>
      </c>
      <c r="D39" s="13" t="s">
        <v>23</v>
      </c>
      <c r="E39" s="14">
        <v>1</v>
      </c>
      <c r="F39" s="14">
        <v>1</v>
      </c>
      <c r="G39" s="14">
        <v>4</v>
      </c>
      <c r="H39" s="14">
        <v>1</v>
      </c>
      <c r="I39" s="14">
        <v>3</v>
      </c>
      <c r="J39" s="22">
        <v>1.4318190233667303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0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2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3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1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7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8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6"/>
        <v>4.4081660908397297E-2</v>
      </c>
    </row>
    <row r="40" spans="1:73">
      <c r="A40" s="11">
        <v>1986</v>
      </c>
      <c r="B40" s="29" t="s">
        <v>17</v>
      </c>
      <c r="C40" s="33">
        <v>0.21599999999999997</v>
      </c>
      <c r="D40" s="13" t="s">
        <v>23</v>
      </c>
      <c r="E40" s="14">
        <v>1</v>
      </c>
      <c r="F40" s="14">
        <v>1</v>
      </c>
      <c r="G40" s="14">
        <v>4</v>
      </c>
      <c r="H40" s="14">
        <v>1</v>
      </c>
      <c r="I40" s="14">
        <v>3</v>
      </c>
      <c r="J40" s="22">
        <v>1.4318190233667303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0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2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3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1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7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8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6"/>
        <v>4.4081660908397297E-2</v>
      </c>
    </row>
    <row r="41" spans="1:73">
      <c r="A41" s="11">
        <v>1987</v>
      </c>
      <c r="B41" s="29" t="s">
        <v>17</v>
      </c>
      <c r="C41" s="33">
        <v>0.21199999999999997</v>
      </c>
      <c r="D41" s="13" t="s">
        <v>23</v>
      </c>
      <c r="E41" s="14">
        <v>1</v>
      </c>
      <c r="F41" s="14">
        <v>1</v>
      </c>
      <c r="G41" s="14">
        <v>4</v>
      </c>
      <c r="H41" s="14">
        <v>1</v>
      </c>
      <c r="I41" s="14">
        <v>3</v>
      </c>
      <c r="J41" s="22">
        <v>1.4318190233667303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0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2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3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1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7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8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6"/>
        <v>4.4081660908397297E-2</v>
      </c>
    </row>
    <row r="42" spans="1:73">
      <c r="A42" s="11">
        <v>1988</v>
      </c>
      <c r="B42" s="29" t="s">
        <v>17</v>
      </c>
      <c r="C42" s="33">
        <v>0.20799999999999996</v>
      </c>
      <c r="D42" s="13" t="s">
        <v>23</v>
      </c>
      <c r="E42" s="14">
        <v>1</v>
      </c>
      <c r="F42" s="14">
        <v>1</v>
      </c>
      <c r="G42" s="14">
        <v>4</v>
      </c>
      <c r="H42" s="14">
        <v>1</v>
      </c>
      <c r="I42" s="14">
        <v>3</v>
      </c>
      <c r="J42" s="22">
        <v>1.4318190233667303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0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2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3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1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7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8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6"/>
        <v>4.4081660908397297E-2</v>
      </c>
    </row>
    <row r="43" spans="1:73">
      <c r="A43" s="11">
        <v>1989</v>
      </c>
      <c r="B43" s="29" t="s">
        <v>17</v>
      </c>
      <c r="C43" s="33">
        <v>0.20399999999999996</v>
      </c>
      <c r="D43" s="13" t="s">
        <v>23</v>
      </c>
      <c r="E43" s="14">
        <v>1</v>
      </c>
      <c r="F43" s="14">
        <v>1</v>
      </c>
      <c r="G43" s="14">
        <v>4</v>
      </c>
      <c r="H43" s="14">
        <v>1</v>
      </c>
      <c r="I43" s="14">
        <v>3</v>
      </c>
      <c r="J43" s="22">
        <v>1.4318190233667303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0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2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3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1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7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8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6"/>
        <v>4.4081660908397297E-2</v>
      </c>
    </row>
    <row r="44" spans="1:73">
      <c r="A44" s="11">
        <v>1990</v>
      </c>
      <c r="B44" s="29" t="s">
        <v>17</v>
      </c>
      <c r="C44" s="33">
        <v>0.19999999999999996</v>
      </c>
      <c r="D44" s="62" t="s">
        <v>25</v>
      </c>
      <c r="E44" s="14">
        <v>1</v>
      </c>
      <c r="F44" s="14">
        <v>1</v>
      </c>
      <c r="G44" s="14">
        <v>4</v>
      </c>
      <c r="H44" s="14">
        <v>1</v>
      </c>
      <c r="I44" s="14">
        <v>1</v>
      </c>
      <c r="J44" s="22">
        <v>1.0195048044558219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0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2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3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1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7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8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6"/>
        <v>4.4081660908397297E-2</v>
      </c>
    </row>
    <row r="45" spans="1:73">
      <c r="A45" s="11">
        <v>1991</v>
      </c>
      <c r="B45" s="29" t="s">
        <v>17</v>
      </c>
      <c r="C45" s="33">
        <v>0.21649999999999991</v>
      </c>
      <c r="D45" s="13" t="s">
        <v>23</v>
      </c>
      <c r="E45" s="14">
        <v>1</v>
      </c>
      <c r="F45" s="14">
        <v>1</v>
      </c>
      <c r="G45" s="14">
        <v>4</v>
      </c>
      <c r="H45" s="14">
        <v>1</v>
      </c>
      <c r="I45" s="14">
        <v>3</v>
      </c>
      <c r="J45" s="22">
        <v>1.4318190233667303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0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2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3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1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7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8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6"/>
        <v>4.4081660908397297E-2</v>
      </c>
    </row>
    <row r="46" spans="1:73">
      <c r="A46" s="11">
        <v>1992</v>
      </c>
      <c r="B46" s="29" t="s">
        <v>17</v>
      </c>
      <c r="C46" s="33">
        <v>0.23299999999999998</v>
      </c>
      <c r="D46" s="66" t="s">
        <v>30</v>
      </c>
      <c r="E46" s="14">
        <v>1</v>
      </c>
      <c r="F46" s="14">
        <v>1</v>
      </c>
      <c r="G46" s="14">
        <v>4</v>
      </c>
      <c r="H46" s="14">
        <v>1</v>
      </c>
      <c r="I46" s="14">
        <v>1</v>
      </c>
      <c r="J46" s="22">
        <v>1.0195048044558219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0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2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3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1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7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8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6"/>
        <v>4.4081660908397297E-2</v>
      </c>
    </row>
    <row r="47" spans="1:73">
      <c r="A47" s="11">
        <v>1993</v>
      </c>
      <c r="B47" s="29" t="s">
        <v>17</v>
      </c>
      <c r="C47" s="33">
        <v>0.23499999999999999</v>
      </c>
      <c r="D47" s="66" t="s">
        <v>30</v>
      </c>
      <c r="E47" s="14">
        <v>1</v>
      </c>
      <c r="F47" s="14">
        <v>1</v>
      </c>
      <c r="G47" s="14">
        <v>4</v>
      </c>
      <c r="H47" s="14">
        <v>1</v>
      </c>
      <c r="I47" s="14">
        <v>1</v>
      </c>
      <c r="J47" s="22">
        <v>1.0195048044558219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0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2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3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1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7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8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6"/>
        <v>4.4081660908397297E-2</v>
      </c>
    </row>
    <row r="48" spans="1:73">
      <c r="A48" s="11">
        <v>1994</v>
      </c>
      <c r="B48" s="29" t="s">
        <v>17</v>
      </c>
      <c r="C48" s="33">
        <v>0.22399999999999998</v>
      </c>
      <c r="D48" s="66" t="s">
        <v>30</v>
      </c>
      <c r="E48" s="14">
        <v>1</v>
      </c>
      <c r="F48" s="14">
        <v>1</v>
      </c>
      <c r="G48" s="14">
        <v>4</v>
      </c>
      <c r="H48" s="14">
        <v>1</v>
      </c>
      <c r="I48" s="14">
        <v>1</v>
      </c>
      <c r="J48" s="22">
        <v>1.0195048044558219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0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2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3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1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7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8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6"/>
        <v>4.4081660908397297E-2</v>
      </c>
    </row>
    <row r="49" spans="1:73">
      <c r="A49" s="11">
        <v>1995</v>
      </c>
      <c r="B49" s="29" t="s">
        <v>17</v>
      </c>
      <c r="C49" s="33">
        <v>0.21099999999999997</v>
      </c>
      <c r="D49" s="66" t="s">
        <v>30</v>
      </c>
      <c r="E49" s="14">
        <v>1</v>
      </c>
      <c r="F49" s="14">
        <v>1</v>
      </c>
      <c r="G49" s="14">
        <v>4</v>
      </c>
      <c r="H49" s="14">
        <v>1</v>
      </c>
      <c r="I49" s="14">
        <v>1</v>
      </c>
      <c r="J49" s="22">
        <v>1.0195048044558219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0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2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3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1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7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8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6"/>
        <v>4.4081660908397297E-2</v>
      </c>
    </row>
    <row r="50" spans="1:73">
      <c r="A50" s="11">
        <v>1996</v>
      </c>
      <c r="B50" s="29" t="s">
        <v>17</v>
      </c>
      <c r="C50" s="33">
        <v>0.19799999999999995</v>
      </c>
      <c r="D50" s="66" t="s">
        <v>30</v>
      </c>
      <c r="E50" s="14">
        <v>1</v>
      </c>
      <c r="F50" s="14">
        <v>1</v>
      </c>
      <c r="G50" s="14">
        <v>4</v>
      </c>
      <c r="H50" s="14">
        <v>1</v>
      </c>
      <c r="I50" s="14">
        <v>1</v>
      </c>
      <c r="J50" s="22">
        <v>1.0195048044558219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0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2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3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1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7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8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6"/>
        <v>4.4081660908397297E-2</v>
      </c>
    </row>
    <row r="51" spans="1:73">
      <c r="A51" s="11">
        <v>1997</v>
      </c>
      <c r="B51" s="29" t="s">
        <v>17</v>
      </c>
      <c r="C51" s="33">
        <v>0.19399999999999995</v>
      </c>
      <c r="D51" s="66" t="s">
        <v>30</v>
      </c>
      <c r="E51" s="14">
        <v>1</v>
      </c>
      <c r="F51" s="14">
        <v>1</v>
      </c>
      <c r="G51" s="14">
        <v>4</v>
      </c>
      <c r="H51" s="14">
        <v>1</v>
      </c>
      <c r="I51" s="14">
        <v>1</v>
      </c>
      <c r="J51" s="22">
        <v>1.0195048044558219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0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2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3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1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7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8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6"/>
        <v>4.4081660908397297E-2</v>
      </c>
    </row>
    <row r="52" spans="1:73">
      <c r="A52" s="11">
        <v>1998</v>
      </c>
      <c r="B52" s="29" t="s">
        <v>17</v>
      </c>
      <c r="C52" s="33">
        <v>0.19099999999999995</v>
      </c>
      <c r="D52" s="66" t="s">
        <v>30</v>
      </c>
      <c r="E52" s="14">
        <v>1</v>
      </c>
      <c r="F52" s="14">
        <v>1</v>
      </c>
      <c r="G52" s="14">
        <v>4</v>
      </c>
      <c r="H52" s="14">
        <v>1</v>
      </c>
      <c r="I52" s="14">
        <v>1</v>
      </c>
      <c r="J52" s="22">
        <v>1.0195048044558219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0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2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3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1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7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8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6"/>
        <v>4.4081660908397297E-2</v>
      </c>
    </row>
    <row r="53" spans="1:73">
      <c r="A53" s="11">
        <v>1999</v>
      </c>
      <c r="B53" s="29" t="s">
        <v>17</v>
      </c>
      <c r="C53" s="33">
        <v>0.18100000000000005</v>
      </c>
      <c r="D53" s="66" t="s">
        <v>30</v>
      </c>
      <c r="E53" s="14">
        <v>1</v>
      </c>
      <c r="F53" s="14">
        <v>1</v>
      </c>
      <c r="G53" s="14">
        <v>4</v>
      </c>
      <c r="H53" s="14">
        <v>1</v>
      </c>
      <c r="I53" s="14">
        <v>1</v>
      </c>
      <c r="J53" s="22">
        <v>1.0195048044558219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0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2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3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1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7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8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6"/>
        <v>4.4081660908397297E-2</v>
      </c>
    </row>
    <row r="54" spans="1:73">
      <c r="A54" s="11">
        <v>2000</v>
      </c>
      <c r="B54" s="29" t="s">
        <v>17</v>
      </c>
      <c r="C54" s="33">
        <v>0.11199999999999999</v>
      </c>
      <c r="D54" s="66" t="s">
        <v>30</v>
      </c>
      <c r="E54" s="14">
        <v>1</v>
      </c>
      <c r="F54" s="14">
        <v>1</v>
      </c>
      <c r="G54" s="14">
        <v>4</v>
      </c>
      <c r="H54" s="14">
        <v>1</v>
      </c>
      <c r="I54" s="14">
        <v>1</v>
      </c>
      <c r="J54" s="22">
        <v>1.0195048044558219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0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2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3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1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7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8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6"/>
        <v>4.4081660908397297E-2</v>
      </c>
    </row>
    <row r="55" spans="1:73">
      <c r="A55" s="11">
        <v>2001</v>
      </c>
      <c r="B55" s="29" t="s">
        <v>17</v>
      </c>
      <c r="C55" s="33">
        <v>0.1008</v>
      </c>
      <c r="D55" s="13" t="s">
        <v>23</v>
      </c>
      <c r="E55" s="14">
        <v>1</v>
      </c>
      <c r="F55" s="14">
        <v>1</v>
      </c>
      <c r="G55" s="14">
        <v>4</v>
      </c>
      <c r="H55" s="14">
        <v>1</v>
      </c>
      <c r="I55" s="14">
        <v>3</v>
      </c>
      <c r="J55" s="22">
        <v>1.4318190233667303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0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2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3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1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7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8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6"/>
        <v>4.4081660908397297E-2</v>
      </c>
    </row>
    <row r="56" spans="1:73">
      <c r="A56" s="11">
        <v>2002</v>
      </c>
      <c r="B56" s="29" t="s">
        <v>17</v>
      </c>
      <c r="C56" s="33">
        <v>8.9600000000000013E-2</v>
      </c>
      <c r="D56" s="13" t="s">
        <v>23</v>
      </c>
      <c r="E56" s="14">
        <v>1</v>
      </c>
      <c r="F56" s="14">
        <v>1</v>
      </c>
      <c r="G56" s="14">
        <v>4</v>
      </c>
      <c r="H56" s="14">
        <v>1</v>
      </c>
      <c r="I56" s="14">
        <v>3</v>
      </c>
      <c r="J56" s="22">
        <v>1.4318190233667303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0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2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3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1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7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8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6"/>
        <v>4.4081660908397297E-2</v>
      </c>
    </row>
    <row r="57" spans="1:73">
      <c r="A57" s="11">
        <v>2003</v>
      </c>
      <c r="B57" s="29" t="s">
        <v>17</v>
      </c>
      <c r="C57" s="33">
        <v>7.8400000000000025E-2</v>
      </c>
      <c r="D57" s="13" t="s">
        <v>23</v>
      </c>
      <c r="E57" s="14">
        <v>1</v>
      </c>
      <c r="F57" s="14">
        <v>1</v>
      </c>
      <c r="G57" s="14">
        <v>4</v>
      </c>
      <c r="H57" s="14">
        <v>1</v>
      </c>
      <c r="I57" s="14">
        <v>3</v>
      </c>
      <c r="J57" s="22">
        <v>1.4318190233667303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0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2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3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1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7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8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6"/>
        <v>4.4081660908397297E-2</v>
      </c>
    </row>
    <row r="58" spans="1:73">
      <c r="A58" s="11">
        <v>2004</v>
      </c>
      <c r="B58" s="29" t="s">
        <v>17</v>
      </c>
      <c r="C58" s="33">
        <v>6.7200000000000037E-2</v>
      </c>
      <c r="D58" s="13" t="s">
        <v>23</v>
      </c>
      <c r="E58" s="14">
        <v>1</v>
      </c>
      <c r="F58" s="14">
        <v>1</v>
      </c>
      <c r="G58" s="14">
        <v>4</v>
      </c>
      <c r="H58" s="14">
        <v>1</v>
      </c>
      <c r="I58" s="14">
        <v>3</v>
      </c>
      <c r="J58" s="22">
        <v>1.4318190233667303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0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2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3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1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7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8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6"/>
        <v>4.4081660908397297E-2</v>
      </c>
    </row>
    <row r="59" spans="1:73">
      <c r="A59" s="11">
        <v>2005</v>
      </c>
      <c r="B59" s="29" t="s">
        <v>17</v>
      </c>
      <c r="C59" s="33">
        <v>5.600000000000005E-2</v>
      </c>
      <c r="D59" s="13" t="s">
        <v>23</v>
      </c>
      <c r="E59" s="14">
        <v>1</v>
      </c>
      <c r="F59" s="14">
        <v>1</v>
      </c>
      <c r="G59" s="14">
        <v>4</v>
      </c>
      <c r="H59" s="14">
        <v>1</v>
      </c>
      <c r="I59" s="14">
        <v>3</v>
      </c>
      <c r="J59" s="22">
        <v>1.4318190233667303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0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2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3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1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7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8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6"/>
        <v>4.4081660908397297E-2</v>
      </c>
    </row>
    <row r="60" spans="1:73">
      <c r="A60" s="11">
        <v>2006</v>
      </c>
      <c r="B60" s="29" t="s">
        <v>17</v>
      </c>
      <c r="C60" s="33">
        <v>4.4800000000000062E-2</v>
      </c>
      <c r="D60" s="13" t="s">
        <v>23</v>
      </c>
      <c r="E60" s="14">
        <v>1</v>
      </c>
      <c r="F60" s="14">
        <v>1</v>
      </c>
      <c r="G60" s="14">
        <v>4</v>
      </c>
      <c r="H60" s="14">
        <v>1</v>
      </c>
      <c r="I60" s="14">
        <v>3</v>
      </c>
      <c r="J60" s="22">
        <v>1.4318190233667303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0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2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3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1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7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8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6"/>
        <v>4.4081660908397297E-2</v>
      </c>
    </row>
    <row r="61" spans="1:73">
      <c r="A61" s="11">
        <v>2007</v>
      </c>
      <c r="B61" s="29" t="s">
        <v>17</v>
      </c>
      <c r="C61" s="33">
        <v>3.3600000000000074E-2</v>
      </c>
      <c r="D61" s="13" t="s">
        <v>23</v>
      </c>
      <c r="E61" s="14">
        <v>1</v>
      </c>
      <c r="F61" s="14">
        <v>1</v>
      </c>
      <c r="G61" s="14">
        <v>4</v>
      </c>
      <c r="H61" s="14">
        <v>1</v>
      </c>
      <c r="I61" s="14">
        <v>3</v>
      </c>
      <c r="J61" s="22">
        <v>1.4318190233667303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0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2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3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1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7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8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6"/>
        <v>4.4081660908397297E-2</v>
      </c>
    </row>
    <row r="62" spans="1:73">
      <c r="A62" s="11">
        <v>2008</v>
      </c>
      <c r="B62" s="29" t="s">
        <v>17</v>
      </c>
      <c r="C62" s="33">
        <v>2.2400000000000087E-2</v>
      </c>
      <c r="D62" s="13" t="s">
        <v>23</v>
      </c>
      <c r="E62" s="14">
        <v>1</v>
      </c>
      <c r="F62" s="14">
        <v>1</v>
      </c>
      <c r="G62" s="14">
        <v>4</v>
      </c>
      <c r="H62" s="14">
        <v>1</v>
      </c>
      <c r="I62" s="14">
        <v>3</v>
      </c>
      <c r="J62" s="22">
        <v>1.4318190233667303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0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2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3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1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7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8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6"/>
        <v>4.4081660908397297E-2</v>
      </c>
    </row>
    <row r="63" spans="1:73">
      <c r="A63" s="11">
        <v>2009</v>
      </c>
      <c r="B63" s="29" t="s">
        <v>17</v>
      </c>
      <c r="C63" s="33">
        <v>1.1200000000000099E-2</v>
      </c>
      <c r="D63" s="13" t="s">
        <v>23</v>
      </c>
      <c r="E63" s="14">
        <v>1</v>
      </c>
      <c r="F63" s="14">
        <v>1</v>
      </c>
      <c r="G63" s="14">
        <v>4</v>
      </c>
      <c r="H63" s="14">
        <v>1</v>
      </c>
      <c r="I63" s="14">
        <v>3</v>
      </c>
      <c r="J63" s="22">
        <v>1.4318190233667303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0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2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3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1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7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8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6"/>
        <v>4.4081660908397297E-2</v>
      </c>
    </row>
    <row r="64" spans="1:73">
      <c r="A64" s="11">
        <v>2010</v>
      </c>
      <c r="B64" s="29" t="s">
        <v>17</v>
      </c>
      <c r="C64" s="33">
        <v>0</v>
      </c>
      <c r="D64" s="62" t="s">
        <v>25</v>
      </c>
      <c r="E64" s="63"/>
      <c r="F64" s="63"/>
      <c r="G64" s="63"/>
      <c r="H64" s="63"/>
      <c r="I64" s="63"/>
      <c r="J64" s="64">
        <v>0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0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2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3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1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7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8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6"/>
        <v>4.4081660908397297E-2</v>
      </c>
    </row>
    <row r="65" spans="1:73">
      <c r="A65" s="11">
        <v>2011</v>
      </c>
      <c r="B65" s="29" t="s">
        <v>17</v>
      </c>
      <c r="C65" s="33">
        <v>0</v>
      </c>
      <c r="D65" s="65"/>
      <c r="E65" s="63"/>
      <c r="F65" s="63"/>
      <c r="G65" s="63"/>
      <c r="H65" s="63"/>
      <c r="I65" s="63"/>
      <c r="J65" s="64">
        <v>0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0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2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3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1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7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8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6"/>
        <v>4.4081660908397297E-2</v>
      </c>
    </row>
    <row r="66" spans="1:73">
      <c r="A66" s="11">
        <v>2012</v>
      </c>
      <c r="B66" s="29" t="s">
        <v>17</v>
      </c>
      <c r="C66" s="33">
        <v>0</v>
      </c>
      <c r="D66" s="65"/>
      <c r="E66" s="63"/>
      <c r="F66" s="63"/>
      <c r="G66" s="63"/>
      <c r="H66" s="63"/>
      <c r="I66" s="63"/>
      <c r="J66" s="64">
        <v>0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0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2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3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1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7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8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6"/>
        <v>4.4081660908397297E-2</v>
      </c>
    </row>
    <row r="67" spans="1:73">
      <c r="A67" s="11">
        <v>2013</v>
      </c>
      <c r="B67" s="29" t="s">
        <v>17</v>
      </c>
      <c r="C67" s="33">
        <v>0</v>
      </c>
      <c r="D67" s="65"/>
      <c r="E67" s="63"/>
      <c r="F67" s="63"/>
      <c r="G67" s="63"/>
      <c r="H67" s="63"/>
      <c r="I67" s="63"/>
      <c r="J67" s="64">
        <v>0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0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2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3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1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7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8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6"/>
        <v>4.4081660908397297E-2</v>
      </c>
    </row>
    <row r="68" spans="1:73">
      <c r="A68" s="11">
        <v>2014</v>
      </c>
      <c r="B68" s="29" t="s">
        <v>17</v>
      </c>
      <c r="C68" s="33">
        <v>0</v>
      </c>
      <c r="D68" s="65"/>
      <c r="E68" s="63"/>
      <c r="F68" s="63"/>
      <c r="G68" s="63"/>
      <c r="H68" s="63"/>
      <c r="I68" s="63"/>
      <c r="J68" s="64">
        <v>0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9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2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3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0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7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8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6"/>
        <v>4.4081660908397297E-2</v>
      </c>
    </row>
    <row r="69" spans="1:73">
      <c r="A69" s="11">
        <v>2015</v>
      </c>
      <c r="B69" s="29" t="s">
        <v>17</v>
      </c>
      <c r="C69" s="33">
        <v>0</v>
      </c>
      <c r="D69" s="65"/>
      <c r="E69" s="63"/>
      <c r="F69" s="63"/>
      <c r="G69" s="63"/>
      <c r="H69" s="63"/>
      <c r="I69" s="63"/>
      <c r="J69" s="64">
        <v>0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9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2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3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0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7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8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6"/>
        <v>4.4081660908397297E-2</v>
      </c>
    </row>
    <row r="70" spans="1:73">
      <c r="A70" s="11">
        <v>2016</v>
      </c>
      <c r="B70" s="29" t="s">
        <v>17</v>
      </c>
      <c r="C70" s="33">
        <v>0</v>
      </c>
      <c r="D70" s="65"/>
      <c r="E70" s="63"/>
      <c r="F70" s="63"/>
      <c r="G70" s="63"/>
      <c r="H70" s="63"/>
      <c r="I70" s="63"/>
      <c r="J70" s="64">
        <v>0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9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1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2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0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7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8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3">SQRT((1.5*EXP(1.105*BT70))^2+(1.5*EXP(1.105*(BP70-1)))^2+(1.5*EXP(1.105*(BQ70-1)))^2+(1.5*EXP(1.105*(BR70-1)))^2+(1.5*EXP(1.105*(BS70-1)))^2)/100*2.45</f>
        <v>4.4081660908397297E-2</v>
      </c>
    </row>
    <row r="71" spans="1:73" ht="30" customHeight="1">
      <c r="A71" s="11">
        <v>2017</v>
      </c>
      <c r="B71" s="29" t="s">
        <v>17</v>
      </c>
      <c r="C71" s="33">
        <v>0</v>
      </c>
      <c r="D71" s="65"/>
      <c r="E71" s="63"/>
      <c r="F71" s="63"/>
      <c r="G71" s="63"/>
      <c r="H71" s="63"/>
      <c r="I71" s="63"/>
      <c r="J71" s="64">
        <v>0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4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5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6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17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18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19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0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33">
        <v>0</v>
      </c>
      <c r="D72" s="65"/>
      <c r="E72" s="63"/>
      <c r="F72" s="63"/>
      <c r="G72" s="63"/>
      <c r="H72" s="63"/>
      <c r="I72" s="63"/>
      <c r="J72" s="64">
        <v>0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4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5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6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17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18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19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0"/>
        <v>4.4081660908397297E-2</v>
      </c>
    </row>
    <row r="73" spans="1:73" ht="30" customHeight="1">
      <c r="A73" s="11">
        <v>2019</v>
      </c>
      <c r="B73" s="29" t="s">
        <v>17</v>
      </c>
      <c r="C73" s="33">
        <v>0</v>
      </c>
      <c r="D73" s="65"/>
      <c r="E73" s="63"/>
      <c r="F73" s="63"/>
      <c r="G73" s="63"/>
      <c r="H73" s="63"/>
      <c r="I73" s="63"/>
      <c r="J73" s="64">
        <v>0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9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1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2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0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7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8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3"/>
        <v>4.4081660908397297E-2</v>
      </c>
    </row>
    <row r="74" spans="1:73" s="10" customFormat="1">
      <c r="A74" s="11">
        <v>2020</v>
      </c>
      <c r="B74" s="29" t="s">
        <v>17</v>
      </c>
      <c r="C74" s="33">
        <v>0</v>
      </c>
      <c r="D74" s="65"/>
      <c r="E74" s="63"/>
      <c r="F74" s="63"/>
      <c r="G74" s="63"/>
      <c r="H74" s="63"/>
      <c r="I74" s="63"/>
      <c r="J74" s="64">
        <v>0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1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2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3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4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5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26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27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83" t="s">
        <v>17</v>
      </c>
      <c r="C75" s="33">
        <v>0</v>
      </c>
      <c r="D75" s="65"/>
      <c r="E75" s="63"/>
      <c r="F75" s="63"/>
      <c r="G75" s="63"/>
      <c r="H75" s="63"/>
      <c r="I75" s="63"/>
      <c r="J75" s="64">
        <v>0</v>
      </c>
      <c r="K75" s="84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85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86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87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88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89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90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83" t="s">
        <v>17</v>
      </c>
      <c r="C76" s="33">
        <v>0</v>
      </c>
      <c r="D76" s="65"/>
      <c r="E76" s="63"/>
      <c r="F76" s="63"/>
      <c r="G76" s="63"/>
      <c r="H76" s="63"/>
      <c r="I76" s="63"/>
      <c r="J76" s="64">
        <v>0</v>
      </c>
      <c r="K76" s="84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85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86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87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88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89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90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{F366B67F-3C41-4332-91A8-898A5D5F496A}</x14:id>
        </ext>
      </extLst>
    </cfRule>
  </conditionalFormatting>
  <conditionalFormatting sqref="AK4:AK70 AK73">
    <cfRule type="dataBar" priority="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{8B7856DA-A684-4C58-8B12-66F9C935704F}</x14:id>
        </ext>
      </extLst>
    </cfRule>
  </conditionalFormatting>
  <conditionalFormatting sqref="BU4:BU70 BU73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{1FD81A30-DA15-49E8-807A-BD8EB9C06CC1}</x14:id>
        </ext>
      </extLst>
    </cfRule>
  </conditionalFormatting>
  <conditionalFormatting sqref="W4:W70 W73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{30B47C0C-FE53-4A3F-8876-1BFC7DFBC63B}</x14:id>
        </ext>
      </extLst>
    </cfRule>
  </conditionalFormatting>
  <conditionalFormatting sqref="W4:AA70 W73:AA73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{5E69FF57-A31E-4CF0-9C9C-8A8BDF1DF8C2}</x14:id>
        </ext>
      </extLst>
    </cfRule>
  </conditionalFormatting>
  <conditionalFormatting sqref="X4:AA70 X73:AA7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{E70A08B4-A7C1-477F-AA40-112BCB005BC1}</x14:id>
        </ext>
      </extLst>
    </cfRule>
  </conditionalFormatting>
  <conditionalFormatting sqref="AF4:AF70 AF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{C99B4165-8A12-402A-9E42-12738C67DC78}</x14:id>
        </ext>
      </extLst>
    </cfRule>
  </conditionalFormatting>
  <conditionalFormatting sqref="AF4:AJ70 AF73:AJ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{5DE5EBBF-EE65-4130-9FC1-7504F6B6B04B}</x14:id>
        </ext>
      </extLst>
    </cfRule>
  </conditionalFormatting>
  <conditionalFormatting sqref="AG4:AJ70 AG73:AJ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{24FC0066-9B7B-4C5C-A380-3B4EC97DBE93}</x14:id>
        </ext>
      </extLst>
    </cfRule>
  </conditionalFormatting>
  <conditionalFormatting sqref="AO4:AO70 AO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{B109BA63-B154-48E3-8CFD-B0B90BCD7E86}</x14:id>
        </ext>
      </extLst>
    </cfRule>
  </conditionalFormatting>
  <conditionalFormatting sqref="AO4:AS70 AO73:AS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{D86DCA69-2891-4C53-8A66-30396493B62C}</x14:id>
        </ext>
      </extLst>
    </cfRule>
  </conditionalFormatting>
  <conditionalFormatting sqref="AP4:AS70 AP73:AS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{FC45F890-807A-4DA4-8068-BE61B697D5A0}</x14:id>
        </ext>
      </extLst>
    </cfRule>
  </conditionalFormatting>
  <conditionalFormatting sqref="BP4:BP70 BP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{9815C011-81D6-4F2C-B885-A79DDF3A5004}</x14:id>
        </ext>
      </extLst>
    </cfRule>
  </conditionalFormatting>
  <conditionalFormatting sqref="BP4:BT70 BP73:BT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{F315F6CC-98D8-439C-8F10-5BFF595D188D}</x14:id>
        </ext>
      </extLst>
    </cfRule>
  </conditionalFormatting>
  <conditionalFormatting sqref="BQ4:BT70 BQ73:BT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{11B58938-8A44-4E37-BEF1-06A15D9C40E2}</x14:id>
        </ext>
      </extLst>
    </cfRule>
  </conditionalFormatting>
  <conditionalFormatting sqref="N4:N70 N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{0DAA254F-483A-48E3-B15E-C2AC2F560B5E}</x14:id>
        </ext>
      </extLst>
    </cfRule>
  </conditionalFormatting>
  <conditionalFormatting sqref="N4:R70 N73:R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{81E93A35-348D-48E4-AC13-1CAC7FAA3C9E}</x14:id>
        </ext>
      </extLst>
    </cfRule>
  </conditionalFormatting>
  <conditionalFormatting sqref="O4:R70 O73:R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{50DADFC1-A272-4F30-9650-BE5CCE7623D6}</x14:id>
        </ext>
      </extLst>
    </cfRule>
  </conditionalFormatting>
  <conditionalFormatting sqref="S4:S70 S73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{3C35AFEC-E967-4816-B779-15A663D5853E}</x14:id>
        </ext>
      </extLst>
    </cfRule>
  </conditionalFormatting>
  <conditionalFormatting sqref="AT4:AT70 AT73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{865A7D34-AD49-49A9-9B61-0390B6D90BC9}</x14:id>
        </ext>
      </extLst>
    </cfRule>
  </conditionalFormatting>
  <conditionalFormatting sqref="BL4:BL70 BL73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{A1331E64-AF7A-41B4-B37F-E4C758EFE7D6}</x14:id>
        </ext>
      </extLst>
    </cfRule>
  </conditionalFormatting>
  <conditionalFormatting sqref="BG4:BG70 BG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{FB7F5EE2-DAED-44E8-A44C-7B0332EBB079}</x14:id>
        </ext>
      </extLst>
    </cfRule>
  </conditionalFormatting>
  <conditionalFormatting sqref="BG4:BK70 BG73:BK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{72F3F74B-FCD0-45FA-8A53-7F7BD3051B52}</x14:id>
        </ext>
      </extLst>
    </cfRule>
  </conditionalFormatting>
  <conditionalFormatting sqref="BH4:BK70 BH73:BK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{D53172EA-9449-4506-BAF6-3625263A6318}</x14:id>
        </ext>
      </extLst>
    </cfRule>
  </conditionalFormatting>
  <conditionalFormatting sqref="BC4:BC70 BC73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{16B8F1D3-A79A-4540-AE71-FF12E5305327}</x14:id>
        </ext>
      </extLst>
    </cfRule>
  </conditionalFormatting>
  <conditionalFormatting sqref="AX4:AX70 AX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{CD7494B7-11E3-4A20-8100-133D57DBA2E7}</x14:id>
        </ext>
      </extLst>
    </cfRule>
  </conditionalFormatting>
  <conditionalFormatting sqref="AX4:BB70 AX73:BB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{FE92023B-01E1-4FCB-B6E3-8E7F25C311D6}</x14:id>
        </ext>
      </extLst>
    </cfRule>
  </conditionalFormatting>
  <conditionalFormatting sqref="AY4:BB70 AY73:BB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{5F0D35B1-9A70-468D-B664-FE4E82713799}</x14:id>
        </ext>
      </extLst>
    </cfRule>
  </conditionalFormatting>
  <conditionalFormatting sqref="E4:E70 E73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{7C484D4D-2A76-4189-9D47-D88E33E6F96A}</x14:id>
        </ext>
      </extLst>
    </cfRule>
  </conditionalFormatting>
  <conditionalFormatting sqref="E4:I70 E73:I73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{8730429C-13D2-42C5-8ACC-0C6A1B67B432}</x14:id>
        </ext>
      </extLst>
    </cfRule>
  </conditionalFormatting>
  <conditionalFormatting sqref="F4:I70 F73:I73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{A39CB4A2-B443-4FB8-A2E8-3479535ABFC6}</x14:id>
        </ext>
      </extLst>
    </cfRule>
  </conditionalFormatting>
  <conditionalFormatting sqref="J4:J70 J73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{38E939FB-9EDD-4D8E-9E3F-865BCF569B14}</x14:id>
        </ext>
      </extLst>
    </cfRule>
  </conditionalFormatting>
  <conditionalFormatting sqref="AB74: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{88247376-71D6-4536-A507-2B91874555CD}</x14:id>
        </ext>
      </extLst>
    </cfRule>
  </conditionalFormatting>
  <conditionalFormatting sqref="AK74: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{7578B786-D696-4920-8439-B6493C792220}</x14:id>
        </ext>
      </extLst>
    </cfRule>
  </conditionalFormatting>
  <conditionalFormatting sqref="BU74: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{4D2768FF-E4F9-4C3E-AC47-DE755FE75FE4}</x14:id>
        </ext>
      </extLst>
    </cfRule>
  </conditionalFormatting>
  <conditionalFormatting sqref="W74:W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{4D3F1BEC-32E1-4A79-91D6-27B765036D16}</x14:id>
        </ext>
      </extLst>
    </cfRule>
  </conditionalFormatting>
  <conditionalFormatting sqref="W74:AA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{E627F698-7324-4F74-9410-ACF18B978409}</x14:id>
        </ext>
      </extLst>
    </cfRule>
  </conditionalFormatting>
  <conditionalFormatting sqref="X74:AA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{084CFBB8-390E-45D2-BF5D-2A0A4A76D31A}</x14:id>
        </ext>
      </extLst>
    </cfRule>
  </conditionalFormatting>
  <conditionalFormatting sqref="AF74:AF76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{77036D17-880E-401D-9CB5-01AD866E1A8A}</x14:id>
        </ext>
      </extLst>
    </cfRule>
  </conditionalFormatting>
  <conditionalFormatting sqref="AF74:AJ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{723CBE98-16D5-49A9-9545-E53EA68BA1E2}</x14:id>
        </ext>
      </extLst>
    </cfRule>
  </conditionalFormatting>
  <conditionalFormatting sqref="AG74:AJ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{A9D1DE8B-73D0-4F9A-BD0D-0D792F4A8FAF}</x14:id>
        </ext>
      </extLst>
    </cfRule>
  </conditionalFormatting>
  <conditionalFormatting sqref="AO74:AO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{521BF350-DA1B-4ABA-A157-37ED53932F8F}</x14:id>
        </ext>
      </extLst>
    </cfRule>
  </conditionalFormatting>
  <conditionalFormatting sqref="AO74:AS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{A5A1AD61-FF1E-41FF-90C3-84CA27B80381}</x14:id>
        </ext>
      </extLst>
    </cfRule>
  </conditionalFormatting>
  <conditionalFormatting sqref="AP74:AS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{A7D26C43-B499-443A-B342-95BEE20D92F9}</x14:id>
        </ext>
      </extLst>
    </cfRule>
  </conditionalFormatting>
  <conditionalFormatting sqref="BP74:BP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{052EE7F7-1D7C-4FCB-8625-5CA39336621F}</x14:id>
        </ext>
      </extLst>
    </cfRule>
  </conditionalFormatting>
  <conditionalFormatting sqref="BP74:BT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{2A57C1EA-AA69-451C-A5C5-C73888F8B3FE}</x14:id>
        </ext>
      </extLst>
    </cfRule>
  </conditionalFormatting>
  <conditionalFormatting sqref="BQ74:BT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{1AF1FBD2-E691-459F-9158-49E949B126ED}</x14:id>
        </ext>
      </extLst>
    </cfRule>
  </conditionalFormatting>
  <conditionalFormatting sqref="N74:N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{D857475E-F27A-46F3-B4E9-E7B5710C80C7}</x14:id>
        </ext>
      </extLst>
    </cfRule>
  </conditionalFormatting>
  <conditionalFormatting sqref="N74:R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{E6806930-ABDF-4983-9DE6-C6BC31673DA5}</x14:id>
        </ext>
      </extLst>
    </cfRule>
  </conditionalFormatting>
  <conditionalFormatting sqref="O74:R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{8D8B2F24-B13F-46A3-AAE0-B3C209FF8CE2}</x14:id>
        </ext>
      </extLst>
    </cfRule>
  </conditionalFormatting>
  <conditionalFormatting sqref="S74:S76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{906DFD70-CE9F-46D2-97F2-53C8EE2EA504}</x14:id>
        </ext>
      </extLst>
    </cfRule>
  </conditionalFormatting>
  <conditionalFormatting sqref="AT74:AT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{6216A989-BAC6-4041-A3DB-EE5EEBFC00C2}</x14:id>
        </ext>
      </extLst>
    </cfRule>
  </conditionalFormatting>
  <conditionalFormatting sqref="BL74:BL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{52B371E3-E775-410D-AA4F-F675B77F54DA}</x14:id>
        </ext>
      </extLst>
    </cfRule>
  </conditionalFormatting>
  <conditionalFormatting sqref="BG74:BG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{33D0CCE4-EDF7-4921-AA02-07E3B6115856}</x14:id>
        </ext>
      </extLst>
    </cfRule>
  </conditionalFormatting>
  <conditionalFormatting sqref="BG74:BK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{5EF4D168-C1F3-435B-A7F3-30C38E846604}</x14:id>
        </ext>
      </extLst>
    </cfRule>
  </conditionalFormatting>
  <conditionalFormatting sqref="BH74:BK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{4C693B06-E6BA-415C-AE4E-16356A8C9C83}</x14:id>
        </ext>
      </extLst>
    </cfRule>
  </conditionalFormatting>
  <conditionalFormatting sqref="BC74:BC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{42E00A18-69DE-4DBE-AF40-DAEC9D322F3F}</x14:id>
        </ext>
      </extLst>
    </cfRule>
  </conditionalFormatting>
  <conditionalFormatting sqref="AX74:AX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{6AFCC4F3-62B5-4879-98E1-6B06740FC4BE}</x14:id>
        </ext>
      </extLst>
    </cfRule>
  </conditionalFormatting>
  <conditionalFormatting sqref="AX74:BB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{FFA6C40B-414A-4146-B166-D7B18CC9EDE7}</x14:id>
        </ext>
      </extLst>
    </cfRule>
  </conditionalFormatting>
  <conditionalFormatting sqref="AY74:BB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{A2FAA8CE-79FB-4E9F-8F32-8121A5F8B8DC}</x14:id>
        </ext>
      </extLst>
    </cfRule>
  </conditionalFormatting>
  <conditionalFormatting sqref="E74:E76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{16CE5138-7F8B-4AE9-AE3B-BC89F83A0A20}</x14:id>
        </ext>
      </extLst>
    </cfRule>
  </conditionalFormatting>
  <conditionalFormatting sqref="E74:I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{ABB7350E-FBC3-4F05-8106-A1C1535AD74D}</x14:id>
        </ext>
      </extLst>
    </cfRule>
  </conditionalFormatting>
  <conditionalFormatting sqref="F74:I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{C587FD72-9F15-4AA5-A33B-DDC13B5E211F}</x14:id>
        </ext>
      </extLst>
    </cfRule>
  </conditionalFormatting>
  <conditionalFormatting sqref="J74:J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{E60B6C29-8BD6-4C10-9126-0284D0CAFE4C}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{4850E430-D8A4-4EC1-98B9-49636E0C702F}</x14:id>
        </ext>
      </extLst>
    </cfRule>
  </conditionalFormatting>
  <conditionalFormatting sqref="AK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{6C108F32-F1A6-4E71-B15D-B7A07E826DFC}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{543F8563-9B82-4E14-AF1B-1D75082E73EF}</x14:id>
        </ext>
      </extLst>
    </cfRule>
  </conditionalFormatting>
  <conditionalFormatting sqref="W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{D5A9F104-B5F7-4A5C-84F3-B9AF0F23AF7B}</x14:id>
        </ext>
      </extLst>
    </cfRule>
  </conditionalFormatting>
  <conditionalFormatting sqref="W71:AA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{A896F96E-DE2A-41E4-AC34-8CB707D6BE65}</x14:id>
        </ext>
      </extLst>
    </cfRule>
  </conditionalFormatting>
  <conditionalFormatting sqref="X71:AA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{532334D8-E800-48CB-8457-994FCFDB0DC6}</x14:id>
        </ext>
      </extLst>
    </cfRule>
  </conditionalFormatting>
  <conditionalFormatting sqref="AF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{224EE863-61E6-4262-BFA0-D56461219727}</x14:id>
        </ext>
      </extLst>
    </cfRule>
  </conditionalFormatting>
  <conditionalFormatting sqref="AF71:AJ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{D973EFA4-1EB9-4477-9D56-60F61B9FFD8A}</x14:id>
        </ext>
      </extLst>
    </cfRule>
  </conditionalFormatting>
  <conditionalFormatting sqref="AG71:AJ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{B8B3813A-409B-4D0E-AAD1-D65A1CDEE0E0}</x14:id>
        </ext>
      </extLst>
    </cfRule>
  </conditionalFormatting>
  <conditionalFormatting sqref="AO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{931EB3EA-1E2A-4CD2-A588-285A1993964B}</x14:id>
        </ext>
      </extLst>
    </cfRule>
  </conditionalFormatting>
  <conditionalFormatting sqref="AO71:AS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{D39550E9-209C-48BA-A075-126E406BBD36}</x14:id>
        </ext>
      </extLst>
    </cfRule>
  </conditionalFormatting>
  <conditionalFormatting sqref="AP71:AS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{6AC79566-D4C3-4732-8F23-BC80994DB179}</x14:id>
        </ext>
      </extLst>
    </cfRule>
  </conditionalFormatting>
  <conditionalFormatting sqref="BP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{D39AF1BC-8DDA-40FB-BB33-F97BE7431DFF}</x14:id>
        </ext>
      </extLst>
    </cfRule>
  </conditionalFormatting>
  <conditionalFormatting sqref="BP71:BT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{207A4796-4E46-41A4-9B5C-CBD8C2865C9F}</x14:id>
        </ext>
      </extLst>
    </cfRule>
  </conditionalFormatting>
  <conditionalFormatting sqref="BQ71:BT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{85B84CF4-8CE5-46B7-881D-6179DE4A00BE}</x14:id>
        </ext>
      </extLst>
    </cfRule>
  </conditionalFormatting>
  <conditionalFormatting sqref="N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{11B46902-0DA6-4CA6-B0F6-A854A495BB8D}</x14:id>
        </ext>
      </extLst>
    </cfRule>
  </conditionalFormatting>
  <conditionalFormatting sqref="N71:R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{A276A014-EF43-4C32-9BE0-9AECE951DAE5}</x14:id>
        </ext>
      </extLst>
    </cfRule>
  </conditionalFormatting>
  <conditionalFormatting sqref="O71:R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{3CF402E3-3293-4C19-9255-1C6215BDB012}</x14:id>
        </ext>
      </extLst>
    </cfRule>
  </conditionalFormatting>
  <conditionalFormatting sqref="S7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{5442E2AE-D531-424D-835B-414F051077B2}</x14:id>
        </ext>
      </extLst>
    </cfRule>
  </conditionalFormatting>
  <conditionalFormatting sqref="AT7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{73E692F8-BD6F-4A35-AADE-1AD1D518DD8D}</x14:id>
        </ext>
      </extLst>
    </cfRule>
  </conditionalFormatting>
  <conditionalFormatting sqref="BL71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{F2EEDA89-6838-43F3-B61B-D5697916785B}</x14:id>
        </ext>
      </extLst>
    </cfRule>
  </conditionalFormatting>
  <conditionalFormatting sqref="BG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{29E16F50-2119-4999-834C-EDA7B2E48AE8}</x14:id>
        </ext>
      </extLst>
    </cfRule>
  </conditionalFormatting>
  <conditionalFormatting sqref="BG71:BK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{772B023B-BD71-4819-A381-F4644102B394}</x14:id>
        </ext>
      </extLst>
    </cfRule>
  </conditionalFormatting>
  <conditionalFormatting sqref="BH71:BK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{065C7D4B-B4C7-47BD-9F30-E4163FDC34AA}</x14:id>
        </ext>
      </extLst>
    </cfRule>
  </conditionalFormatting>
  <conditionalFormatting sqref="BC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{6A87CB7A-A58B-4177-ABA1-C33F99BBAB6A}</x14:id>
        </ext>
      </extLst>
    </cfRule>
  </conditionalFormatting>
  <conditionalFormatting sqref="AX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{6E7DECD4-4E39-4373-8FAB-10FE9B95CC8E}</x14:id>
        </ext>
      </extLst>
    </cfRule>
  </conditionalFormatting>
  <conditionalFormatting sqref="AX71:BB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{1E96B269-4D7B-450E-B889-16BAF4D1B253}</x14:id>
        </ext>
      </extLst>
    </cfRule>
  </conditionalFormatting>
  <conditionalFormatting sqref="AY71:BB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{2F4E10BB-2F64-4E8E-AF89-7F041B621515}</x14:id>
        </ext>
      </extLst>
    </cfRule>
  </conditionalFormatting>
  <conditionalFormatting sqref="E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{B6C6DDA0-8DEF-4BF5-8A71-EB8FDF8A737C}</x14:id>
        </ext>
      </extLst>
    </cfRule>
  </conditionalFormatting>
  <conditionalFormatting sqref="E71:I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{8398AEFE-6301-4F40-9AE3-F4D646B6E546}</x14:id>
        </ext>
      </extLst>
    </cfRule>
  </conditionalFormatting>
  <conditionalFormatting sqref="F71:I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{292FA647-047A-4479-9490-14B21029ACA0}</x14:id>
        </ext>
      </extLst>
    </cfRule>
  </conditionalFormatting>
  <conditionalFormatting sqref="J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{DF4CF0E4-BE54-4F2C-A1A9-DF01E526CF11}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{17DE578A-3354-4B52-83A2-C8ABA95B4D30}</x14:id>
        </ext>
      </extLst>
    </cfRule>
  </conditionalFormatting>
  <conditionalFormatting sqref="AK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{CE696A41-6E37-4725-880C-8CB22312D113}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{1309796D-B67E-468D-AFFE-E7EFB1F75BE8}</x14:id>
        </ext>
      </extLst>
    </cfRule>
  </conditionalFormatting>
  <conditionalFormatting sqref="W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{EEB6D653-62C9-4198-AF0C-10939C1456E6}</x14:id>
        </ext>
      </extLst>
    </cfRule>
  </conditionalFormatting>
  <conditionalFormatting sqref="W72:AA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{313E3BB9-FA7B-42BE-B9FD-270F9FD82125}</x14:id>
        </ext>
      </extLst>
    </cfRule>
  </conditionalFormatting>
  <conditionalFormatting sqref="X72:AA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{4DCAAE8B-62AA-41B2-B0DA-BD1B4BD27D21}</x14:id>
        </ext>
      </extLst>
    </cfRule>
  </conditionalFormatting>
  <conditionalFormatting sqref="AF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{702CFABD-5FE9-464D-940B-893EFC681894}</x14:id>
        </ext>
      </extLst>
    </cfRule>
  </conditionalFormatting>
  <conditionalFormatting sqref="AF72:AJ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{54F71B2D-9B51-494E-A3A9-BD74A65C8037}</x14:id>
        </ext>
      </extLst>
    </cfRule>
  </conditionalFormatting>
  <conditionalFormatting sqref="AG72:AJ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{8B53AC2F-39B5-4982-A192-57EFD006C1D9}</x14:id>
        </ext>
      </extLst>
    </cfRule>
  </conditionalFormatting>
  <conditionalFormatting sqref="AO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{BC1D84ED-7925-48DA-B2DE-B4BEB1BF3A40}</x14:id>
        </ext>
      </extLst>
    </cfRule>
  </conditionalFormatting>
  <conditionalFormatting sqref="AO72:AS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{99A99DB1-800B-4B3E-8844-027B2EA6B488}</x14:id>
        </ext>
      </extLst>
    </cfRule>
  </conditionalFormatting>
  <conditionalFormatting sqref="AP72:AS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{FF520035-10FF-466A-8D30-52EE7CEB1678}</x14:id>
        </ext>
      </extLst>
    </cfRule>
  </conditionalFormatting>
  <conditionalFormatting sqref="BP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{334CF8B7-9146-429B-836E-28ED4287B6F6}</x14:id>
        </ext>
      </extLst>
    </cfRule>
  </conditionalFormatting>
  <conditionalFormatting sqref="BP72:BT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{16903027-3C6C-4474-85C1-E1D85BE9700B}</x14:id>
        </ext>
      </extLst>
    </cfRule>
  </conditionalFormatting>
  <conditionalFormatting sqref="BQ72:BT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{A95BC934-FCC4-41C7-9526-7DE667380D31}</x14:id>
        </ext>
      </extLst>
    </cfRule>
  </conditionalFormatting>
  <conditionalFormatting sqref="N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{76434948-D19F-4BCE-BD6C-13B0AA17EB0D}</x14:id>
        </ext>
      </extLst>
    </cfRule>
  </conditionalFormatting>
  <conditionalFormatting sqref="N72:R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{2E07C1BB-591A-4595-B49A-5977D301385A}</x14:id>
        </ext>
      </extLst>
    </cfRule>
  </conditionalFormatting>
  <conditionalFormatting sqref="O72:R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{E36CEF56-D026-44CA-AD90-95BAFDE8D471}</x14:id>
        </ext>
      </extLst>
    </cfRule>
  </conditionalFormatting>
  <conditionalFormatting sqref="S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{63198B3B-36DC-473C-B4EB-C3BAF21F6B4F}</x14:id>
        </ext>
      </extLst>
    </cfRule>
  </conditionalFormatting>
  <conditionalFormatting sqref="AT7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{430B8FF0-C406-40BC-A22A-01E45FD12CF1}</x14:id>
        </ext>
      </extLst>
    </cfRule>
  </conditionalFormatting>
  <conditionalFormatting sqref="BL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{6B79A59D-9691-4164-ACE6-A5D20DC5E3D8}</x14:id>
        </ext>
      </extLst>
    </cfRule>
  </conditionalFormatting>
  <conditionalFormatting sqref="BG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{E2DB8E2E-84F7-4F31-BDB4-7C49F83EE430}</x14:id>
        </ext>
      </extLst>
    </cfRule>
  </conditionalFormatting>
  <conditionalFormatting sqref="BG72:BK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{E303B2B3-5544-414A-A6F7-DA4586CD4F75}</x14:id>
        </ext>
      </extLst>
    </cfRule>
  </conditionalFormatting>
  <conditionalFormatting sqref="BH72:BK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{CCD51753-530E-42D1-B1D6-52DC9EB79C6D}</x14:id>
        </ext>
      </extLst>
    </cfRule>
  </conditionalFormatting>
  <conditionalFormatting sqref="BC7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{5B2C70BE-55DF-4E70-B5BF-77C46575A275}</x14:id>
        </ext>
      </extLst>
    </cfRule>
  </conditionalFormatting>
  <conditionalFormatting sqref="AX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{D873A8C9-2CB3-43C3-83EA-9C45A2A328EF}</x14:id>
        </ext>
      </extLst>
    </cfRule>
  </conditionalFormatting>
  <conditionalFormatting sqref="AX72:BB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{14EED495-426D-474C-A833-DA082649E349}</x14:id>
        </ext>
      </extLst>
    </cfRule>
  </conditionalFormatting>
  <conditionalFormatting sqref="AY72:BB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{FE285E3B-88D5-49A2-BE21-1740C4622992}</x14:id>
        </ext>
      </extLst>
    </cfRule>
  </conditionalFormatting>
  <conditionalFormatting sqref="E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{4678C392-7BCC-4233-BD10-89E42EE24C13}</x14:id>
        </ext>
      </extLst>
    </cfRule>
  </conditionalFormatting>
  <conditionalFormatting sqref="E72:I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{81DE933A-509C-441D-8E4B-D7C78ECD435B}</x14:id>
        </ext>
      </extLst>
    </cfRule>
  </conditionalFormatting>
  <conditionalFormatting sqref="F72:I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{167616A3-C329-4AAF-9222-FEF40102FB0F}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{77DCC09F-9371-4DB5-87D2-387D395F4CCA}</x14:id>
        </ext>
      </extLst>
    </cfRule>
  </conditionalFormatting>
  <hyperlinks>
    <hyperlink ref="D33" r:id="rId1" display="http://advances.sciencemag.org/content/3/7/e1700782.full (access om 14.08.2018) &quot;Before 1980, plastic recycling and incineration were negligible.&quot;" xr:uid="{00000000-0004-0000-0200-000000000000}"/>
  </hyperlinks>
  <pageMargins left="0.7" right="0.7" top="0.78740157499999996" bottom="0.78740157499999996" header="0.3" footer="0.3"/>
  <pageSetup paperSize="9" orientation="portrait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66B67F-3C41-4332-91A8-898A5D5F49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B7856DA-A684-4C58-8B12-66F9C93570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FD81A30-DA15-49E8-807A-BD8EB9C06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30B47C0C-FE53-4A3F-8876-1BFC7DFBC6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5E69FF57-A31E-4CF0-9C9C-8A8BDF1DF8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70A08B4-A7C1-477F-AA40-112BCB005B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C99B4165-8A12-402A-9E42-12738C67DC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5DE5EBBF-EE65-4130-9FC1-7504F6B6B0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4FC0066-9B7B-4C5C-A380-3B4EC97DB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B109BA63-B154-48E3-8CFD-B0B90BCD7E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D86DCA69-2891-4C53-8A66-30396493B6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FC45F890-807A-4DA4-8068-BE61B697D5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9815C011-81D6-4F2C-B885-A79DDF3A50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F315F6CC-98D8-439C-8F10-5BFF595D18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1B58938-8A44-4E37-BEF1-06A15D9C40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0DAA254F-483A-48E3-B15E-C2AC2F560B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81E93A35-348D-48E4-AC13-1CAC7FAA3C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0DADFC1-A272-4F30-9650-BE5CCE7623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3C35AFEC-E967-4816-B779-15A663D58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65A7D34-AD49-49A9-9B61-0390B6D90B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1331E64-AF7A-41B4-B37F-E4C758EFE7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FB7F5EE2-DAED-44E8-A44C-7B0332EBB0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72F3F74B-FCD0-45FA-8A53-7F7BD3051B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D53172EA-9449-4506-BAF6-3625263A63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16B8F1D3-A79A-4540-AE71-FF12E53053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CD7494B7-11E3-4A20-8100-133D57DBA2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FE92023B-01E1-4FCB-B6E3-8E7F25C311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5F0D35B1-9A70-468D-B664-FE4E827137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7C484D4D-2A76-4189-9D47-D88E33E6F9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8730429C-13D2-42C5-8ACC-0C6A1B67B4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A39CB4A2-B443-4FB8-A2E8-3479535ABF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38E939FB-9EDD-4D8E-9E3F-865BCF569B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88247376-71D6-4536-A507-2B91874555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7578B786-D696-4920-8439-B6493C792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4D2768FF-E4F9-4C3E-AC47-DE755FE75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4D3F1BEC-32E1-4A79-91D6-27B765036D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E627F698-7324-4F74-9410-ACF18B9784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084CFBB8-390E-45D2-BF5D-2A0A4A76D3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77036D17-880E-401D-9CB5-01AD866E1A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723CBE98-16D5-49A9-9545-E53EA68BA1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A9D1DE8B-73D0-4F9A-BD0D-0D792F4A8F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521BF350-DA1B-4ABA-A157-37ED53932F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A5A1AD61-FF1E-41FF-90C3-84CA27B803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A7D26C43-B499-443A-B342-95BEE20D9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052EE7F7-1D7C-4FCB-8625-5CA3933662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2A57C1EA-AA69-451C-A5C5-C73888F8B3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1AF1FBD2-E691-459F-9158-49E949B12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D857475E-F27A-46F3-B4E9-E7B5710C80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E6806930-ABDF-4983-9DE6-C6BC31673D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8D8B2F24-B13F-46A3-AAE0-B3C209FF8C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906DFD70-CE9F-46D2-97F2-53C8EE2EA5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6216A989-BAC6-4041-A3DB-EE5EEBFC00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52B371E3-E775-410D-AA4F-F675B77F54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33D0CCE4-EDF7-4921-AA02-07E3B61158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5EF4D168-C1F3-435B-A7F3-30C38E8466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4C693B06-E6BA-415C-AE4E-16356A8C9C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42E00A18-69DE-4DBE-AF40-DAEC9D322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6AFCC4F3-62B5-4879-98E1-6B06740FC4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FFA6C40B-414A-4146-B166-D7B18CC9ED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A2FAA8CE-79FB-4E9F-8F32-8121A5F8B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16CE5138-7F8B-4AE9-AE3B-BC89F83A0A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ABB7350E-FBC3-4F05-8106-A1C1535AD7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C587FD72-9F15-4AA5-A33B-DDC13B5E2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E60B6C29-8BD6-4C10-9126-0284D0CAFE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4850E430-D8A4-4EC1-98B9-49636E0C7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6C108F32-F1A6-4E71-B15D-B7A07E826D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543F8563-9B82-4E14-AF1B-1D75082E73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D5A9F104-B5F7-4A5C-84F3-B9AF0F23AF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A896F96E-DE2A-41E4-AC34-8CB707D6BE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532334D8-E800-48CB-8457-994FCFDB0D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224EE863-61E6-4262-BFA0-D564612197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D973EFA4-1EB9-4477-9D56-60F61B9FFD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B8B3813A-409B-4D0E-AAD1-D65A1CDEE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931EB3EA-1E2A-4CD2-A588-285A199396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D39550E9-209C-48BA-A075-126E406BBD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6AC79566-D4C3-4732-8F23-BC80994DB1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D39AF1BC-8DDA-40FB-BB33-F97BE7431D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207A4796-4E46-41A4-9B5C-CBD8C2865C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85B84CF4-8CE5-46B7-881D-6179DE4A00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11B46902-0DA6-4CA6-B0F6-A854A495BB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A276A014-EF43-4C32-9BE0-9AECE951DA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3CF402E3-3293-4C19-9255-1C6215BDB0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5442E2AE-D531-424D-835B-414F051077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73E692F8-BD6F-4A35-AADE-1AD1D518D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F2EEDA89-6838-43F3-B61B-D569791678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29E16F50-2119-4999-834C-EDA7B2E48A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772B023B-BD71-4819-A381-F4644102B3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065C7D4B-B4C7-47BD-9F30-E4163FDC3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6A87CB7A-A58B-4177-ABA1-C33F99BBAB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6E7DECD4-4E39-4373-8FAB-10FE9B95CC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1E96B269-4D7B-450E-B889-16BAF4D1B2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2F4E10BB-2F64-4E8E-AF89-7F041B6215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B6C6DDA0-8DEF-4BF5-8A71-EB8FDF8A73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8398AEFE-6301-4F40-9AE3-F4D646B6E5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292FA647-047A-4479-9490-14B21029AC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DF4CF0E4-BE54-4F2C-A1A9-DF01E526CF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17DE578A-3354-4B52-83A2-C8ABA95B4D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CE696A41-6E37-4725-880C-8CB22312D1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1309796D-B67E-468D-AFFE-E7EFB1F75B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EEB6D653-62C9-4198-AF0C-10939C1456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313E3BB9-FA7B-42BE-B9FD-270F9FD821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4DCAAE8B-62AA-41B2-B0DA-BD1B4BD27D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702CFABD-5FE9-464D-940B-893EFC6818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54F71B2D-9B51-494E-A3A9-BD74A65C80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8B53AC2F-39B5-4982-A192-57EFD006C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BC1D84ED-7925-48DA-B2DE-B4BEB1BF3A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99A99DB1-800B-4B3E-8844-027B2EA6B4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FF520035-10FF-466A-8D30-52EE7CEB1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334CF8B7-9146-429B-836E-28ED4287B6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16903027-3C6C-4474-85C1-E1D85BE970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A95BC934-FCC4-41C7-9526-7DE667380D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76434948-D19F-4BCE-BD6C-13B0AA17EB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2E07C1BB-591A-4595-B49A-5977D30138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E36CEF56-D026-44CA-AD90-95BAFDE8D4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63198B3B-36DC-473C-B4EB-C3BAF21F6B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430B8FF0-C406-40BC-A22A-01E45FD12C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6B79A59D-9691-4164-ACE6-A5D20DC5E3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E2DB8E2E-84F7-4F31-BDB4-7C49F83EE4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E303B2B3-5544-414A-A6F7-DA4586CD4F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CCD51753-530E-42D1-B1D6-52DC9EB79C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5B2C70BE-55DF-4E70-B5BF-77C46575A2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D873A8C9-2CB3-43C3-83EA-9C45A2A328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14EED495-426D-474C-A833-DA082649E3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FE285E3B-88D5-49A2-BE21-1740C46229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4678C392-7BCC-4233-BD10-89E42EE24C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81DE933A-509C-441D-8E4B-D7C78ECD43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167616A3-C329-4AAF-9222-FEF40102FB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77DCC09F-9371-4DB5-87D2-387D395F4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theme="7"/>
  </sheetPr>
  <dimension ref="A1:EF74"/>
  <sheetViews>
    <sheetView zoomScale="85" zoomScaleNormal="85" workbookViewId="0">
      <pane xSplit="1" ySplit="3" topLeftCell="B4" activePane="bottomRight" state="frozen"/>
      <selection activeCell="C51" sqref="C51"/>
      <selection pane="topRight" activeCell="C51" sqref="C51"/>
      <selection pane="bottomLeft" activeCell="C51" sqref="C51"/>
      <selection pane="bottomRight" activeCell="BN1" sqref="BN1:BN1048576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1.75" style="25" customWidth="1"/>
    <col min="5" max="9" width="1.75" style="26" customWidth="1"/>
    <col min="10" max="10" width="1.75" style="58" customWidth="1"/>
    <col min="11" max="11" width="6.625" style="56" bestFit="1" customWidth="1"/>
    <col min="12" max="12" width="10.375" style="59" customWidth="1"/>
    <col min="13" max="13" width="1.75" style="25" customWidth="1"/>
    <col min="14" max="18" width="1.75" style="26" customWidth="1"/>
    <col min="19" max="19" width="1.75" style="58" customWidth="1"/>
    <col min="20" max="20" width="6.625" style="56" bestFit="1" customWidth="1"/>
    <col min="21" max="21" width="10.375" style="59" customWidth="1"/>
    <col min="22" max="22" width="1.75" style="25" customWidth="1"/>
    <col min="23" max="27" width="1.75" style="26" customWidth="1"/>
    <col min="28" max="28" width="1.5" style="58" customWidth="1"/>
    <col min="29" max="29" width="6.625" style="56" bestFit="1" customWidth="1"/>
    <col min="30" max="30" width="10.375" style="59" customWidth="1"/>
    <col min="31" max="31" width="1.75" style="25" customWidth="1"/>
    <col min="32" max="36" width="1.75" style="26" customWidth="1"/>
    <col min="37" max="37" width="1.75" style="58" customWidth="1"/>
    <col min="38" max="38" width="6.625" style="56" bestFit="1" customWidth="1"/>
    <col min="39" max="39" width="10.375" style="59" customWidth="1"/>
    <col min="40" max="40" width="1.75" style="25" customWidth="1"/>
    <col min="41" max="45" width="1.75" style="26" customWidth="1"/>
    <col min="46" max="46" width="1.75" style="58" customWidth="1"/>
    <col min="47" max="47" width="6.625" style="56" bestFit="1" customWidth="1"/>
    <col min="48" max="48" width="10.375" style="59" customWidth="1"/>
    <col min="49" max="49" width="1.75" style="25" customWidth="1"/>
    <col min="50" max="54" width="1.75" style="26" customWidth="1"/>
    <col min="55" max="55" width="1.75" style="58" customWidth="1"/>
    <col min="56" max="56" width="6.625" style="56" bestFit="1" customWidth="1"/>
    <col min="57" max="57" width="10.375" style="59" customWidth="1"/>
    <col min="58" max="58" width="1.75" style="25" customWidth="1"/>
    <col min="59" max="63" width="1.75" style="26" customWidth="1"/>
    <col min="64" max="64" width="1.75" style="58" customWidth="1"/>
    <col min="65" max="65" width="6.625" style="56" bestFit="1" customWidth="1"/>
    <col min="66" max="66" width="10.375" style="59" customWidth="1"/>
    <col min="67" max="67" width="1.75" style="25" customWidth="1"/>
    <col min="68" max="72" width="1.75" style="26" customWidth="1"/>
    <col min="73" max="73" width="1.75" style="58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'AgriColl-AgriRec'!C4+'AgriColl-Inc'!C4+'AgriColl-LF'!C4</f>
        <v>1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'AgriColl-AgriRec'!L4+'AgriColl-Inc'!L4+'AgriColl-LF'!L4</f>
        <v>0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'AgriColl-AgriRec'!U4+'AgriColl-Inc'!U4+'AgriColl-LF'!U4</f>
        <v>0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'AgriColl-AgriRec'!AD4+'AgriColl-Inc'!AD4+'AgriColl-LF'!AD4</f>
        <v>0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'AgriColl-AgriRec'!AM4+'AgriColl-Inc'!AM4+'AgriColl-LF'!AM4</f>
        <v>0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'AgriColl-AgriRec'!AV4+'AgriColl-Inc'!AV4+'AgriColl-LF'!AV4</f>
        <v>0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'AgriColl-AgriRec'!BE4+'AgriColl-Inc'!BE4+'AgriColl-LF'!BE4</f>
        <v>0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'AgriColl-AgriRec'!BN4+'AgriColl-Inc'!BN4+'AgriColl-LF'!BN4</f>
        <v>0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45">
        <f>'AgriColl-AgriRec'!C5+'AgriColl-Inc'!C5+'AgriColl-LF'!C5</f>
        <v>1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'AgriColl-AgriRec'!L5+'AgriColl-Inc'!L5+'AgriColl-LF'!L5</f>
        <v>0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'AgriColl-AgriRec'!U5+'AgriColl-Inc'!U5+'AgriColl-LF'!U5</f>
        <v>0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'AgriColl-AgriRec'!AD5+'AgriColl-Inc'!AD5+'AgriColl-LF'!AD5</f>
        <v>0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'AgriColl-AgriRec'!AM5+'AgriColl-Inc'!AM5+'AgriColl-LF'!AM5</f>
        <v>0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'AgriColl-AgriRec'!AV5+'AgriColl-Inc'!AV5+'AgriColl-LF'!AV5</f>
        <v>0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'AgriColl-AgriRec'!BE5+'AgriColl-Inc'!BE5+'AgriColl-LF'!BE5</f>
        <v>0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'AgriColl-AgriRec'!BN5+'AgriColl-Inc'!BN5+'AgriColl-LF'!BN5</f>
        <v>0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>
      <c r="A6" s="11">
        <v>1952</v>
      </c>
      <c r="B6" s="44" t="s">
        <v>17</v>
      </c>
      <c r="C6" s="45">
        <f>'AgriColl-AgriRec'!C6+'AgriColl-Inc'!C6+'AgriColl-LF'!C6</f>
        <v>1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'AgriColl-AgriRec'!L6+'AgriColl-Inc'!L6+'AgriColl-LF'!L6</f>
        <v>0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'AgriColl-AgriRec'!U6+'AgriColl-Inc'!U6+'AgriColl-LF'!U6</f>
        <v>0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'AgriColl-AgriRec'!AD6+'AgriColl-Inc'!AD6+'AgriColl-LF'!AD6</f>
        <v>0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'AgriColl-AgriRec'!AM6+'AgriColl-Inc'!AM6+'AgriColl-LF'!AM6</f>
        <v>0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'AgriColl-AgriRec'!AV6+'AgriColl-Inc'!AV6+'AgriColl-LF'!AV6</f>
        <v>0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'AgriColl-AgriRec'!BE6+'AgriColl-Inc'!BE6+'AgriColl-LF'!BE6</f>
        <v>0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'AgriColl-AgriRec'!BN6+'AgriColl-Inc'!BN6+'AgriColl-LF'!BN6</f>
        <v>0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>
      <c r="A7" s="11">
        <v>1953</v>
      </c>
      <c r="B7" s="44" t="s">
        <v>17</v>
      </c>
      <c r="C7" s="45">
        <f>'AgriColl-AgriRec'!C7+'AgriColl-Inc'!C7+'AgriColl-LF'!C7</f>
        <v>1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'AgriColl-AgriRec'!L7+'AgriColl-Inc'!L7+'AgriColl-LF'!L7</f>
        <v>0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'AgriColl-AgriRec'!U7+'AgriColl-Inc'!U7+'AgriColl-LF'!U7</f>
        <v>0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'AgriColl-AgriRec'!AD7+'AgriColl-Inc'!AD7+'AgriColl-LF'!AD7</f>
        <v>0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'AgriColl-AgriRec'!AM7+'AgriColl-Inc'!AM7+'AgriColl-LF'!AM7</f>
        <v>0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'AgriColl-AgriRec'!AV7+'AgriColl-Inc'!AV7+'AgriColl-LF'!AV7</f>
        <v>0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'AgriColl-AgriRec'!BE7+'AgriColl-Inc'!BE7+'AgriColl-LF'!BE7</f>
        <v>0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'AgriColl-AgriRec'!BN7+'AgriColl-Inc'!BN7+'AgriColl-LF'!BN7</f>
        <v>0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45">
        <f>'AgriColl-AgriRec'!C8+'AgriColl-Inc'!C8+'AgriColl-LF'!C8</f>
        <v>1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'AgriColl-AgriRec'!L8+'AgriColl-Inc'!L8+'AgriColl-LF'!L8</f>
        <v>0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'AgriColl-AgriRec'!U8+'AgriColl-Inc'!U8+'AgriColl-LF'!U8</f>
        <v>0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'AgriColl-AgriRec'!AD8+'AgriColl-Inc'!AD8+'AgriColl-LF'!AD8</f>
        <v>0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'AgriColl-AgriRec'!AM8+'AgriColl-Inc'!AM8+'AgriColl-LF'!AM8</f>
        <v>0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'AgriColl-AgriRec'!AV8+'AgriColl-Inc'!AV8+'AgriColl-LF'!AV8</f>
        <v>0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'AgriColl-AgriRec'!BE8+'AgriColl-Inc'!BE8+'AgriColl-LF'!BE8</f>
        <v>0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'AgriColl-AgriRec'!BN8+'AgriColl-Inc'!BN8+'AgriColl-LF'!BN8</f>
        <v>0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45">
        <f>'AgriColl-AgriRec'!C9+'AgriColl-Inc'!C9+'AgriColl-LF'!C9</f>
        <v>1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'AgriColl-AgriRec'!L9+'AgriColl-Inc'!L9+'AgriColl-LF'!L9</f>
        <v>0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'AgriColl-AgriRec'!U9+'AgriColl-Inc'!U9+'AgriColl-LF'!U9</f>
        <v>0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'AgriColl-AgriRec'!AD9+'AgriColl-Inc'!AD9+'AgriColl-LF'!AD9</f>
        <v>0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'AgriColl-AgriRec'!AM9+'AgriColl-Inc'!AM9+'AgriColl-LF'!AM9</f>
        <v>0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'AgriColl-AgriRec'!AV9+'AgriColl-Inc'!AV9+'AgriColl-LF'!AV9</f>
        <v>0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'AgriColl-AgriRec'!BE9+'AgriColl-Inc'!BE9+'AgriColl-LF'!BE9</f>
        <v>0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'AgriColl-AgriRec'!BN9+'AgriColl-Inc'!BN9+'AgriColl-LF'!BN9</f>
        <v>0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45">
        <f>'AgriColl-AgriRec'!C10+'AgriColl-Inc'!C10+'AgriColl-LF'!C10</f>
        <v>1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'AgriColl-AgriRec'!L10+'AgriColl-Inc'!L10+'AgriColl-LF'!L10</f>
        <v>0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'AgriColl-AgriRec'!U10+'AgriColl-Inc'!U10+'AgriColl-LF'!U10</f>
        <v>0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'AgriColl-AgriRec'!AD10+'AgriColl-Inc'!AD10+'AgriColl-LF'!AD10</f>
        <v>0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'AgriColl-AgriRec'!AM10+'AgriColl-Inc'!AM10+'AgriColl-LF'!AM10</f>
        <v>0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'AgriColl-AgriRec'!AV10+'AgriColl-Inc'!AV10+'AgriColl-LF'!AV10</f>
        <v>0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'AgriColl-AgriRec'!BE10+'AgriColl-Inc'!BE10+'AgriColl-LF'!BE10</f>
        <v>0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'AgriColl-AgriRec'!BN10+'AgriColl-Inc'!BN10+'AgriColl-LF'!BN10</f>
        <v>0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45">
        <f>'AgriColl-AgriRec'!C11+'AgriColl-Inc'!C11+'AgriColl-LF'!C11</f>
        <v>1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'AgriColl-AgriRec'!L11+'AgriColl-Inc'!L11+'AgriColl-LF'!L11</f>
        <v>0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'AgriColl-AgriRec'!U11+'AgriColl-Inc'!U11+'AgriColl-LF'!U11</f>
        <v>0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'AgriColl-AgriRec'!AD11+'AgriColl-Inc'!AD11+'AgriColl-LF'!AD11</f>
        <v>0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'AgriColl-AgriRec'!AM11+'AgriColl-Inc'!AM11+'AgriColl-LF'!AM11</f>
        <v>0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'AgriColl-AgriRec'!AV11+'AgriColl-Inc'!AV11+'AgriColl-LF'!AV11</f>
        <v>0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'AgriColl-AgriRec'!BE11+'AgriColl-Inc'!BE11+'AgriColl-LF'!BE11</f>
        <v>0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'AgriColl-AgriRec'!BN11+'AgriColl-Inc'!BN11+'AgriColl-LF'!BN11</f>
        <v>0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>
      <c r="A12" s="11">
        <v>1958</v>
      </c>
      <c r="B12" s="44" t="s">
        <v>17</v>
      </c>
      <c r="C12" s="45">
        <f>'AgriColl-AgriRec'!C12+'AgriColl-Inc'!C12+'AgriColl-LF'!C12</f>
        <v>1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'AgriColl-AgriRec'!L12+'AgriColl-Inc'!L12+'AgriColl-LF'!L12</f>
        <v>0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'AgriColl-AgriRec'!U12+'AgriColl-Inc'!U12+'AgriColl-LF'!U12</f>
        <v>0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'AgriColl-AgriRec'!AD12+'AgriColl-Inc'!AD12+'AgriColl-LF'!AD12</f>
        <v>0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'AgriColl-AgriRec'!AM12+'AgriColl-Inc'!AM12+'AgriColl-LF'!AM12</f>
        <v>0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'AgriColl-AgriRec'!AV12+'AgriColl-Inc'!AV12+'AgriColl-LF'!AV12</f>
        <v>0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'AgriColl-AgriRec'!BE12+'AgriColl-Inc'!BE12+'AgriColl-LF'!BE12</f>
        <v>0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'AgriColl-AgriRec'!BN12+'AgriColl-Inc'!BN12+'AgriColl-LF'!BN12</f>
        <v>0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45">
        <f>'AgriColl-AgriRec'!C13+'AgriColl-Inc'!C13+'AgriColl-LF'!C13</f>
        <v>1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'AgriColl-AgriRec'!L13+'AgriColl-Inc'!L13+'AgriColl-LF'!L13</f>
        <v>0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'AgriColl-AgriRec'!U13+'AgriColl-Inc'!U13+'AgriColl-LF'!U13</f>
        <v>0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'AgriColl-AgriRec'!AD13+'AgriColl-Inc'!AD13+'AgriColl-LF'!AD13</f>
        <v>0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'AgriColl-AgriRec'!AM13+'AgriColl-Inc'!AM13+'AgriColl-LF'!AM13</f>
        <v>0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'AgriColl-AgriRec'!AV13+'AgriColl-Inc'!AV13+'AgriColl-LF'!AV13</f>
        <v>0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'AgriColl-AgriRec'!BE13+'AgriColl-Inc'!BE13+'AgriColl-LF'!BE13</f>
        <v>0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'AgriColl-AgriRec'!BN13+'AgriColl-Inc'!BN13+'AgriColl-LF'!BN13</f>
        <v>0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45">
        <f>'AgriColl-AgriRec'!C14+'AgriColl-Inc'!C14+'AgriColl-LF'!C14</f>
        <v>1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'AgriColl-AgriRec'!L14+'AgriColl-Inc'!L14+'AgriColl-LF'!L14</f>
        <v>0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'AgriColl-AgriRec'!U14+'AgriColl-Inc'!U14+'AgriColl-LF'!U14</f>
        <v>0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'AgriColl-AgriRec'!AD14+'AgriColl-Inc'!AD14+'AgriColl-LF'!AD14</f>
        <v>0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'AgriColl-AgriRec'!AM14+'AgriColl-Inc'!AM14+'AgriColl-LF'!AM14</f>
        <v>0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'AgriColl-AgriRec'!AV14+'AgriColl-Inc'!AV14+'AgriColl-LF'!AV14</f>
        <v>0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'AgriColl-AgriRec'!BE14+'AgriColl-Inc'!BE14+'AgriColl-LF'!BE14</f>
        <v>0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'AgriColl-AgriRec'!BN14+'AgriColl-Inc'!BN14+'AgriColl-LF'!BN14</f>
        <v>0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45">
        <f>'AgriColl-AgriRec'!C15+'AgriColl-Inc'!C15+'AgriColl-LF'!C15</f>
        <v>1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'AgriColl-AgriRec'!L15+'AgriColl-Inc'!L15+'AgriColl-LF'!L15</f>
        <v>0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'AgriColl-AgriRec'!U15+'AgriColl-Inc'!U15+'AgriColl-LF'!U15</f>
        <v>0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'AgriColl-AgriRec'!AD15+'AgriColl-Inc'!AD15+'AgriColl-LF'!AD15</f>
        <v>0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'AgriColl-AgriRec'!AM15+'AgriColl-Inc'!AM15+'AgriColl-LF'!AM15</f>
        <v>0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'AgriColl-AgriRec'!AV15+'AgriColl-Inc'!AV15+'AgriColl-LF'!AV15</f>
        <v>0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'AgriColl-AgriRec'!BE15+'AgriColl-Inc'!BE15+'AgriColl-LF'!BE15</f>
        <v>0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'AgriColl-AgriRec'!BN15+'AgriColl-Inc'!BN15+'AgriColl-LF'!BN15</f>
        <v>0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45">
        <f>'AgriColl-AgriRec'!C16+'AgriColl-Inc'!C16+'AgriColl-LF'!C16</f>
        <v>1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'AgriColl-AgriRec'!L16+'AgriColl-Inc'!L16+'AgriColl-LF'!L16</f>
        <v>0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'AgriColl-AgriRec'!U16+'AgriColl-Inc'!U16+'AgriColl-LF'!U16</f>
        <v>0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'AgriColl-AgriRec'!AD16+'AgriColl-Inc'!AD16+'AgriColl-LF'!AD16</f>
        <v>0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'AgriColl-AgriRec'!AM16+'AgriColl-Inc'!AM16+'AgriColl-LF'!AM16</f>
        <v>0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'AgriColl-AgriRec'!AV16+'AgriColl-Inc'!AV16+'AgriColl-LF'!AV16</f>
        <v>0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'AgriColl-AgriRec'!BE16+'AgriColl-Inc'!BE16+'AgriColl-LF'!BE16</f>
        <v>0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'AgriColl-AgriRec'!BN16+'AgriColl-Inc'!BN16+'AgriColl-LF'!BN16</f>
        <v>0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45">
        <f>'AgriColl-AgriRec'!C17+'AgriColl-Inc'!C17+'AgriColl-LF'!C17</f>
        <v>1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'AgriColl-AgriRec'!L17+'AgriColl-Inc'!L17+'AgriColl-LF'!L17</f>
        <v>0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'AgriColl-AgriRec'!U17+'AgriColl-Inc'!U17+'AgriColl-LF'!U17</f>
        <v>0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'AgriColl-AgriRec'!AD17+'AgriColl-Inc'!AD17+'AgriColl-LF'!AD17</f>
        <v>0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'AgriColl-AgriRec'!AM17+'AgriColl-Inc'!AM17+'AgriColl-LF'!AM17</f>
        <v>0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'AgriColl-AgriRec'!AV17+'AgriColl-Inc'!AV17+'AgriColl-LF'!AV17</f>
        <v>0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'AgriColl-AgriRec'!BE17+'AgriColl-Inc'!BE17+'AgriColl-LF'!BE17</f>
        <v>0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'AgriColl-AgriRec'!BN17+'AgriColl-Inc'!BN17+'AgriColl-LF'!BN17</f>
        <v>0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45">
        <f>'AgriColl-AgriRec'!C18+'AgriColl-Inc'!C18+'AgriColl-LF'!C18</f>
        <v>1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'AgriColl-AgriRec'!L18+'AgriColl-Inc'!L18+'AgriColl-LF'!L18</f>
        <v>0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'AgriColl-AgriRec'!U18+'AgriColl-Inc'!U18+'AgriColl-LF'!U18</f>
        <v>0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'AgriColl-AgriRec'!AD18+'AgriColl-Inc'!AD18+'AgriColl-LF'!AD18</f>
        <v>0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'AgriColl-AgriRec'!AM18+'AgriColl-Inc'!AM18+'AgriColl-LF'!AM18</f>
        <v>0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'AgriColl-AgriRec'!AV18+'AgriColl-Inc'!AV18+'AgriColl-LF'!AV18</f>
        <v>0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'AgriColl-AgriRec'!BE18+'AgriColl-Inc'!BE18+'AgriColl-LF'!BE18</f>
        <v>0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'AgriColl-AgriRec'!BN18+'AgriColl-Inc'!BN18+'AgriColl-LF'!BN18</f>
        <v>0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45">
        <f>'AgriColl-AgriRec'!C19+'AgriColl-Inc'!C19+'AgriColl-LF'!C19</f>
        <v>1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'AgriColl-AgriRec'!L19+'AgriColl-Inc'!L19+'AgriColl-LF'!L19</f>
        <v>0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'AgriColl-AgriRec'!U19+'AgriColl-Inc'!U19+'AgriColl-LF'!U19</f>
        <v>0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'AgriColl-AgriRec'!AD19+'AgriColl-Inc'!AD19+'AgriColl-LF'!AD19</f>
        <v>0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'AgriColl-AgriRec'!AM19+'AgriColl-Inc'!AM19+'AgriColl-LF'!AM19</f>
        <v>0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'AgriColl-AgriRec'!AV19+'AgriColl-Inc'!AV19+'AgriColl-LF'!AV19</f>
        <v>0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'AgriColl-AgriRec'!BE19+'AgriColl-Inc'!BE19+'AgriColl-LF'!BE19</f>
        <v>0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'AgriColl-AgriRec'!BN19+'AgriColl-Inc'!BN19+'AgriColl-LF'!BN19</f>
        <v>0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45">
        <f>'AgriColl-AgriRec'!C20+'AgriColl-Inc'!C20+'AgriColl-LF'!C20</f>
        <v>1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'AgriColl-AgriRec'!L20+'AgriColl-Inc'!L20+'AgriColl-LF'!L20</f>
        <v>0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'AgriColl-AgriRec'!U20+'AgriColl-Inc'!U20+'AgriColl-LF'!U20</f>
        <v>0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'AgriColl-AgriRec'!AD20+'AgriColl-Inc'!AD20+'AgriColl-LF'!AD20</f>
        <v>0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'AgriColl-AgriRec'!AM20+'AgriColl-Inc'!AM20+'AgriColl-LF'!AM20</f>
        <v>0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'AgriColl-AgriRec'!AV20+'AgriColl-Inc'!AV20+'AgriColl-LF'!AV20</f>
        <v>0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'AgriColl-AgriRec'!BE20+'AgriColl-Inc'!BE20+'AgriColl-LF'!BE20</f>
        <v>0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'AgriColl-AgriRec'!BN20+'AgriColl-Inc'!BN20+'AgriColl-LF'!BN20</f>
        <v>0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45">
        <f>'AgriColl-AgriRec'!C21+'AgriColl-Inc'!C21+'AgriColl-LF'!C21</f>
        <v>1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'AgriColl-AgriRec'!L21+'AgriColl-Inc'!L21+'AgriColl-LF'!L21</f>
        <v>0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'AgriColl-AgriRec'!U21+'AgriColl-Inc'!U21+'AgriColl-LF'!U21</f>
        <v>0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'AgriColl-AgriRec'!AD21+'AgriColl-Inc'!AD21+'AgriColl-LF'!AD21</f>
        <v>0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'AgriColl-AgriRec'!AM21+'AgriColl-Inc'!AM21+'AgriColl-LF'!AM21</f>
        <v>0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'AgriColl-AgriRec'!AV21+'AgriColl-Inc'!AV21+'AgriColl-LF'!AV21</f>
        <v>0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'AgriColl-AgriRec'!BE21+'AgriColl-Inc'!BE21+'AgriColl-LF'!BE21</f>
        <v>0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'AgriColl-AgriRec'!BN21+'AgriColl-Inc'!BN21+'AgriColl-LF'!BN21</f>
        <v>0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45">
        <f>'AgriColl-AgriRec'!C22+'AgriColl-Inc'!C22+'AgriColl-LF'!C22</f>
        <v>1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'AgriColl-AgriRec'!L22+'AgriColl-Inc'!L22+'AgriColl-LF'!L22</f>
        <v>0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'AgriColl-AgriRec'!U22+'AgriColl-Inc'!U22+'AgriColl-LF'!U22</f>
        <v>0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'AgriColl-AgriRec'!AD22+'AgriColl-Inc'!AD22+'AgriColl-LF'!AD22</f>
        <v>0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'AgriColl-AgriRec'!AM22+'AgriColl-Inc'!AM22+'AgriColl-LF'!AM22</f>
        <v>0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'AgriColl-AgriRec'!AV22+'AgriColl-Inc'!AV22+'AgriColl-LF'!AV22</f>
        <v>0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'AgriColl-AgriRec'!BE22+'AgriColl-Inc'!BE22+'AgriColl-LF'!BE22</f>
        <v>0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'AgriColl-AgriRec'!BN22+'AgriColl-Inc'!BN22+'AgriColl-LF'!BN22</f>
        <v>0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45">
        <f>'AgriColl-AgriRec'!C23+'AgriColl-Inc'!C23+'AgriColl-LF'!C23</f>
        <v>1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'AgriColl-AgriRec'!L23+'AgriColl-Inc'!L23+'AgriColl-LF'!L23</f>
        <v>0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'AgriColl-AgriRec'!U23+'AgriColl-Inc'!U23+'AgriColl-LF'!U23</f>
        <v>0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'AgriColl-AgriRec'!AD23+'AgriColl-Inc'!AD23+'AgriColl-LF'!AD23</f>
        <v>0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'AgriColl-AgriRec'!AM23+'AgriColl-Inc'!AM23+'AgriColl-LF'!AM23</f>
        <v>0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'AgriColl-AgriRec'!AV23+'AgriColl-Inc'!AV23+'AgriColl-LF'!AV23</f>
        <v>0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'AgriColl-AgriRec'!BE23+'AgriColl-Inc'!BE23+'AgriColl-LF'!BE23</f>
        <v>0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'AgriColl-AgriRec'!BN23+'AgriColl-Inc'!BN23+'AgriColl-LF'!BN23</f>
        <v>0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45">
        <f>'AgriColl-AgriRec'!C24+'AgriColl-Inc'!C24+'AgriColl-LF'!C24</f>
        <v>1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'AgriColl-AgriRec'!L24+'AgriColl-Inc'!L24+'AgriColl-LF'!L24</f>
        <v>0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'AgriColl-AgriRec'!U24+'AgriColl-Inc'!U24+'AgriColl-LF'!U24</f>
        <v>0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'AgriColl-AgriRec'!AD24+'AgriColl-Inc'!AD24+'AgriColl-LF'!AD24</f>
        <v>0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'AgriColl-AgriRec'!AM24+'AgriColl-Inc'!AM24+'AgriColl-LF'!AM24</f>
        <v>0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'AgriColl-AgriRec'!AV24+'AgriColl-Inc'!AV24+'AgriColl-LF'!AV24</f>
        <v>0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'AgriColl-AgriRec'!BE24+'AgriColl-Inc'!BE24+'AgriColl-LF'!BE24</f>
        <v>0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'AgriColl-AgriRec'!BN24+'AgriColl-Inc'!BN24+'AgriColl-LF'!BN24</f>
        <v>0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45">
        <f>'AgriColl-AgriRec'!C25+'AgriColl-Inc'!C25+'AgriColl-LF'!C25</f>
        <v>1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'AgriColl-AgriRec'!L25+'AgriColl-Inc'!L25+'AgriColl-LF'!L25</f>
        <v>0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'AgriColl-AgriRec'!U25+'AgriColl-Inc'!U25+'AgriColl-LF'!U25</f>
        <v>0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'AgriColl-AgriRec'!AD25+'AgriColl-Inc'!AD25+'AgriColl-LF'!AD25</f>
        <v>0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'AgriColl-AgriRec'!AM25+'AgriColl-Inc'!AM25+'AgriColl-LF'!AM25</f>
        <v>0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'AgriColl-AgriRec'!AV25+'AgriColl-Inc'!AV25+'AgriColl-LF'!AV25</f>
        <v>0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'AgriColl-AgriRec'!BE25+'AgriColl-Inc'!BE25+'AgriColl-LF'!BE25</f>
        <v>0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'AgriColl-AgriRec'!BN25+'AgriColl-Inc'!BN25+'AgriColl-LF'!BN25</f>
        <v>0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45">
        <f>'AgriColl-AgriRec'!C26+'AgriColl-Inc'!C26+'AgriColl-LF'!C26</f>
        <v>1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'AgriColl-AgriRec'!L26+'AgriColl-Inc'!L26+'AgriColl-LF'!L26</f>
        <v>0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'AgriColl-AgriRec'!U26+'AgriColl-Inc'!U26+'AgriColl-LF'!U26</f>
        <v>0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'AgriColl-AgriRec'!AD26+'AgriColl-Inc'!AD26+'AgriColl-LF'!AD26</f>
        <v>0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'AgriColl-AgriRec'!AM26+'AgriColl-Inc'!AM26+'AgriColl-LF'!AM26</f>
        <v>0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'AgriColl-AgriRec'!AV26+'AgriColl-Inc'!AV26+'AgriColl-LF'!AV26</f>
        <v>0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'AgriColl-AgriRec'!BE26+'AgriColl-Inc'!BE26+'AgriColl-LF'!BE26</f>
        <v>0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'AgriColl-AgriRec'!BN26+'AgriColl-Inc'!BN26+'AgriColl-LF'!BN26</f>
        <v>0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45">
        <f>'AgriColl-AgriRec'!C27+'AgriColl-Inc'!C27+'AgriColl-LF'!C27</f>
        <v>1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'AgriColl-AgriRec'!L27+'AgriColl-Inc'!L27+'AgriColl-LF'!L27</f>
        <v>0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'AgriColl-AgriRec'!U27+'AgriColl-Inc'!U27+'AgriColl-LF'!U27</f>
        <v>0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'AgriColl-AgriRec'!AD27+'AgriColl-Inc'!AD27+'AgriColl-LF'!AD27</f>
        <v>0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'AgriColl-AgriRec'!AM27+'AgriColl-Inc'!AM27+'AgriColl-LF'!AM27</f>
        <v>0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'AgriColl-AgriRec'!AV27+'AgriColl-Inc'!AV27+'AgriColl-LF'!AV27</f>
        <v>0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'AgriColl-AgriRec'!BE27+'AgriColl-Inc'!BE27+'AgriColl-LF'!BE27</f>
        <v>0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'AgriColl-AgriRec'!BN27+'AgriColl-Inc'!BN27+'AgriColl-LF'!BN27</f>
        <v>0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45">
        <f>'AgriColl-AgriRec'!C28+'AgriColl-Inc'!C28+'AgriColl-LF'!C28</f>
        <v>1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'AgriColl-AgriRec'!L28+'AgriColl-Inc'!L28+'AgriColl-LF'!L28</f>
        <v>0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'AgriColl-AgriRec'!U28+'AgriColl-Inc'!U28+'AgriColl-LF'!U28</f>
        <v>0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'AgriColl-AgriRec'!AD28+'AgriColl-Inc'!AD28+'AgriColl-LF'!AD28</f>
        <v>0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'AgriColl-AgriRec'!AM28+'AgriColl-Inc'!AM28+'AgriColl-LF'!AM28</f>
        <v>0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'AgriColl-AgriRec'!AV28+'AgriColl-Inc'!AV28+'AgriColl-LF'!AV28</f>
        <v>0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'AgriColl-AgriRec'!BE28+'AgriColl-Inc'!BE28+'AgriColl-LF'!BE28</f>
        <v>0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'AgriColl-AgriRec'!BN28+'AgriColl-Inc'!BN28+'AgriColl-LF'!BN28</f>
        <v>0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45">
        <f>'AgriColl-AgriRec'!C29+'AgriColl-Inc'!C29+'AgriColl-LF'!C29</f>
        <v>1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'AgriColl-AgriRec'!L29+'AgriColl-Inc'!L29+'AgriColl-LF'!L29</f>
        <v>0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'AgriColl-AgriRec'!U29+'AgriColl-Inc'!U29+'AgriColl-LF'!U29</f>
        <v>0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'AgriColl-AgriRec'!AD29+'AgriColl-Inc'!AD29+'AgriColl-LF'!AD29</f>
        <v>0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'AgriColl-AgriRec'!AM29+'AgriColl-Inc'!AM29+'AgriColl-LF'!AM29</f>
        <v>0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'AgriColl-AgriRec'!AV29+'AgriColl-Inc'!AV29+'AgriColl-LF'!AV29</f>
        <v>0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'AgriColl-AgriRec'!BE29+'AgriColl-Inc'!BE29+'AgriColl-LF'!BE29</f>
        <v>0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'AgriColl-AgriRec'!BN29+'AgriColl-Inc'!BN29+'AgriColl-LF'!BN29</f>
        <v>0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45">
        <f>'AgriColl-AgriRec'!C30+'AgriColl-Inc'!C30+'AgriColl-LF'!C30</f>
        <v>1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'AgriColl-AgriRec'!L30+'AgriColl-Inc'!L30+'AgriColl-LF'!L30</f>
        <v>0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'AgriColl-AgriRec'!U30+'AgriColl-Inc'!U30+'AgriColl-LF'!U30</f>
        <v>0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'AgriColl-AgriRec'!AD30+'AgriColl-Inc'!AD30+'AgriColl-LF'!AD30</f>
        <v>0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'AgriColl-AgriRec'!AM30+'AgriColl-Inc'!AM30+'AgriColl-LF'!AM30</f>
        <v>0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'AgriColl-AgriRec'!AV30+'AgriColl-Inc'!AV30+'AgriColl-LF'!AV30</f>
        <v>0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'AgriColl-AgriRec'!BE30+'AgriColl-Inc'!BE30+'AgriColl-LF'!BE30</f>
        <v>0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'AgriColl-AgriRec'!BN30+'AgriColl-Inc'!BN30+'AgriColl-LF'!BN30</f>
        <v>0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45">
        <f>'AgriColl-AgriRec'!C31+'AgriColl-Inc'!C31+'AgriColl-LF'!C31</f>
        <v>1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'AgriColl-AgriRec'!L31+'AgriColl-Inc'!L31+'AgriColl-LF'!L31</f>
        <v>0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'AgriColl-AgriRec'!U31+'AgriColl-Inc'!U31+'AgriColl-LF'!U31</f>
        <v>0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'AgriColl-AgriRec'!AD31+'AgriColl-Inc'!AD31+'AgriColl-LF'!AD31</f>
        <v>0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'AgriColl-AgriRec'!AM31+'AgriColl-Inc'!AM31+'AgriColl-LF'!AM31</f>
        <v>0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'AgriColl-AgriRec'!AV31+'AgriColl-Inc'!AV31+'AgriColl-LF'!AV31</f>
        <v>0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'AgriColl-AgriRec'!BE31+'AgriColl-Inc'!BE31+'AgriColl-LF'!BE31</f>
        <v>0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'AgriColl-AgriRec'!BN31+'AgriColl-Inc'!BN31+'AgriColl-LF'!BN31</f>
        <v>0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45">
        <f>'AgriColl-AgriRec'!C32+'AgriColl-Inc'!C32+'AgriColl-LF'!C32</f>
        <v>1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'AgriColl-AgriRec'!L32+'AgriColl-Inc'!L32+'AgriColl-LF'!L32</f>
        <v>0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'AgriColl-AgriRec'!U32+'AgriColl-Inc'!U32+'AgriColl-LF'!U32</f>
        <v>0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'AgriColl-AgriRec'!AD32+'AgriColl-Inc'!AD32+'AgriColl-LF'!AD32</f>
        <v>0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'AgriColl-AgriRec'!AM32+'AgriColl-Inc'!AM32+'AgriColl-LF'!AM32</f>
        <v>0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'AgriColl-AgriRec'!AV32+'AgriColl-Inc'!AV32+'AgriColl-LF'!AV32</f>
        <v>0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'AgriColl-AgriRec'!BE32+'AgriColl-Inc'!BE32+'AgriColl-LF'!BE32</f>
        <v>0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'AgriColl-AgriRec'!BN32+'AgriColl-Inc'!BN32+'AgriColl-LF'!BN32</f>
        <v>0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45">
        <f>'AgriColl-AgriRec'!C33+'AgriColl-Inc'!C33+'AgriColl-LF'!C33</f>
        <v>1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'AgriColl-AgriRec'!L33+'AgriColl-Inc'!L33+'AgriColl-LF'!L33</f>
        <v>0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'AgriColl-AgriRec'!U33+'AgriColl-Inc'!U33+'AgriColl-LF'!U33</f>
        <v>0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'AgriColl-AgriRec'!AD33+'AgriColl-Inc'!AD33+'AgriColl-LF'!AD33</f>
        <v>0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'AgriColl-AgriRec'!AM33+'AgriColl-Inc'!AM33+'AgriColl-LF'!AM33</f>
        <v>0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'AgriColl-AgriRec'!AV33+'AgriColl-Inc'!AV33+'AgriColl-LF'!AV33</f>
        <v>0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'AgriColl-AgriRec'!BE33+'AgriColl-Inc'!BE33+'AgriColl-LF'!BE33</f>
        <v>0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'AgriColl-AgriRec'!BN33+'AgriColl-Inc'!BN33+'AgriColl-LF'!BN33</f>
        <v>0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45">
        <f>'AgriColl-AgriRec'!C34+'AgriColl-Inc'!C34+'AgriColl-LF'!C34</f>
        <v>1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'AgriColl-AgriRec'!L34+'AgriColl-Inc'!L34+'AgriColl-LF'!L34</f>
        <v>0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'AgriColl-AgriRec'!U34+'AgriColl-Inc'!U34+'AgriColl-LF'!U34</f>
        <v>0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'AgriColl-AgriRec'!AD34+'AgriColl-Inc'!AD34+'AgriColl-LF'!AD34</f>
        <v>0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'AgriColl-AgriRec'!AM34+'AgriColl-Inc'!AM34+'AgriColl-LF'!AM34</f>
        <v>0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'AgriColl-AgriRec'!AV34+'AgriColl-Inc'!AV34+'AgriColl-LF'!AV34</f>
        <v>0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'AgriColl-AgriRec'!BE34+'AgriColl-Inc'!BE34+'AgriColl-LF'!BE34</f>
        <v>0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'AgriColl-AgriRec'!BN34+'AgriColl-Inc'!BN34+'AgriColl-LF'!BN34</f>
        <v>0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45">
        <f>'AgriColl-AgriRec'!C35+'AgriColl-Inc'!C35+'AgriColl-LF'!C35</f>
        <v>1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'AgriColl-AgriRec'!L35+'AgriColl-Inc'!L35+'AgriColl-LF'!L35</f>
        <v>0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'AgriColl-AgriRec'!U35+'AgriColl-Inc'!U35+'AgriColl-LF'!U35</f>
        <v>0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'AgriColl-AgriRec'!AD35+'AgriColl-Inc'!AD35+'AgriColl-LF'!AD35</f>
        <v>0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'AgriColl-AgriRec'!AM35+'AgriColl-Inc'!AM35+'AgriColl-LF'!AM35</f>
        <v>0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'AgriColl-AgriRec'!AV35+'AgriColl-Inc'!AV35+'AgriColl-LF'!AV35</f>
        <v>0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'AgriColl-AgriRec'!BE35+'AgriColl-Inc'!BE35+'AgriColl-LF'!BE35</f>
        <v>0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'AgriColl-AgriRec'!BN35+'AgriColl-Inc'!BN35+'AgriColl-LF'!BN35</f>
        <v>0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45">
        <f>'AgriColl-AgriRec'!C36+'AgriColl-Inc'!C36+'AgriColl-LF'!C36</f>
        <v>1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'AgriColl-AgriRec'!L36+'AgriColl-Inc'!L36+'AgriColl-LF'!L36</f>
        <v>0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'AgriColl-AgriRec'!U36+'AgriColl-Inc'!U36+'AgriColl-LF'!U36</f>
        <v>0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'AgriColl-AgriRec'!AD36+'AgriColl-Inc'!AD36+'AgriColl-LF'!AD36</f>
        <v>0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'AgriColl-AgriRec'!AM36+'AgriColl-Inc'!AM36+'AgriColl-LF'!AM36</f>
        <v>0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'AgriColl-AgriRec'!AV36+'AgriColl-Inc'!AV36+'AgriColl-LF'!AV36</f>
        <v>0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'AgriColl-AgriRec'!BE36+'AgriColl-Inc'!BE36+'AgriColl-LF'!BE36</f>
        <v>0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'AgriColl-AgriRec'!BN36+'AgriColl-Inc'!BN36+'AgriColl-LF'!BN36</f>
        <v>0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45">
        <f>'AgriColl-AgriRec'!C37+'AgriColl-Inc'!C37+'AgriColl-LF'!C37</f>
        <v>1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'AgriColl-AgriRec'!L37+'AgriColl-Inc'!L37+'AgriColl-LF'!L37</f>
        <v>0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'AgriColl-AgriRec'!U37+'AgriColl-Inc'!U37+'AgriColl-LF'!U37</f>
        <v>0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'AgriColl-AgriRec'!AD37+'AgriColl-Inc'!AD37+'AgriColl-LF'!AD37</f>
        <v>0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'AgriColl-AgriRec'!AM37+'AgriColl-Inc'!AM37+'AgriColl-LF'!AM37</f>
        <v>0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'AgriColl-AgriRec'!AV37+'AgriColl-Inc'!AV37+'AgriColl-LF'!AV37</f>
        <v>0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'AgriColl-AgriRec'!BE37+'AgriColl-Inc'!BE37+'AgriColl-LF'!BE37</f>
        <v>0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'AgriColl-AgriRec'!BN37+'AgriColl-Inc'!BN37+'AgriColl-LF'!BN37</f>
        <v>0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45">
        <f>'AgriColl-AgriRec'!C38+'AgriColl-Inc'!C38+'AgriColl-LF'!C38</f>
        <v>1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'AgriColl-AgriRec'!L38+'AgriColl-Inc'!L38+'AgriColl-LF'!L38</f>
        <v>0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'AgriColl-AgriRec'!U38+'AgriColl-Inc'!U38+'AgriColl-LF'!U38</f>
        <v>0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'AgriColl-AgriRec'!AD38+'AgriColl-Inc'!AD38+'AgriColl-LF'!AD38</f>
        <v>0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'AgriColl-AgriRec'!AM38+'AgriColl-Inc'!AM38+'AgriColl-LF'!AM38</f>
        <v>0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'AgriColl-AgriRec'!AV38+'AgriColl-Inc'!AV38+'AgriColl-LF'!AV38</f>
        <v>0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'AgriColl-AgriRec'!BE38+'AgriColl-Inc'!BE38+'AgriColl-LF'!BE38</f>
        <v>0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'AgriColl-AgriRec'!BN38+'AgriColl-Inc'!BN38+'AgriColl-LF'!BN38</f>
        <v>0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45">
        <f>'AgriColl-AgriRec'!C39+'AgriColl-Inc'!C39+'AgriColl-LF'!C39</f>
        <v>1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'AgriColl-AgriRec'!L39+'AgriColl-Inc'!L39+'AgriColl-LF'!L39</f>
        <v>0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'AgriColl-AgriRec'!U39+'AgriColl-Inc'!U39+'AgriColl-LF'!U39</f>
        <v>0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'AgriColl-AgriRec'!AD39+'AgriColl-Inc'!AD39+'AgriColl-LF'!AD39</f>
        <v>0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'AgriColl-AgriRec'!AM39+'AgriColl-Inc'!AM39+'AgriColl-LF'!AM39</f>
        <v>0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'AgriColl-AgriRec'!AV39+'AgriColl-Inc'!AV39+'AgriColl-LF'!AV39</f>
        <v>0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'AgriColl-AgriRec'!BE39+'AgriColl-Inc'!BE39+'AgriColl-LF'!BE39</f>
        <v>0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'AgriColl-AgriRec'!BN39+'AgriColl-Inc'!BN39+'AgriColl-LF'!BN39</f>
        <v>0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45">
        <f>'AgriColl-AgriRec'!C40+'AgriColl-Inc'!C40+'AgriColl-LF'!C40</f>
        <v>1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'AgriColl-AgriRec'!L40+'AgriColl-Inc'!L40+'AgriColl-LF'!L40</f>
        <v>0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'AgriColl-AgriRec'!U40+'AgriColl-Inc'!U40+'AgriColl-LF'!U40</f>
        <v>0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'AgriColl-AgriRec'!AD40+'AgriColl-Inc'!AD40+'AgriColl-LF'!AD40</f>
        <v>0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'AgriColl-AgriRec'!AM40+'AgriColl-Inc'!AM40+'AgriColl-LF'!AM40</f>
        <v>0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'AgriColl-AgriRec'!AV40+'AgriColl-Inc'!AV40+'AgriColl-LF'!AV40</f>
        <v>0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'AgriColl-AgriRec'!BE40+'AgriColl-Inc'!BE40+'AgriColl-LF'!BE40</f>
        <v>0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'AgriColl-AgriRec'!BN40+'AgriColl-Inc'!BN40+'AgriColl-LF'!BN40</f>
        <v>0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45">
        <f>'AgriColl-AgriRec'!C41+'AgriColl-Inc'!C41+'AgriColl-LF'!C41</f>
        <v>1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'AgriColl-AgriRec'!L41+'AgriColl-Inc'!L41+'AgriColl-LF'!L41</f>
        <v>0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'AgriColl-AgriRec'!U41+'AgriColl-Inc'!U41+'AgriColl-LF'!U41</f>
        <v>0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'AgriColl-AgriRec'!AD41+'AgriColl-Inc'!AD41+'AgriColl-LF'!AD41</f>
        <v>0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'AgriColl-AgriRec'!AM41+'AgriColl-Inc'!AM41+'AgriColl-LF'!AM41</f>
        <v>0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'AgriColl-AgriRec'!AV41+'AgriColl-Inc'!AV41+'AgriColl-LF'!AV41</f>
        <v>0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'AgriColl-AgriRec'!BE41+'AgriColl-Inc'!BE41+'AgriColl-LF'!BE41</f>
        <v>0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'AgriColl-AgriRec'!BN41+'AgriColl-Inc'!BN41+'AgriColl-LF'!BN41</f>
        <v>0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45">
        <f>'AgriColl-AgriRec'!C42+'AgriColl-Inc'!C42+'AgriColl-LF'!C42</f>
        <v>1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'AgriColl-AgriRec'!L42+'AgriColl-Inc'!L42+'AgriColl-LF'!L42</f>
        <v>0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'AgriColl-AgriRec'!U42+'AgriColl-Inc'!U42+'AgriColl-LF'!U42</f>
        <v>0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'AgriColl-AgriRec'!AD42+'AgriColl-Inc'!AD42+'AgriColl-LF'!AD42</f>
        <v>0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'AgriColl-AgriRec'!AM42+'AgriColl-Inc'!AM42+'AgriColl-LF'!AM42</f>
        <v>0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'AgriColl-AgriRec'!AV42+'AgriColl-Inc'!AV42+'AgriColl-LF'!AV42</f>
        <v>0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'AgriColl-AgriRec'!BE42+'AgriColl-Inc'!BE42+'AgriColl-LF'!BE42</f>
        <v>0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'AgriColl-AgriRec'!BN42+'AgriColl-Inc'!BN42+'AgriColl-LF'!BN42</f>
        <v>0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45">
        <f>'AgriColl-AgriRec'!C43+'AgriColl-Inc'!C43+'AgriColl-LF'!C43</f>
        <v>1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'AgriColl-AgriRec'!L43+'AgriColl-Inc'!L43+'AgriColl-LF'!L43</f>
        <v>0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'AgriColl-AgriRec'!U43+'AgriColl-Inc'!U43+'AgriColl-LF'!U43</f>
        <v>0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'AgriColl-AgriRec'!AD43+'AgriColl-Inc'!AD43+'AgriColl-LF'!AD43</f>
        <v>0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'AgriColl-AgriRec'!AM43+'AgriColl-Inc'!AM43+'AgriColl-LF'!AM43</f>
        <v>0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'AgriColl-AgriRec'!AV43+'AgriColl-Inc'!AV43+'AgriColl-LF'!AV43</f>
        <v>0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'AgriColl-AgriRec'!BE43+'AgriColl-Inc'!BE43+'AgriColl-LF'!BE43</f>
        <v>0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'AgriColl-AgriRec'!BN43+'AgriColl-Inc'!BN43+'AgriColl-LF'!BN43</f>
        <v>0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45">
        <f>'AgriColl-AgriRec'!C44+'AgriColl-Inc'!C44+'AgriColl-LF'!C44</f>
        <v>1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'AgriColl-AgriRec'!L44+'AgriColl-Inc'!L44+'AgriColl-LF'!L44</f>
        <v>0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'AgriColl-AgriRec'!U44+'AgriColl-Inc'!U44+'AgriColl-LF'!U44</f>
        <v>0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'AgriColl-AgriRec'!AD44+'AgriColl-Inc'!AD44+'AgriColl-LF'!AD44</f>
        <v>0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'AgriColl-AgriRec'!AM44+'AgriColl-Inc'!AM44+'AgriColl-LF'!AM44</f>
        <v>0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'AgriColl-AgriRec'!AV44+'AgriColl-Inc'!AV44+'AgriColl-LF'!AV44</f>
        <v>0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'AgriColl-AgriRec'!BE44+'AgriColl-Inc'!BE44+'AgriColl-LF'!BE44</f>
        <v>0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'AgriColl-AgriRec'!BN44+'AgriColl-Inc'!BN44+'AgriColl-LF'!BN44</f>
        <v>0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45">
        <f>'AgriColl-AgriRec'!C45+'AgriColl-Inc'!C45+'AgriColl-LF'!C45</f>
        <v>1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'AgriColl-AgriRec'!L45+'AgriColl-Inc'!L45+'AgriColl-LF'!L45</f>
        <v>0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'AgriColl-AgriRec'!U45+'AgriColl-Inc'!U45+'AgriColl-LF'!U45</f>
        <v>0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'AgriColl-AgriRec'!AD45+'AgriColl-Inc'!AD45+'AgriColl-LF'!AD45</f>
        <v>0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'AgriColl-AgriRec'!AM45+'AgriColl-Inc'!AM45+'AgriColl-LF'!AM45</f>
        <v>0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'AgriColl-AgriRec'!AV45+'AgriColl-Inc'!AV45+'AgriColl-LF'!AV45</f>
        <v>0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'AgriColl-AgriRec'!BE45+'AgriColl-Inc'!BE45+'AgriColl-LF'!BE45</f>
        <v>0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'AgriColl-AgriRec'!BN45+'AgriColl-Inc'!BN45+'AgriColl-LF'!BN45</f>
        <v>0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45">
        <f>'AgriColl-AgriRec'!C46+'AgriColl-Inc'!C46+'AgriColl-LF'!C46</f>
        <v>1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'AgriColl-AgriRec'!L46+'AgriColl-Inc'!L46+'AgriColl-LF'!L46</f>
        <v>0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'AgriColl-AgriRec'!U46+'AgriColl-Inc'!U46+'AgriColl-LF'!U46</f>
        <v>0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'AgriColl-AgriRec'!AD46+'AgriColl-Inc'!AD46+'AgriColl-LF'!AD46</f>
        <v>0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'AgriColl-AgriRec'!AM46+'AgriColl-Inc'!AM46+'AgriColl-LF'!AM46</f>
        <v>0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'AgriColl-AgriRec'!AV46+'AgriColl-Inc'!AV46+'AgriColl-LF'!AV46</f>
        <v>0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'AgriColl-AgriRec'!BE46+'AgriColl-Inc'!BE46+'AgriColl-LF'!BE46</f>
        <v>0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'AgriColl-AgriRec'!BN46+'AgriColl-Inc'!BN46+'AgriColl-LF'!BN46</f>
        <v>0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45">
        <f>'AgriColl-AgriRec'!C47+'AgriColl-Inc'!C47+'AgriColl-LF'!C47</f>
        <v>1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'AgriColl-AgriRec'!L47+'AgriColl-Inc'!L47+'AgriColl-LF'!L47</f>
        <v>0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'AgriColl-AgriRec'!U47+'AgriColl-Inc'!U47+'AgriColl-LF'!U47</f>
        <v>0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'AgriColl-AgriRec'!AD47+'AgriColl-Inc'!AD47+'AgriColl-LF'!AD47</f>
        <v>0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'AgriColl-AgriRec'!AM47+'AgriColl-Inc'!AM47+'AgriColl-LF'!AM47</f>
        <v>0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'AgriColl-AgriRec'!AV47+'AgriColl-Inc'!AV47+'AgriColl-LF'!AV47</f>
        <v>0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'AgriColl-AgriRec'!BE47+'AgriColl-Inc'!BE47+'AgriColl-LF'!BE47</f>
        <v>0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'AgriColl-AgriRec'!BN47+'AgriColl-Inc'!BN47+'AgriColl-LF'!BN47</f>
        <v>0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45">
        <f>'AgriColl-AgriRec'!C48+'AgriColl-Inc'!C48+'AgriColl-LF'!C48</f>
        <v>1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'AgriColl-AgriRec'!L48+'AgriColl-Inc'!L48+'AgriColl-LF'!L48</f>
        <v>0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'AgriColl-AgriRec'!U48+'AgriColl-Inc'!U48+'AgriColl-LF'!U48</f>
        <v>0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'AgriColl-AgriRec'!AD48+'AgriColl-Inc'!AD48+'AgriColl-LF'!AD48</f>
        <v>0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'AgriColl-AgriRec'!AM48+'AgriColl-Inc'!AM48+'AgriColl-LF'!AM48</f>
        <v>0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'AgriColl-AgriRec'!AV48+'AgriColl-Inc'!AV48+'AgriColl-LF'!AV48</f>
        <v>0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'AgriColl-AgriRec'!BE48+'AgriColl-Inc'!BE48+'AgriColl-LF'!BE48</f>
        <v>0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'AgriColl-AgriRec'!BN48+'AgriColl-Inc'!BN48+'AgriColl-LF'!BN48</f>
        <v>0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45">
        <f>'AgriColl-AgriRec'!C49+'AgriColl-Inc'!C49+'AgriColl-LF'!C49</f>
        <v>1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'AgriColl-AgriRec'!L49+'AgriColl-Inc'!L49+'AgriColl-LF'!L49</f>
        <v>0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'AgriColl-AgriRec'!U49+'AgriColl-Inc'!U49+'AgriColl-LF'!U49</f>
        <v>0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'AgriColl-AgriRec'!AD49+'AgriColl-Inc'!AD49+'AgriColl-LF'!AD49</f>
        <v>0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'AgriColl-AgriRec'!AM49+'AgriColl-Inc'!AM49+'AgriColl-LF'!AM49</f>
        <v>0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'AgriColl-AgriRec'!AV49+'AgriColl-Inc'!AV49+'AgriColl-LF'!AV49</f>
        <v>0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'AgriColl-AgriRec'!BE49+'AgriColl-Inc'!BE49+'AgriColl-LF'!BE49</f>
        <v>0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'AgriColl-AgriRec'!BN49+'AgriColl-Inc'!BN49+'AgriColl-LF'!BN49</f>
        <v>0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45">
        <f>'AgriColl-AgriRec'!C50+'AgriColl-Inc'!C50+'AgriColl-LF'!C50</f>
        <v>1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'AgriColl-AgriRec'!L50+'AgriColl-Inc'!L50+'AgriColl-LF'!L50</f>
        <v>0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'AgriColl-AgriRec'!U50+'AgriColl-Inc'!U50+'AgriColl-LF'!U50</f>
        <v>0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'AgriColl-AgriRec'!AD50+'AgriColl-Inc'!AD50+'AgriColl-LF'!AD50</f>
        <v>0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'AgriColl-AgriRec'!AM50+'AgriColl-Inc'!AM50+'AgriColl-LF'!AM50</f>
        <v>0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'AgriColl-AgriRec'!AV50+'AgriColl-Inc'!AV50+'AgriColl-LF'!AV50</f>
        <v>0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'AgriColl-AgriRec'!BE50+'AgriColl-Inc'!BE50+'AgriColl-LF'!BE50</f>
        <v>0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'AgriColl-AgriRec'!BN50+'AgriColl-Inc'!BN50+'AgriColl-LF'!BN50</f>
        <v>0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45">
        <f>'AgriColl-AgriRec'!C51+'AgriColl-Inc'!C51+'AgriColl-LF'!C51</f>
        <v>1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'AgriColl-AgriRec'!L51+'AgriColl-Inc'!L51+'AgriColl-LF'!L51</f>
        <v>0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'AgriColl-AgriRec'!U51+'AgriColl-Inc'!U51+'AgriColl-LF'!U51</f>
        <v>0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'AgriColl-AgriRec'!AD51+'AgriColl-Inc'!AD51+'AgriColl-LF'!AD51</f>
        <v>0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'AgriColl-AgriRec'!AM51+'AgriColl-Inc'!AM51+'AgriColl-LF'!AM51</f>
        <v>0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'AgriColl-AgriRec'!AV51+'AgriColl-Inc'!AV51+'AgriColl-LF'!AV51</f>
        <v>0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'AgriColl-AgriRec'!BE51+'AgriColl-Inc'!BE51+'AgriColl-LF'!BE51</f>
        <v>0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'AgriColl-AgriRec'!BN51+'AgriColl-Inc'!BN51+'AgriColl-LF'!BN51</f>
        <v>0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45">
        <f>'AgriColl-AgriRec'!C52+'AgriColl-Inc'!C52+'AgriColl-LF'!C52</f>
        <v>1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'AgriColl-AgriRec'!L52+'AgriColl-Inc'!L52+'AgriColl-LF'!L52</f>
        <v>0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'AgriColl-AgriRec'!U52+'AgriColl-Inc'!U52+'AgriColl-LF'!U52</f>
        <v>0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'AgriColl-AgriRec'!AD52+'AgriColl-Inc'!AD52+'AgriColl-LF'!AD52</f>
        <v>0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'AgriColl-AgriRec'!AM52+'AgriColl-Inc'!AM52+'AgriColl-LF'!AM52</f>
        <v>0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'AgriColl-AgriRec'!AV52+'AgriColl-Inc'!AV52+'AgriColl-LF'!AV52</f>
        <v>0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'AgriColl-AgriRec'!BE52+'AgriColl-Inc'!BE52+'AgriColl-LF'!BE52</f>
        <v>0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'AgriColl-AgriRec'!BN52+'AgriColl-Inc'!BN52+'AgriColl-LF'!BN52</f>
        <v>0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45">
        <f>'AgriColl-AgriRec'!C53+'AgriColl-Inc'!C53+'AgriColl-LF'!C53</f>
        <v>1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'AgriColl-AgriRec'!L53+'AgriColl-Inc'!L53+'AgriColl-LF'!L53</f>
        <v>0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'AgriColl-AgriRec'!U53+'AgriColl-Inc'!U53+'AgriColl-LF'!U53</f>
        <v>0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'AgriColl-AgriRec'!AD53+'AgriColl-Inc'!AD53+'AgriColl-LF'!AD53</f>
        <v>0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'AgriColl-AgriRec'!AM53+'AgriColl-Inc'!AM53+'AgriColl-LF'!AM53</f>
        <v>0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'AgriColl-AgriRec'!AV53+'AgriColl-Inc'!AV53+'AgriColl-LF'!AV53</f>
        <v>0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'AgriColl-AgriRec'!BE53+'AgriColl-Inc'!BE53+'AgriColl-LF'!BE53</f>
        <v>0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'AgriColl-AgriRec'!BN53+'AgriColl-Inc'!BN53+'AgriColl-LF'!BN53</f>
        <v>0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45">
        <f>'AgriColl-AgriRec'!C54+'AgriColl-Inc'!C54+'AgriColl-LF'!C54</f>
        <v>1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'AgriColl-AgriRec'!L54+'AgriColl-Inc'!L54+'AgriColl-LF'!L54</f>
        <v>0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'AgriColl-AgriRec'!U54+'AgriColl-Inc'!U54+'AgriColl-LF'!U54</f>
        <v>0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'AgriColl-AgriRec'!AD54+'AgriColl-Inc'!AD54+'AgriColl-LF'!AD54</f>
        <v>0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'AgriColl-AgriRec'!AM54+'AgriColl-Inc'!AM54+'AgriColl-LF'!AM54</f>
        <v>0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'AgriColl-AgriRec'!AV54+'AgriColl-Inc'!AV54+'AgriColl-LF'!AV54</f>
        <v>0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'AgriColl-AgriRec'!BE54+'AgriColl-Inc'!BE54+'AgriColl-LF'!BE54</f>
        <v>0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'AgriColl-AgriRec'!BN54+'AgriColl-Inc'!BN54+'AgriColl-LF'!BN54</f>
        <v>0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45">
        <f>'AgriColl-AgriRec'!C55+'AgriColl-Inc'!C55+'AgriColl-LF'!C55</f>
        <v>1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'AgriColl-AgriRec'!L55+'AgriColl-Inc'!L55+'AgriColl-LF'!L55</f>
        <v>0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'AgriColl-AgriRec'!U55+'AgriColl-Inc'!U55+'AgriColl-LF'!U55</f>
        <v>0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'AgriColl-AgriRec'!AD55+'AgriColl-Inc'!AD55+'AgriColl-LF'!AD55</f>
        <v>0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'AgriColl-AgriRec'!AM55+'AgriColl-Inc'!AM55+'AgriColl-LF'!AM55</f>
        <v>0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'AgriColl-AgriRec'!AV55+'AgriColl-Inc'!AV55+'AgriColl-LF'!AV55</f>
        <v>0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'AgriColl-AgriRec'!BE55+'AgriColl-Inc'!BE55+'AgriColl-LF'!BE55</f>
        <v>0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'AgriColl-AgriRec'!BN55+'AgriColl-Inc'!BN55+'AgriColl-LF'!BN55</f>
        <v>0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45">
        <f>'AgriColl-AgriRec'!C56+'AgriColl-Inc'!C56+'AgriColl-LF'!C56</f>
        <v>1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'AgriColl-AgriRec'!L56+'AgriColl-Inc'!L56+'AgriColl-LF'!L56</f>
        <v>0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'AgriColl-AgriRec'!U56+'AgriColl-Inc'!U56+'AgriColl-LF'!U56</f>
        <v>0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'AgriColl-AgriRec'!AD56+'AgriColl-Inc'!AD56+'AgriColl-LF'!AD56</f>
        <v>0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'AgriColl-AgriRec'!AM56+'AgriColl-Inc'!AM56+'AgriColl-LF'!AM56</f>
        <v>0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'AgriColl-AgriRec'!AV56+'AgriColl-Inc'!AV56+'AgriColl-LF'!AV56</f>
        <v>0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'AgriColl-AgriRec'!BE56+'AgriColl-Inc'!BE56+'AgriColl-LF'!BE56</f>
        <v>0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'AgriColl-AgriRec'!BN56+'AgriColl-Inc'!BN56+'AgriColl-LF'!BN56</f>
        <v>0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45">
        <f>'AgriColl-AgriRec'!C57+'AgriColl-Inc'!C57+'AgriColl-LF'!C57</f>
        <v>1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'AgriColl-AgriRec'!L57+'AgriColl-Inc'!L57+'AgriColl-LF'!L57</f>
        <v>0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'AgriColl-AgriRec'!U57+'AgriColl-Inc'!U57+'AgriColl-LF'!U57</f>
        <v>0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'AgriColl-AgriRec'!AD57+'AgriColl-Inc'!AD57+'AgriColl-LF'!AD57</f>
        <v>0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'AgriColl-AgriRec'!AM57+'AgriColl-Inc'!AM57+'AgriColl-LF'!AM57</f>
        <v>0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'AgriColl-AgriRec'!AV57+'AgriColl-Inc'!AV57+'AgriColl-LF'!AV57</f>
        <v>0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'AgriColl-AgriRec'!BE57+'AgriColl-Inc'!BE57+'AgriColl-LF'!BE57</f>
        <v>0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'AgriColl-AgriRec'!BN57+'AgriColl-Inc'!BN57+'AgriColl-LF'!BN57</f>
        <v>0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45">
        <f>'AgriColl-AgriRec'!C58+'AgriColl-Inc'!C58+'AgriColl-LF'!C58</f>
        <v>1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'AgriColl-AgriRec'!L58+'AgriColl-Inc'!L58+'AgriColl-LF'!L58</f>
        <v>0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'AgriColl-AgriRec'!U58+'AgriColl-Inc'!U58+'AgriColl-LF'!U58</f>
        <v>0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'AgriColl-AgriRec'!AD58+'AgriColl-Inc'!AD58+'AgriColl-LF'!AD58</f>
        <v>0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'AgriColl-AgriRec'!AM58+'AgriColl-Inc'!AM58+'AgriColl-LF'!AM58</f>
        <v>0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'AgriColl-AgriRec'!AV58+'AgriColl-Inc'!AV58+'AgriColl-LF'!AV58</f>
        <v>0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'AgriColl-AgriRec'!BE58+'AgriColl-Inc'!BE58+'AgriColl-LF'!BE58</f>
        <v>0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'AgriColl-AgriRec'!BN58+'AgriColl-Inc'!BN58+'AgriColl-LF'!BN58</f>
        <v>0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45">
        <f>'AgriColl-AgriRec'!C59+'AgriColl-Inc'!C59+'AgriColl-LF'!C59</f>
        <v>1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'AgriColl-AgriRec'!L59+'AgriColl-Inc'!L59+'AgriColl-LF'!L59</f>
        <v>0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'AgriColl-AgriRec'!U59+'AgriColl-Inc'!U59+'AgriColl-LF'!U59</f>
        <v>0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'AgriColl-AgriRec'!AD59+'AgriColl-Inc'!AD59+'AgriColl-LF'!AD59</f>
        <v>0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'AgriColl-AgriRec'!AM59+'AgriColl-Inc'!AM59+'AgriColl-LF'!AM59</f>
        <v>0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'AgriColl-AgriRec'!AV59+'AgriColl-Inc'!AV59+'AgriColl-LF'!AV59</f>
        <v>0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'AgriColl-AgriRec'!BE59+'AgriColl-Inc'!BE59+'AgriColl-LF'!BE59</f>
        <v>0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'AgriColl-AgriRec'!BN59+'AgriColl-Inc'!BN59+'AgriColl-LF'!BN59</f>
        <v>0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45">
        <f>'AgriColl-AgriRec'!C60+'AgriColl-Inc'!C60+'AgriColl-LF'!C60</f>
        <v>1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'AgriColl-AgriRec'!L60+'AgriColl-Inc'!L60+'AgriColl-LF'!L60</f>
        <v>0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'AgriColl-AgriRec'!U60+'AgriColl-Inc'!U60+'AgriColl-LF'!U60</f>
        <v>0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'AgriColl-AgriRec'!AD60+'AgriColl-Inc'!AD60+'AgriColl-LF'!AD60</f>
        <v>0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'AgriColl-AgriRec'!AM60+'AgriColl-Inc'!AM60+'AgriColl-LF'!AM60</f>
        <v>0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'AgriColl-AgriRec'!AV60+'AgriColl-Inc'!AV60+'AgriColl-LF'!AV60</f>
        <v>0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'AgriColl-AgriRec'!BE60+'AgriColl-Inc'!BE60+'AgriColl-LF'!BE60</f>
        <v>0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'AgriColl-AgriRec'!BN60+'AgriColl-Inc'!BN60+'AgriColl-LF'!BN60</f>
        <v>0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45">
        <f>'AgriColl-AgriRec'!C61+'AgriColl-Inc'!C61+'AgriColl-LF'!C61</f>
        <v>1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'AgriColl-AgriRec'!L61+'AgriColl-Inc'!L61+'AgriColl-LF'!L61</f>
        <v>0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'AgriColl-AgriRec'!U61+'AgriColl-Inc'!U61+'AgriColl-LF'!U61</f>
        <v>0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'AgriColl-AgriRec'!AD61+'AgriColl-Inc'!AD61+'AgriColl-LF'!AD61</f>
        <v>0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'AgriColl-AgriRec'!AM61+'AgriColl-Inc'!AM61+'AgriColl-LF'!AM61</f>
        <v>0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'AgriColl-AgriRec'!AV61+'AgriColl-Inc'!AV61+'AgriColl-LF'!AV61</f>
        <v>0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'AgriColl-AgriRec'!BE61+'AgriColl-Inc'!BE61+'AgriColl-LF'!BE61</f>
        <v>0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'AgriColl-AgriRec'!BN61+'AgriColl-Inc'!BN61+'AgriColl-LF'!BN61</f>
        <v>0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45">
        <f>'AgriColl-AgriRec'!C62+'AgriColl-Inc'!C62+'AgriColl-LF'!C62</f>
        <v>0.99999999999999989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'AgriColl-AgriRec'!L62+'AgriColl-Inc'!L62+'AgriColl-LF'!L62</f>
        <v>0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'AgriColl-AgriRec'!U62+'AgriColl-Inc'!U62+'AgriColl-LF'!U62</f>
        <v>0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'AgriColl-AgriRec'!AD62+'AgriColl-Inc'!AD62+'AgriColl-LF'!AD62</f>
        <v>0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'AgriColl-AgriRec'!AM62+'AgriColl-Inc'!AM62+'AgriColl-LF'!AM62</f>
        <v>0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'AgriColl-AgriRec'!AV62+'AgriColl-Inc'!AV62+'AgriColl-LF'!AV62</f>
        <v>0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'AgriColl-AgriRec'!BE62+'AgriColl-Inc'!BE62+'AgriColl-LF'!BE62</f>
        <v>0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'AgriColl-AgriRec'!BN62+'AgriColl-Inc'!BN62+'AgriColl-LF'!BN62</f>
        <v>0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45">
        <f>'AgriColl-AgriRec'!C63+'AgriColl-Inc'!C63+'AgriColl-LF'!C63</f>
        <v>1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'AgriColl-AgriRec'!L63+'AgriColl-Inc'!L63+'AgriColl-LF'!L63</f>
        <v>0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'AgriColl-AgriRec'!U63+'AgriColl-Inc'!U63+'AgriColl-LF'!U63</f>
        <v>0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'AgriColl-AgriRec'!AD63+'AgriColl-Inc'!AD63+'AgriColl-LF'!AD63</f>
        <v>0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'AgriColl-AgriRec'!AM63+'AgriColl-Inc'!AM63+'AgriColl-LF'!AM63</f>
        <v>0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'AgriColl-AgriRec'!AV63+'AgriColl-Inc'!AV63+'AgriColl-LF'!AV63</f>
        <v>0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'AgriColl-AgriRec'!BE63+'AgriColl-Inc'!BE63+'AgriColl-LF'!BE63</f>
        <v>0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'AgriColl-AgriRec'!BN63+'AgriColl-Inc'!BN63+'AgriColl-LF'!BN63</f>
        <v>0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45">
        <f>'AgriColl-AgriRec'!C64+'AgriColl-Inc'!C64+'AgriColl-LF'!C64</f>
        <v>1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'AgriColl-AgriRec'!L64+'AgriColl-Inc'!L64+'AgriColl-LF'!L64</f>
        <v>0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'AgriColl-AgriRec'!U64+'AgriColl-Inc'!U64+'AgriColl-LF'!U64</f>
        <v>0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'AgriColl-AgriRec'!AD64+'AgriColl-Inc'!AD64+'AgriColl-LF'!AD64</f>
        <v>0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'AgriColl-AgriRec'!AM64+'AgriColl-Inc'!AM64+'AgriColl-LF'!AM64</f>
        <v>0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'AgriColl-AgriRec'!AV64+'AgriColl-Inc'!AV64+'AgriColl-LF'!AV64</f>
        <v>0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'AgriColl-AgriRec'!BE64+'AgriColl-Inc'!BE64+'AgriColl-LF'!BE64</f>
        <v>0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'AgriColl-AgriRec'!BN64+'AgriColl-Inc'!BN64+'AgriColl-LF'!BN64</f>
        <v>0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45">
        <f>'AgriColl-AgriRec'!C65+'AgriColl-Inc'!C65+'AgriColl-LF'!C65</f>
        <v>1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'AgriColl-AgriRec'!L65+'AgriColl-Inc'!L65+'AgriColl-LF'!L65</f>
        <v>0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'AgriColl-AgriRec'!U65+'AgriColl-Inc'!U65+'AgriColl-LF'!U65</f>
        <v>0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'AgriColl-AgriRec'!AD65+'AgriColl-Inc'!AD65+'AgriColl-LF'!AD65</f>
        <v>0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'AgriColl-AgriRec'!AM65+'AgriColl-Inc'!AM65+'AgriColl-LF'!AM65</f>
        <v>0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'AgriColl-AgriRec'!AV65+'AgriColl-Inc'!AV65+'AgriColl-LF'!AV65</f>
        <v>0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'AgriColl-AgriRec'!BE65+'AgriColl-Inc'!BE65+'AgriColl-LF'!BE65</f>
        <v>0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'AgriColl-AgriRec'!BN65+'AgriColl-Inc'!BN65+'AgriColl-LF'!BN65</f>
        <v>0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45">
        <f>'AgriColl-AgriRec'!C66+'AgriColl-Inc'!C66+'AgriColl-LF'!C66</f>
        <v>1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'AgriColl-AgriRec'!L66+'AgriColl-Inc'!L66+'AgriColl-LF'!L66</f>
        <v>0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'AgriColl-AgriRec'!U66+'AgriColl-Inc'!U66+'AgriColl-LF'!U66</f>
        <v>0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'AgriColl-AgriRec'!AD66+'AgriColl-Inc'!AD66+'AgriColl-LF'!AD66</f>
        <v>0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'AgriColl-AgriRec'!AM66+'AgriColl-Inc'!AM66+'AgriColl-LF'!AM66</f>
        <v>0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'AgriColl-AgriRec'!AV66+'AgriColl-Inc'!AV66+'AgriColl-LF'!AV66</f>
        <v>0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'AgriColl-AgriRec'!BE66+'AgriColl-Inc'!BE66+'AgriColl-LF'!BE66</f>
        <v>0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'AgriColl-AgriRec'!BN66+'AgriColl-Inc'!BN66+'AgriColl-LF'!BN66</f>
        <v>0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45">
        <f>'AgriColl-AgriRec'!C67+'AgriColl-Inc'!C67+'AgriColl-LF'!C67</f>
        <v>1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'AgriColl-AgriRec'!L67+'AgriColl-Inc'!L67+'AgriColl-LF'!L67</f>
        <v>0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'AgriColl-AgriRec'!U67+'AgriColl-Inc'!U67+'AgriColl-LF'!U67</f>
        <v>0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'AgriColl-AgriRec'!AD67+'AgriColl-Inc'!AD67+'AgriColl-LF'!AD67</f>
        <v>0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'AgriColl-AgriRec'!AM67+'AgriColl-Inc'!AM67+'AgriColl-LF'!AM67</f>
        <v>0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'AgriColl-AgriRec'!AV67+'AgriColl-Inc'!AV67+'AgriColl-LF'!AV67</f>
        <v>0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'AgriColl-AgriRec'!BE67+'AgriColl-Inc'!BE67+'AgriColl-LF'!BE67</f>
        <v>0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'AgriColl-AgriRec'!BN67+'AgriColl-Inc'!BN67+'AgriColl-LF'!BN67</f>
        <v>0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45">
        <f>'AgriColl-AgriRec'!C68+'AgriColl-Inc'!C68+'AgriColl-LF'!C68</f>
        <v>1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'AgriColl-AgriRec'!L68+'AgriColl-Inc'!L68+'AgriColl-LF'!L68</f>
        <v>0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'AgriColl-AgriRec'!U68+'AgriColl-Inc'!U68+'AgriColl-LF'!U68</f>
        <v>0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'AgriColl-AgriRec'!AD68+'AgriColl-Inc'!AD68+'AgriColl-LF'!AD68</f>
        <v>0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'AgriColl-AgriRec'!AM68+'AgriColl-Inc'!AM68+'AgriColl-LF'!AM68</f>
        <v>0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'AgriColl-AgriRec'!AV68+'AgriColl-Inc'!AV68+'AgriColl-LF'!AV68</f>
        <v>0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'AgriColl-AgriRec'!BE68+'AgriColl-Inc'!BE68+'AgriColl-LF'!BE68</f>
        <v>0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'AgriColl-AgriRec'!BN68+'AgriColl-Inc'!BN68+'AgriColl-LF'!BN68</f>
        <v>0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44" t="s">
        <v>17</v>
      </c>
      <c r="C69" s="45">
        <f>'AgriColl-AgriRec'!C69+'AgriColl-Inc'!C69+'AgriColl-LF'!C69</f>
        <v>1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'AgriColl-AgriRec'!L69+'AgriColl-Inc'!L69+'AgriColl-LF'!L69</f>
        <v>0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'AgriColl-AgriRec'!U69+'AgriColl-Inc'!U69+'AgriColl-LF'!U69</f>
        <v>0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'AgriColl-AgriRec'!AD69+'AgriColl-Inc'!AD69+'AgriColl-LF'!AD69</f>
        <v>0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'AgriColl-AgriRec'!AM69+'AgriColl-Inc'!AM69+'AgriColl-LF'!AM69</f>
        <v>0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'AgriColl-AgriRec'!AV69+'AgriColl-Inc'!AV69+'AgriColl-LF'!AV69</f>
        <v>0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'AgriColl-AgriRec'!BE69+'AgriColl-Inc'!BE69+'AgriColl-LF'!BE69</f>
        <v>0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'AgriColl-AgriRec'!BN69+'AgriColl-Inc'!BN69+'AgriColl-LF'!BN69</f>
        <v>0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>
      <c r="A70" s="11">
        <v>2016</v>
      </c>
      <c r="B70" s="44" t="s">
        <v>17</v>
      </c>
      <c r="C70" s="45">
        <f>'AgriColl-AgriRec'!C70+'AgriColl-Inc'!C70+'AgriColl-LF'!C70</f>
        <v>1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'AgriColl-AgriRec'!L70+'AgriColl-Inc'!L70+'AgriColl-LF'!L70</f>
        <v>0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'AgriColl-AgriRec'!U70+'AgriColl-Inc'!U70+'AgriColl-LF'!U70</f>
        <v>0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'AgriColl-AgriRec'!AD70+'AgriColl-Inc'!AD70+'AgriColl-LF'!AD70</f>
        <v>0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'AgriColl-AgriRec'!AM70+'AgriColl-Inc'!AM70+'AgriColl-LF'!AM70</f>
        <v>0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'AgriColl-AgriRec'!AV70+'AgriColl-Inc'!AV70+'AgriColl-LF'!AV70</f>
        <v>0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'AgriColl-AgriRec'!BE70+'AgriColl-Inc'!BE70+'AgriColl-LF'!BE70</f>
        <v>0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'AgriColl-AgriRec'!BN70+'AgriColl-Inc'!BN70+'AgriColl-LF'!BN70</f>
        <v>0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s="43" customFormat="1">
      <c r="A71" s="11">
        <v>2017</v>
      </c>
      <c r="B71" s="44" t="s">
        <v>17</v>
      </c>
      <c r="C71" s="45">
        <f>'AgriColl-AgriRec'!C73+'AgriColl-Inc'!C73+'AgriColl-LF'!C73</f>
        <v>1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'AgriColl-AgriRec'!L73+'AgriColl-Inc'!L73+'AgriColl-LF'!L73</f>
        <v>0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'AgriColl-AgriRec'!U73+'AgriColl-Inc'!U73+'AgriColl-LF'!U73</f>
        <v>0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'AgriColl-AgriRec'!AD73+'AgriColl-Inc'!AD73+'AgriColl-LF'!AD73</f>
        <v>0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'AgriColl-AgriRec'!AM73+'AgriColl-Inc'!AM73+'AgriColl-LF'!AM73</f>
        <v>0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'AgriColl-AgriRec'!AV73+'AgriColl-Inc'!AV73+'AgriColl-LF'!AV73</f>
        <v>0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'AgriColl-AgriRec'!BE73+'AgriColl-Inc'!BE73+'AgriColl-LF'!BE73</f>
        <v>0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'AgriColl-AgriRec'!BN73+'AgriColl-Inc'!BN73+'AgriColl-LF'!BN73</f>
        <v>0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s="43" customFormat="1">
      <c r="A72" s="11">
        <v>2018</v>
      </c>
      <c r="B72" s="73" t="s">
        <v>17</v>
      </c>
      <c r="C72" s="45">
        <v>1</v>
      </c>
      <c r="D72" s="13"/>
      <c r="E72" s="14"/>
      <c r="F72" s="14"/>
      <c r="G72" s="14"/>
      <c r="H72" s="14"/>
      <c r="I72" s="14"/>
      <c r="J72" s="54">
        <v>4.4081660908397297E-2</v>
      </c>
      <c r="K72" s="76" t="s">
        <v>10</v>
      </c>
      <c r="L72" s="45">
        <v>0</v>
      </c>
      <c r="M72" s="13"/>
      <c r="N72" s="14"/>
      <c r="O72" s="14"/>
      <c r="P72" s="14"/>
      <c r="Q72" s="14"/>
      <c r="R72" s="14"/>
      <c r="S72" s="54">
        <v>4.4081660908397297E-2</v>
      </c>
      <c r="T72" s="77" t="s">
        <v>11</v>
      </c>
      <c r="U72" s="45">
        <v>0</v>
      </c>
      <c r="V72" s="13"/>
      <c r="W72" s="14"/>
      <c r="X72" s="14"/>
      <c r="Y72" s="14"/>
      <c r="Z72" s="14"/>
      <c r="AA72" s="14"/>
      <c r="AB72" s="54">
        <v>4.4081660908397297E-2</v>
      </c>
      <c r="AC72" s="78" t="s">
        <v>12</v>
      </c>
      <c r="AD72" s="45">
        <v>0</v>
      </c>
      <c r="AE72" s="13"/>
      <c r="AF72" s="14"/>
      <c r="AG72" s="14"/>
      <c r="AH72" s="14"/>
      <c r="AI72" s="14"/>
      <c r="AJ72" s="14"/>
      <c r="AK72" s="54">
        <v>4.4081660908397297E-2</v>
      </c>
      <c r="AL72" s="79" t="s">
        <v>13</v>
      </c>
      <c r="AM72" s="45">
        <v>0</v>
      </c>
      <c r="AN72" s="13"/>
      <c r="AO72" s="14"/>
      <c r="AP72" s="14"/>
      <c r="AQ72" s="14"/>
      <c r="AR72" s="14"/>
      <c r="AS72" s="14"/>
      <c r="AT72" s="54">
        <v>4.4081660908397297E-2</v>
      </c>
      <c r="AU72" s="80" t="s">
        <v>14</v>
      </c>
      <c r="AV72" s="45">
        <v>0</v>
      </c>
      <c r="AW72" s="13"/>
      <c r="AX72" s="14"/>
      <c r="AY72" s="14"/>
      <c r="AZ72" s="14"/>
      <c r="BA72" s="14"/>
      <c r="BB72" s="14"/>
      <c r="BC72" s="54">
        <v>4.4081660908397297E-2</v>
      </c>
      <c r="BD72" s="81" t="s">
        <v>15</v>
      </c>
      <c r="BE72" s="45">
        <v>0</v>
      </c>
      <c r="BF72" s="13"/>
      <c r="BG72" s="14"/>
      <c r="BH72" s="14"/>
      <c r="BI72" s="14"/>
      <c r="BJ72" s="14"/>
      <c r="BK72" s="14"/>
      <c r="BL72" s="54">
        <v>4.4081660908397297E-2</v>
      </c>
      <c r="BM72" s="82" t="s">
        <v>16</v>
      </c>
      <c r="BN72" s="45">
        <v>0</v>
      </c>
      <c r="BO72" s="13"/>
      <c r="BP72" s="14"/>
      <c r="BQ72" s="14"/>
      <c r="BR72" s="14"/>
      <c r="BS72" s="14"/>
      <c r="BT72" s="14"/>
      <c r="BU72" s="54">
        <v>4.4081660908397297E-2</v>
      </c>
    </row>
    <row r="73" spans="1:73" s="43" customFormat="1">
      <c r="A73" s="11">
        <v>2019</v>
      </c>
      <c r="B73" s="73" t="s">
        <v>17</v>
      </c>
      <c r="C73" s="45">
        <v>1</v>
      </c>
      <c r="D73" s="13"/>
      <c r="E73" s="14"/>
      <c r="F73" s="14"/>
      <c r="G73" s="14"/>
      <c r="H73" s="14"/>
      <c r="I73" s="14"/>
      <c r="J73" s="54">
        <v>4.4081660908397297E-2</v>
      </c>
      <c r="K73" s="76" t="s">
        <v>10</v>
      </c>
      <c r="L73" s="45">
        <v>0</v>
      </c>
      <c r="M73" s="13"/>
      <c r="N73" s="14"/>
      <c r="O73" s="14"/>
      <c r="P73" s="14"/>
      <c r="Q73" s="14"/>
      <c r="R73" s="14"/>
      <c r="S73" s="54">
        <v>4.4081660908397297E-2</v>
      </c>
      <c r="T73" s="77" t="s">
        <v>11</v>
      </c>
      <c r="U73" s="45">
        <v>0</v>
      </c>
      <c r="V73" s="13"/>
      <c r="W73" s="14"/>
      <c r="X73" s="14"/>
      <c r="Y73" s="14"/>
      <c r="Z73" s="14"/>
      <c r="AA73" s="14"/>
      <c r="AB73" s="54">
        <v>4.4081660908397297E-2</v>
      </c>
      <c r="AC73" s="78" t="s">
        <v>12</v>
      </c>
      <c r="AD73" s="45">
        <v>0</v>
      </c>
      <c r="AE73" s="13"/>
      <c r="AF73" s="14"/>
      <c r="AG73" s="14"/>
      <c r="AH73" s="14"/>
      <c r="AI73" s="14"/>
      <c r="AJ73" s="14"/>
      <c r="AK73" s="54">
        <v>4.4081660908397297E-2</v>
      </c>
      <c r="AL73" s="79" t="s">
        <v>13</v>
      </c>
      <c r="AM73" s="45">
        <v>0</v>
      </c>
      <c r="AN73" s="13"/>
      <c r="AO73" s="14"/>
      <c r="AP73" s="14"/>
      <c r="AQ73" s="14"/>
      <c r="AR73" s="14"/>
      <c r="AS73" s="14"/>
      <c r="AT73" s="54">
        <v>4.4081660908397297E-2</v>
      </c>
      <c r="AU73" s="80" t="s">
        <v>14</v>
      </c>
      <c r="AV73" s="45">
        <v>0</v>
      </c>
      <c r="AW73" s="13"/>
      <c r="AX73" s="14"/>
      <c r="AY73" s="14"/>
      <c r="AZ73" s="14"/>
      <c r="BA73" s="14"/>
      <c r="BB73" s="14"/>
      <c r="BC73" s="54">
        <v>4.4081660908397297E-2</v>
      </c>
      <c r="BD73" s="81" t="s">
        <v>15</v>
      </c>
      <c r="BE73" s="45">
        <v>0</v>
      </c>
      <c r="BF73" s="13"/>
      <c r="BG73" s="14"/>
      <c r="BH73" s="14"/>
      <c r="BI73" s="14"/>
      <c r="BJ73" s="14"/>
      <c r="BK73" s="14"/>
      <c r="BL73" s="54">
        <v>4.4081660908397297E-2</v>
      </c>
      <c r="BM73" s="82" t="s">
        <v>16</v>
      </c>
      <c r="BN73" s="45">
        <v>0</v>
      </c>
      <c r="BO73" s="13"/>
      <c r="BP73" s="14"/>
      <c r="BQ73" s="14"/>
      <c r="BR73" s="14"/>
      <c r="BS73" s="14"/>
      <c r="BT73" s="14"/>
      <c r="BU73" s="54">
        <v>4.4081660908397297E-2</v>
      </c>
    </row>
    <row r="74" spans="1:73" s="43" customFormat="1">
      <c r="A74" s="55"/>
      <c r="B74" s="56"/>
      <c r="C74" s="57"/>
      <c r="D74" s="25"/>
      <c r="E74" s="26"/>
      <c r="F74" s="26"/>
      <c r="G74" s="26"/>
      <c r="H74" s="26"/>
      <c r="I74" s="26"/>
      <c r="J74" s="58"/>
      <c r="K74" s="56"/>
      <c r="L74" s="57"/>
      <c r="M74" s="25"/>
      <c r="N74" s="26"/>
      <c r="O74" s="26"/>
      <c r="P74" s="26"/>
      <c r="Q74" s="26"/>
      <c r="R74" s="26"/>
      <c r="S74" s="58"/>
      <c r="T74" s="56"/>
      <c r="U74" s="57"/>
      <c r="V74" s="25"/>
      <c r="W74" s="26"/>
      <c r="X74" s="26"/>
      <c r="Y74" s="26"/>
      <c r="Z74" s="26"/>
      <c r="AA74" s="26"/>
      <c r="AB74" s="58"/>
      <c r="AC74" s="56"/>
      <c r="AD74" s="57"/>
      <c r="AE74" s="25"/>
      <c r="AF74" s="26"/>
      <c r="AG74" s="26"/>
      <c r="AH74" s="26"/>
      <c r="AI74" s="26"/>
      <c r="AJ74" s="26"/>
      <c r="AK74" s="58"/>
      <c r="AL74" s="56"/>
      <c r="AM74" s="57"/>
      <c r="AN74" s="25"/>
      <c r="AO74" s="26"/>
      <c r="AP74" s="26"/>
      <c r="AQ74" s="26"/>
      <c r="AR74" s="26"/>
      <c r="AS74" s="26"/>
      <c r="AT74" s="58"/>
      <c r="AU74" s="56"/>
      <c r="AV74" s="57"/>
      <c r="AW74" s="25"/>
      <c r="AX74" s="26"/>
      <c r="AY74" s="26"/>
      <c r="AZ74" s="26"/>
      <c r="BA74" s="26"/>
      <c r="BB74" s="26"/>
      <c r="BC74" s="58"/>
      <c r="BD74" s="56"/>
      <c r="BE74" s="57"/>
      <c r="BF74" s="25"/>
      <c r="BG74" s="26"/>
      <c r="BH74" s="26"/>
      <c r="BI74" s="26"/>
      <c r="BJ74" s="26"/>
      <c r="BK74" s="26"/>
      <c r="BL74" s="58"/>
      <c r="BM74" s="56"/>
      <c r="BN74" s="57"/>
      <c r="BO74" s="25"/>
      <c r="BP74" s="26"/>
      <c r="BQ74" s="26"/>
      <c r="BR74" s="26"/>
      <c r="BS74" s="26"/>
      <c r="BT74" s="26"/>
      <c r="BU74" s="58"/>
    </row>
  </sheetData>
  <conditionalFormatting sqref="S4:S73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3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3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3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3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3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3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3">
    <cfRule type="dataBar" priority="1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3">
    <cfRule type="dataBar" priority="1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3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3">
    <cfRule type="dataBar" priority="1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3">
    <cfRule type="dataBar" priority="1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3">
    <cfRule type="dataBar" priority="1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3">
    <cfRule type="dataBar" priority="1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3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3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3">
    <cfRule type="dataBar" priority="1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3">
    <cfRule type="dataBar" priority="1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3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3">
    <cfRule type="dataBar" priority="1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3">
    <cfRule type="dataBar" priority="1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3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3">
    <cfRule type="dataBar" priority="1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3">
    <cfRule type="dataBar" priority="1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3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3">
    <cfRule type="dataBar" priority="1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3">
    <cfRule type="dataBar" priority="1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3">
    <cfRule type="dataBar" priority="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3">
    <cfRule type="dataBar" priority="1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3">
    <cfRule type="dataBar" priority="1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3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3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3">
    <cfRule type="cellIs" dxfId="23" priority="143" operator="equal">
      <formula>1</formula>
    </cfRule>
    <cfRule type="cellIs" priority="144" operator="equal">
      <formula>1</formula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141" operator="greaterThan">
      <formula>1</formula>
    </cfRule>
    <cfRule type="cellIs" dxfId="21" priority="142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AgriColl-CompostCollLarge</vt:lpstr>
      <vt:lpstr>AgriColl-CompostCollSmall</vt:lpstr>
      <vt:lpstr>AgriColl-AgriRec</vt:lpstr>
      <vt:lpstr>AgriColl-Inc</vt:lpstr>
      <vt:lpstr>AgriColl-LF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2023-12-22T13:14:22Z</dcterms:modified>
</cp:coreProperties>
</file>