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WDM\"/>
    </mc:Choice>
  </mc:AlternateContent>
  <xr:revisionPtr revIDLastSave="0" documentId="8_{9F92D3C2-4698-44B4-96AD-5F4AD9839916}" xr6:coauthVersionLast="44" xr6:coauthVersionMax="44" xr10:uidLastSave="{00000000-0000-0000-0000-000000000000}"/>
  <bookViews>
    <workbookView xWindow="-120" yWindow="-120" windowWidth="20730" windowHeight="11160" xr2:uid="{C9D434FE-8257-4573-B7B3-E5FE00B704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8" i="1" l="1"/>
  <c r="B34" i="1"/>
  <c r="B33" i="1"/>
  <c r="B32" i="1"/>
  <c r="B31" i="1"/>
  <c r="B29" i="1"/>
  <c r="B28" i="1"/>
  <c r="B26" i="1"/>
  <c r="B25" i="1"/>
  <c r="B24" i="1"/>
</calcChain>
</file>

<file path=xl/sharedStrings.xml><?xml version="1.0" encoding="utf-8"?>
<sst xmlns="http://schemas.openxmlformats.org/spreadsheetml/2006/main" count="116" uniqueCount="22">
  <si>
    <t>Jurusan_SMA</t>
  </si>
  <si>
    <t>Gender</t>
  </si>
  <si>
    <t>Asal_Sekolah</t>
  </si>
  <si>
    <t>Rerata_SKS</t>
  </si>
  <si>
    <t>Asisten</t>
  </si>
  <si>
    <t>Lama_Studi</t>
  </si>
  <si>
    <t>IPS</t>
  </si>
  <si>
    <t>IPA</t>
  </si>
  <si>
    <t>LAIN</t>
  </si>
  <si>
    <t>WANITA</t>
  </si>
  <si>
    <t>PRIA</t>
  </si>
  <si>
    <t>SURAKARTA</t>
  </si>
  <si>
    <t>LUAR</t>
  </si>
  <si>
    <t>TIDAK</t>
  </si>
  <si>
    <t>YA</t>
  </si>
  <si>
    <t>TERLAMBAT</t>
  </si>
  <si>
    <t>TEPAT</t>
  </si>
  <si>
    <t>MIN</t>
  </si>
  <si>
    <t>MAX</t>
  </si>
  <si>
    <t>MEAN</t>
  </si>
  <si>
    <t>STANDARD DEVIASI</t>
  </si>
  <si>
    <t>IPA, PRIA, YA, TEPAT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</si>
</sst>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230C-CC58-4516-8FAF-CDC8F99478DC}">
  <dimension ref="A2:I34"/>
  <sheetViews>
    <sheetView tabSelected="1" topLeftCell="A13" workbookViewId="0">
      <selection activeCell="H13" sqref="H1:H1048576"/>
    </sheetView>
  </sheetViews>
  <sheetFormatPr defaultRowHeight="15" x14ac:dyDescent="0.25"/>
  <cols>
    <col min="1" max="1" width="17.85546875" customWidth="1"/>
    <col min="3" max="3" width="12.5703125" customWidth="1"/>
    <col min="4" max="4" width="10.5703125" customWidth="1"/>
    <col min="6" max="6" width="11.5703125" customWidth="1"/>
    <col min="8" max="8" width="20.5703125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6</v>
      </c>
      <c r="B3" t="s">
        <v>9</v>
      </c>
      <c r="C3" t="s">
        <v>11</v>
      </c>
      <c r="D3">
        <v>18</v>
      </c>
      <c r="E3" t="s">
        <v>13</v>
      </c>
      <c r="F3" t="s">
        <v>15</v>
      </c>
    </row>
    <row r="4" spans="1:6" x14ac:dyDescent="0.25">
      <c r="A4" t="s">
        <v>7</v>
      </c>
      <c r="B4" t="s">
        <v>10</v>
      </c>
      <c r="C4" t="s">
        <v>11</v>
      </c>
      <c r="D4">
        <v>19</v>
      </c>
      <c r="E4" t="s">
        <v>14</v>
      </c>
      <c r="F4" t="s">
        <v>16</v>
      </c>
    </row>
    <row r="5" spans="1:6" x14ac:dyDescent="0.25">
      <c r="A5" t="s">
        <v>8</v>
      </c>
      <c r="B5" t="s">
        <v>10</v>
      </c>
      <c r="C5" t="s">
        <v>11</v>
      </c>
      <c r="D5">
        <v>19</v>
      </c>
      <c r="E5" t="s">
        <v>13</v>
      </c>
      <c r="F5" t="s">
        <v>15</v>
      </c>
    </row>
    <row r="6" spans="1:6" x14ac:dyDescent="0.25">
      <c r="A6" t="s">
        <v>7</v>
      </c>
      <c r="B6" t="s">
        <v>10</v>
      </c>
      <c r="C6" t="s">
        <v>12</v>
      </c>
      <c r="D6">
        <v>17</v>
      </c>
      <c r="E6" t="s">
        <v>13</v>
      </c>
      <c r="F6" t="s">
        <v>15</v>
      </c>
    </row>
    <row r="7" spans="1:6" x14ac:dyDescent="0.25">
      <c r="A7" t="s">
        <v>7</v>
      </c>
      <c r="B7" t="s">
        <v>9</v>
      </c>
      <c r="C7" t="s">
        <v>11</v>
      </c>
      <c r="D7">
        <v>17</v>
      </c>
      <c r="E7" t="s">
        <v>13</v>
      </c>
      <c r="F7" t="s">
        <v>16</v>
      </c>
    </row>
    <row r="8" spans="1:6" x14ac:dyDescent="0.25">
      <c r="A8" t="s">
        <v>7</v>
      </c>
      <c r="B8" t="s">
        <v>9</v>
      </c>
      <c r="C8" t="s">
        <v>12</v>
      </c>
      <c r="D8">
        <v>18</v>
      </c>
      <c r="E8" t="s">
        <v>14</v>
      </c>
      <c r="F8" t="s">
        <v>16</v>
      </c>
    </row>
    <row r="9" spans="1:6" x14ac:dyDescent="0.25">
      <c r="A9" t="s">
        <v>7</v>
      </c>
      <c r="B9" t="s">
        <v>10</v>
      </c>
      <c r="C9" t="s">
        <v>11</v>
      </c>
      <c r="D9">
        <v>18</v>
      </c>
      <c r="E9" t="s">
        <v>13</v>
      </c>
      <c r="F9" t="s">
        <v>15</v>
      </c>
    </row>
    <row r="10" spans="1:6" x14ac:dyDescent="0.25">
      <c r="A10" t="s">
        <v>7</v>
      </c>
      <c r="B10" t="s">
        <v>10</v>
      </c>
      <c r="C10" t="s">
        <v>11</v>
      </c>
      <c r="D10">
        <v>19</v>
      </c>
      <c r="E10" t="s">
        <v>13</v>
      </c>
      <c r="F10" t="s">
        <v>16</v>
      </c>
    </row>
    <row r="11" spans="1:6" x14ac:dyDescent="0.25">
      <c r="A11" t="s">
        <v>6</v>
      </c>
      <c r="B11" t="s">
        <v>10</v>
      </c>
      <c r="C11" t="s">
        <v>12</v>
      </c>
      <c r="D11">
        <v>18</v>
      </c>
      <c r="E11" t="s">
        <v>13</v>
      </c>
      <c r="F11" t="s">
        <v>15</v>
      </c>
    </row>
    <row r="12" spans="1:6" x14ac:dyDescent="0.25">
      <c r="A12" t="s">
        <v>8</v>
      </c>
      <c r="B12" t="s">
        <v>9</v>
      </c>
      <c r="C12" t="s">
        <v>11</v>
      </c>
      <c r="D12">
        <v>18</v>
      </c>
      <c r="E12" t="s">
        <v>13</v>
      </c>
      <c r="F12" t="s">
        <v>16</v>
      </c>
    </row>
    <row r="13" spans="1:6" x14ac:dyDescent="0.25">
      <c r="A13" t="s">
        <v>7</v>
      </c>
      <c r="B13" t="s">
        <v>9</v>
      </c>
      <c r="C13" t="s">
        <v>11</v>
      </c>
      <c r="D13">
        <v>19</v>
      </c>
      <c r="E13" t="s">
        <v>13</v>
      </c>
      <c r="F13" t="s">
        <v>16</v>
      </c>
    </row>
    <row r="14" spans="1:6" x14ac:dyDescent="0.25">
      <c r="A14" t="s">
        <v>6</v>
      </c>
      <c r="B14" t="s">
        <v>10</v>
      </c>
      <c r="C14" t="s">
        <v>11</v>
      </c>
      <c r="D14">
        <v>20</v>
      </c>
      <c r="E14" t="s">
        <v>13</v>
      </c>
      <c r="F14" t="s">
        <v>16</v>
      </c>
    </row>
    <row r="15" spans="1:6" x14ac:dyDescent="0.25">
      <c r="A15" t="s">
        <v>6</v>
      </c>
      <c r="B15" t="s">
        <v>10</v>
      </c>
      <c r="C15" t="s">
        <v>11</v>
      </c>
      <c r="D15">
        <v>19</v>
      </c>
      <c r="E15" t="s">
        <v>13</v>
      </c>
      <c r="F15" t="s">
        <v>16</v>
      </c>
    </row>
    <row r="16" spans="1:6" x14ac:dyDescent="0.25">
      <c r="A16" t="s">
        <v>7</v>
      </c>
      <c r="B16" t="s">
        <v>10</v>
      </c>
      <c r="C16" t="s">
        <v>11</v>
      </c>
      <c r="D16">
        <v>19</v>
      </c>
      <c r="E16" t="s">
        <v>13</v>
      </c>
      <c r="F16" t="s">
        <v>16</v>
      </c>
    </row>
    <row r="17" spans="1:9" x14ac:dyDescent="0.25">
      <c r="A17" t="s">
        <v>7</v>
      </c>
      <c r="B17" t="s">
        <v>10</v>
      </c>
      <c r="C17" t="s">
        <v>12</v>
      </c>
      <c r="D17">
        <v>22</v>
      </c>
      <c r="E17" t="s">
        <v>14</v>
      </c>
      <c r="F17" t="s">
        <v>16</v>
      </c>
    </row>
    <row r="18" spans="1:9" x14ac:dyDescent="0.25">
      <c r="A18" t="s">
        <v>8</v>
      </c>
      <c r="B18" t="s">
        <v>10</v>
      </c>
      <c r="C18" t="s">
        <v>11</v>
      </c>
      <c r="D18">
        <v>16</v>
      </c>
      <c r="E18" t="s">
        <v>13</v>
      </c>
      <c r="F18" t="s">
        <v>15</v>
      </c>
      <c r="H18" t="s">
        <v>21</v>
      </c>
      <c r="I18">
        <f>COUNTIFS(A3:A22,"IPA",B3:B22,"PRIA",E3:E22,"YA",F3:F22,"TEPAT" )</f>
        <v>3</v>
      </c>
    </row>
    <row r="19" spans="1:9" x14ac:dyDescent="0.25">
      <c r="A19" t="s">
        <v>6</v>
      </c>
      <c r="B19" t="s">
        <v>10</v>
      </c>
      <c r="C19" t="s">
        <v>12</v>
      </c>
      <c r="D19">
        <v>20</v>
      </c>
      <c r="E19" t="s">
        <v>13</v>
      </c>
      <c r="F19" t="s">
        <v>16</v>
      </c>
    </row>
    <row r="20" spans="1:9" x14ac:dyDescent="0.25">
      <c r="A20" t="s">
        <v>8</v>
      </c>
      <c r="B20" t="s">
        <v>10</v>
      </c>
      <c r="C20" t="s">
        <v>12</v>
      </c>
      <c r="D20">
        <v>23</v>
      </c>
      <c r="E20" t="s">
        <v>14</v>
      </c>
      <c r="F20" t="s">
        <v>16</v>
      </c>
    </row>
    <row r="21" spans="1:9" x14ac:dyDescent="0.25">
      <c r="A21" t="s">
        <v>7</v>
      </c>
      <c r="B21" t="s">
        <v>10</v>
      </c>
      <c r="C21" t="s">
        <v>11</v>
      </c>
      <c r="D21">
        <v>21</v>
      </c>
      <c r="E21" t="s">
        <v>14</v>
      </c>
      <c r="F21" t="s">
        <v>16</v>
      </c>
    </row>
    <row r="22" spans="1:9" x14ac:dyDescent="0.25">
      <c r="A22" t="s">
        <v>6</v>
      </c>
      <c r="B22" t="s">
        <v>10</v>
      </c>
      <c r="C22" t="s">
        <v>11</v>
      </c>
      <c r="D22">
        <v>19</v>
      </c>
      <c r="E22" t="s">
        <v>13</v>
      </c>
      <c r="F22" t="s">
        <v>15</v>
      </c>
    </row>
    <row r="24" spans="1:9" x14ac:dyDescent="0.25">
      <c r="A24" t="s">
        <v>7</v>
      </c>
      <c r="B24">
        <f>COUNTIF(A3:A22,"IPA")</f>
        <v>10</v>
      </c>
    </row>
    <row r="25" spans="1:9" x14ac:dyDescent="0.25">
      <c r="A25" t="s">
        <v>6</v>
      </c>
      <c r="B25">
        <f>COUNTIF(A3:A22,"IPS")</f>
        <v>6</v>
      </c>
    </row>
    <row r="26" spans="1:9" x14ac:dyDescent="0.25">
      <c r="A26" t="s">
        <v>8</v>
      </c>
      <c r="B26">
        <f>COUNTIF(A3:A22,"LAIN")</f>
        <v>4</v>
      </c>
    </row>
    <row r="28" spans="1:9" x14ac:dyDescent="0.25">
      <c r="A28" t="s">
        <v>16</v>
      </c>
      <c r="B28">
        <f>COUNTIF(F3:F22,"TEPAT")</f>
        <v>13</v>
      </c>
    </row>
    <row r="29" spans="1:9" x14ac:dyDescent="0.25">
      <c r="A29" t="s">
        <v>15</v>
      </c>
      <c r="B29">
        <f>COUNTIF(F3:F22,"TERLAMBAT")</f>
        <v>7</v>
      </c>
    </row>
    <row r="31" spans="1:9" x14ac:dyDescent="0.25">
      <c r="A31" t="s">
        <v>17</v>
      </c>
      <c r="B31">
        <f>MIN(D3:D22)</f>
        <v>16</v>
      </c>
    </row>
    <row r="32" spans="1:9" x14ac:dyDescent="0.25">
      <c r="A32" t="s">
        <v>18</v>
      </c>
      <c r="B32">
        <f>MAX(D3:D22)</f>
        <v>23</v>
      </c>
    </row>
    <row r="33" spans="1:2" x14ac:dyDescent="0.25">
      <c r="A33" t="s">
        <v>19</v>
      </c>
      <c r="B33">
        <f>AVERAGE(D3:D22)</f>
        <v>18.95</v>
      </c>
    </row>
    <row r="34" spans="1:2" x14ac:dyDescent="0.25">
      <c r="A34" t="s">
        <v>20</v>
      </c>
      <c r="B34">
        <f>_xlfn.STDEV.P(D3:D22)</f>
        <v>1.6271140095272978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LABSI-13</dc:creator>
  <cp:lastModifiedBy>LABSI-13</cp:lastModifiedBy>
  <dcterms:created xsi:type="dcterms:W3CDTF">2019-09-17T11:00:30Z</dcterms:created>
  <dcterms:modified xsi:type="dcterms:W3CDTF">2019-09-17T11:31:50Z</dcterms:modified>
</cp:coreProperties>
</file>