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6\Documents\"/>
    </mc:Choice>
  </mc:AlternateContent>
  <xr:revisionPtr revIDLastSave="0" documentId="8_{2F2EAB7B-95C5-4874-A059-48BCAA560A10}" xr6:coauthVersionLast="44" xr6:coauthVersionMax="44" xr10:uidLastSave="{00000000-0000-0000-0000-000000000000}"/>
  <bookViews>
    <workbookView xWindow="-120" yWindow="-120" windowWidth="20730" windowHeight="11310" xr2:uid="{1A60F71D-47F6-4873-9CB3-27552E5A3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9" i="1" l="1"/>
  <c r="J16" i="1"/>
  <c r="J15" i="1"/>
  <c r="J14" i="1"/>
  <c r="J13" i="1"/>
  <c r="J10" i="1"/>
  <c r="J9" i="1"/>
  <c r="J6" i="1"/>
  <c r="J5" i="1"/>
  <c r="J4" i="1"/>
</calcChain>
</file>

<file path=xl/sharedStrings.xml><?xml version="1.0" encoding="utf-8"?>
<sst xmlns="http://schemas.openxmlformats.org/spreadsheetml/2006/main" count="123" uniqueCount="30">
  <si>
    <t>Jurusan_SMA</t>
  </si>
  <si>
    <t>Gender</t>
  </si>
  <si>
    <t>Asal_Sekolah</t>
  </si>
  <si>
    <t>Rerata_SKS</t>
  </si>
  <si>
    <t>Assisten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</si>
  <si>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</si>
  <si>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</si>
  <si>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</si>
  <si>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</si>
  <si>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</si>
  <si>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</si>
  <si>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</si>
  <si>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</si>
  <si>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</si>
  <si>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</si>
  <si>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</si>
  <si>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</si>
  <si>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Jumlah kelas IPA</t>
  </si>
  <si>
    <t>Jumlah kelas IPS</t>
  </si>
  <si>
    <t>Jumlah kelas Lain</t>
  </si>
  <si>
    <t>Jumlah Data Kelas</t>
  </si>
  <si>
    <t>Max</t>
  </si>
  <si>
    <t>Min</t>
  </si>
  <si>
    <t>Mean</t>
  </si>
  <si>
    <t>Standard Deviation</t>
  </si>
  <si>
    <t>Jumlah Data Gabungan</t>
  </si>
  <si>
    <t>Jurusan : IPA</t>
  </si>
  <si>
    <t>Gender : PRIA</t>
  </si>
  <si>
    <t>Assisten : YA</t>
  </si>
  <si>
    <t>Lama_studi : 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</si>
</sst>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168D-A82D-4828-BABD-60A5E67D6C77}">
  <dimension ref="B1:J22"/>
  <sheetViews>
    <sheetView tabSelected="1" topLeftCell="A2" workbookViewId="0">
      <selection activeCell="M19" sqref="M19"/>
    </sheetView>
  </sheetViews>
  <sheetFormatPr defaultRowHeight="15" x14ac:dyDescent="0.25"/>
  <cols>
    <col min="2" max="2" width="14" customWidth="1"/>
    <col min="3" max="3" width="11" customWidth="1"/>
    <col min="4" max="4" width="13.5703125" customWidth="1"/>
    <col min="5" max="5" width="12.140625" customWidth="1"/>
    <col min="6" max="6" width="11.5703125" customWidth="1"/>
    <col min="7" max="7" width="13" customWidth="1"/>
    <col min="9" max="9" width="17.5703125" customWidth="1"/>
  </cols>
  <sheetData>
    <row r="1" spans="2:10" ht="15.75" thickBot="1" x14ac:dyDescent="0.3"/>
    <row r="2" spans="2:10" ht="15.75" thickBot="1" x14ac:dyDescent="0.3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7" t="s">
        <v>5</v>
      </c>
      <c r="I2" s="2"/>
    </row>
    <row r="3" spans="2:10" x14ac:dyDescent="0.25">
      <c r="B3" s="12" t="s">
        <v>6</v>
      </c>
      <c r="C3" s="13" t="s">
        <v>9</v>
      </c>
      <c r="D3" s="13" t="s">
        <v>11</v>
      </c>
      <c r="E3" s="13">
        <v>18</v>
      </c>
      <c r="F3" s="13" t="s">
        <v>13</v>
      </c>
      <c r="G3" s="14" t="s">
        <v>15</v>
      </c>
      <c r="I3" s="4" t="s">
        <v>20</v>
      </c>
      <c r="J3" s="5"/>
    </row>
    <row r="4" spans="2:10" x14ac:dyDescent="0.25">
      <c r="B4" s="8" t="s">
        <v>7</v>
      </c>
      <c r="C4" s="1" t="s">
        <v>10</v>
      </c>
      <c r="D4" s="1" t="s">
        <v>11</v>
      </c>
      <c r="E4" s="1">
        <v>19</v>
      </c>
      <c r="F4" s="1" t="s">
        <v>14</v>
      </c>
      <c r="G4" s="7" t="s">
        <v>16</v>
      </c>
      <c r="I4" s="6" t="s">
        <v>17</v>
      </c>
      <c r="J4" s="7">
        <f>COUNTIF(B3:B22,B4)</f>
        <v>10</v>
      </c>
    </row>
    <row r="5" spans="2:10" x14ac:dyDescent="0.25">
      <c r="B5" s="8" t="s">
        <v>8</v>
      </c>
      <c r="C5" s="1" t="s">
        <v>10</v>
      </c>
      <c r="D5" s="1" t="s">
        <v>11</v>
      </c>
      <c r="E5" s="1">
        <v>19</v>
      </c>
      <c r="F5" s="1" t="s">
        <v>13</v>
      </c>
      <c r="G5" s="7" t="s">
        <v>15</v>
      </c>
      <c r="I5" s="8" t="s">
        <v>18</v>
      </c>
      <c r="J5" s="7">
        <f>COUNTIF(B3:B22, "IPS")</f>
        <v>6</v>
      </c>
    </row>
    <row r="6" spans="2:10" ht="15.75" thickBot="1" x14ac:dyDescent="0.3">
      <c r="B6" s="8" t="s">
        <v>7</v>
      </c>
      <c r="C6" s="1" t="s">
        <v>10</v>
      </c>
      <c r="D6" s="1" t="s">
        <v>12</v>
      </c>
      <c r="E6" s="1">
        <v>17</v>
      </c>
      <c r="F6" s="1" t="s">
        <v>13</v>
      </c>
      <c r="G6" s="7" t="s">
        <v>15</v>
      </c>
      <c r="I6" s="9" t="s">
        <v>19</v>
      </c>
      <c r="J6" s="10">
        <f>COUNTIF(B3:B22, "LAIN")</f>
        <v>4</v>
      </c>
    </row>
    <row r="7" spans="2:10" ht="15.75" thickBot="1" x14ac:dyDescent="0.3">
      <c r="B7" s="8" t="s">
        <v>7</v>
      </c>
      <c r="C7" s="1" t="s">
        <v>9</v>
      </c>
      <c r="D7" s="1" t="s">
        <v>11</v>
      </c>
      <c r="E7" s="1">
        <v>17</v>
      </c>
      <c r="F7" s="1" t="s">
        <v>13</v>
      </c>
      <c r="G7" s="7" t="s">
        <v>16</v>
      </c>
      <c r="I7" s="3"/>
      <c r="J7" s="3"/>
    </row>
    <row r="8" spans="2:10" x14ac:dyDescent="0.25">
      <c r="B8" s="8" t="s">
        <v>7</v>
      </c>
      <c r="C8" s="1" t="s">
        <v>9</v>
      </c>
      <c r="D8" s="1" t="s">
        <v>12</v>
      </c>
      <c r="E8" s="1">
        <v>18</v>
      </c>
      <c r="F8" s="1" t="s">
        <v>14</v>
      </c>
      <c r="G8" s="7" t="s">
        <v>16</v>
      </c>
      <c r="I8" s="4" t="s">
        <v>5</v>
      </c>
      <c r="J8" s="5"/>
    </row>
    <row r="9" spans="2:10" x14ac:dyDescent="0.25">
      <c r="B9" s="8" t="s">
        <v>7</v>
      </c>
      <c r="C9" s="1" t="s">
        <v>10</v>
      </c>
      <c r="D9" s="1" t="s">
        <v>11</v>
      </c>
      <c r="E9" s="1">
        <v>18</v>
      </c>
      <c r="F9" s="1" t="s">
        <v>13</v>
      </c>
      <c r="G9" s="7" t="s">
        <v>15</v>
      </c>
      <c r="I9" s="8" t="s">
        <v>16</v>
      </c>
      <c r="J9" s="7">
        <f>COUNTIF(G3:G22, "TEPAT")</f>
        <v>13</v>
      </c>
    </row>
    <row r="10" spans="2:10" ht="15.75" thickBot="1" x14ac:dyDescent="0.3">
      <c r="B10" s="8" t="s">
        <v>7</v>
      </c>
      <c r="C10" s="1" t="s">
        <v>10</v>
      </c>
      <c r="D10" s="1" t="s">
        <v>11</v>
      </c>
      <c r="E10" s="1">
        <v>19</v>
      </c>
      <c r="F10" s="1" t="s">
        <v>13</v>
      </c>
      <c r="G10" s="7" t="s">
        <v>16</v>
      </c>
      <c r="I10" s="9" t="s">
        <v>15</v>
      </c>
      <c r="J10" s="10">
        <f>COUNTIF(G3:G22, "TERLAMBAT")</f>
        <v>7</v>
      </c>
    </row>
    <row r="11" spans="2:10" ht="15.75" thickBot="1" x14ac:dyDescent="0.3">
      <c r="B11" s="8" t="s">
        <v>6</v>
      </c>
      <c r="C11" s="1" t="s">
        <v>10</v>
      </c>
      <c r="D11" s="1" t="s">
        <v>12</v>
      </c>
      <c r="E11" s="1">
        <v>18</v>
      </c>
      <c r="F11" s="1" t="s">
        <v>13</v>
      </c>
      <c r="G11" s="7" t="s">
        <v>15</v>
      </c>
      <c r="I11" s="3"/>
      <c r="J11" s="3"/>
    </row>
    <row r="12" spans="2:10" x14ac:dyDescent="0.25">
      <c r="B12" s="8" t="s">
        <v>8</v>
      </c>
      <c r="C12" s="1" t="s">
        <v>9</v>
      </c>
      <c r="D12" s="1" t="s">
        <v>11</v>
      </c>
      <c r="E12" s="1">
        <v>18</v>
      </c>
      <c r="F12" s="1" t="s">
        <v>13</v>
      </c>
      <c r="G12" s="7" t="s">
        <v>16</v>
      </c>
      <c r="I12" s="4" t="s">
        <v>3</v>
      </c>
      <c r="J12" s="5"/>
    </row>
    <row r="13" spans="2:10" x14ac:dyDescent="0.25">
      <c r="B13" s="8" t="s">
        <v>7</v>
      </c>
      <c r="C13" s="1" t="s">
        <v>9</v>
      </c>
      <c r="D13" s="1" t="s">
        <v>11</v>
      </c>
      <c r="E13" s="1">
        <v>19</v>
      </c>
      <c r="F13" s="1" t="s">
        <v>13</v>
      </c>
      <c r="G13" s="7" t="s">
        <v>16</v>
      </c>
      <c r="I13" s="6" t="s">
        <v>21</v>
      </c>
      <c r="J13" s="7">
        <f>MAX(E3:E22)</f>
        <v>23</v>
      </c>
    </row>
    <row r="14" spans="2:10" x14ac:dyDescent="0.25">
      <c r="B14" s="8" t="s">
        <v>6</v>
      </c>
      <c r="C14" s="1" t="s">
        <v>10</v>
      </c>
      <c r="D14" s="1" t="s">
        <v>11</v>
      </c>
      <c r="E14" s="1">
        <v>20</v>
      </c>
      <c r="F14" s="1" t="s">
        <v>13</v>
      </c>
      <c r="G14" s="7" t="s">
        <v>16</v>
      </c>
      <c r="I14" s="6" t="s">
        <v>22</v>
      </c>
      <c r="J14" s="7">
        <f>MIN(E3:E22)</f>
        <v>16</v>
      </c>
    </row>
    <row r="15" spans="2:10" x14ac:dyDescent="0.25">
      <c r="B15" s="8" t="s">
        <v>6</v>
      </c>
      <c r="C15" s="1" t="s">
        <v>10</v>
      </c>
      <c r="D15" s="1" t="s">
        <v>11</v>
      </c>
      <c r="E15" s="1">
        <v>19</v>
      </c>
      <c r="F15" s="1" t="s">
        <v>13</v>
      </c>
      <c r="G15" s="7" t="s">
        <v>16</v>
      </c>
      <c r="I15" s="6" t="s">
        <v>23</v>
      </c>
      <c r="J15" s="7">
        <f>AVERAGE(E3:E22)</f>
        <v>18.95</v>
      </c>
    </row>
    <row r="16" spans="2:10" ht="15.75" thickBot="1" x14ac:dyDescent="0.3">
      <c r="B16" s="8" t="s">
        <v>7</v>
      </c>
      <c r="C16" s="1" t="s">
        <v>10</v>
      </c>
      <c r="D16" s="1" t="s">
        <v>11</v>
      </c>
      <c r="E16" s="1">
        <v>19</v>
      </c>
      <c r="F16" s="1" t="s">
        <v>13</v>
      </c>
      <c r="G16" s="7" t="s">
        <v>16</v>
      </c>
      <c r="I16" s="18" t="s">
        <v>24</v>
      </c>
      <c r="J16" s="10">
        <f>_xlfn.STDEV.S(E3:E22)</f>
        <v>1.6693837501494848</v>
      </c>
    </row>
    <row r="17" spans="2:10" ht="15.75" thickBot="1" x14ac:dyDescent="0.3">
      <c r="B17" s="8" t="s">
        <v>7</v>
      </c>
      <c r="C17" s="1" t="s">
        <v>10</v>
      </c>
      <c r="D17" s="1" t="s">
        <v>12</v>
      </c>
      <c r="E17" s="1">
        <v>22</v>
      </c>
      <c r="F17" s="1" t="s">
        <v>14</v>
      </c>
      <c r="G17" s="7" t="s">
        <v>16</v>
      </c>
    </row>
    <row r="18" spans="2:10" x14ac:dyDescent="0.25">
      <c r="B18" s="8" t="s">
        <v>8</v>
      </c>
      <c r="C18" s="1" t="s">
        <v>10</v>
      </c>
      <c r="D18" s="1" t="s">
        <v>11</v>
      </c>
      <c r="E18" s="1">
        <v>16</v>
      </c>
      <c r="F18" s="1" t="s">
        <v>13</v>
      </c>
      <c r="G18" s="7" t="s">
        <v>15</v>
      </c>
      <c r="I18" s="19" t="s">
        <v>25</v>
      </c>
      <c r="J18" s="20"/>
    </row>
    <row r="19" spans="2:10" x14ac:dyDescent="0.25">
      <c r="B19" s="8" t="s">
        <v>6</v>
      </c>
      <c r="C19" s="1" t="s">
        <v>10</v>
      </c>
      <c r="D19" s="1" t="s">
        <v>12</v>
      </c>
      <c r="E19" s="1">
        <v>20</v>
      </c>
      <c r="F19" s="1" t="s">
        <v>13</v>
      </c>
      <c r="G19" s="7" t="s">
        <v>16</v>
      </c>
      <c r="I19" s="6" t="s">
        <v>26</v>
      </c>
      <c r="J19" s="21">
        <f>COUNTIFS(B3:B22, "IPA",C3:C22, "PRIA", F3:F22, "YA", G3:G22, "TEPAT")</f>
        <v>3</v>
      </c>
    </row>
    <row r="20" spans="2:10" x14ac:dyDescent="0.25">
      <c r="B20" s="8" t="s">
        <v>8</v>
      </c>
      <c r="C20" s="1" t="s">
        <v>10</v>
      </c>
      <c r="D20" s="1" t="s">
        <v>12</v>
      </c>
      <c r="E20" s="1">
        <v>23</v>
      </c>
      <c r="F20" s="1" t="s">
        <v>14</v>
      </c>
      <c r="G20" s="7" t="s">
        <v>16</v>
      </c>
      <c r="I20" s="6" t="s">
        <v>27</v>
      </c>
      <c r="J20" s="21"/>
    </row>
    <row r="21" spans="2:10" x14ac:dyDescent="0.25">
      <c r="B21" s="8" t="s">
        <v>7</v>
      </c>
      <c r="C21" s="1" t="s">
        <v>10</v>
      </c>
      <c r="D21" s="1" t="s">
        <v>11</v>
      </c>
      <c r="E21" s="1">
        <v>21</v>
      </c>
      <c r="F21" s="1" t="s">
        <v>14</v>
      </c>
      <c r="G21" s="7" t="s">
        <v>16</v>
      </c>
      <c r="I21" s="6" t="s">
        <v>28</v>
      </c>
      <c r="J21" s="21"/>
    </row>
    <row r="22" spans="2:10" ht="15.75" thickBot="1" x14ac:dyDescent="0.3">
      <c r="B22" s="9" t="s">
        <v>6</v>
      </c>
      <c r="C22" s="11" t="s">
        <v>10</v>
      </c>
      <c r="D22" s="11" t="s">
        <v>11</v>
      </c>
      <c r="E22" s="11">
        <v>19</v>
      </c>
      <c r="F22" s="11" t="s">
        <v>13</v>
      </c>
      <c r="G22" s="10" t="s">
        <v>15</v>
      </c>
      <c r="I22" s="18" t="s">
        <v>29</v>
      </c>
      <c r="J22" s="22"/>
    </row>
  </sheetData>
  <mergeCells count="5">
    <mergeCell ref="I3:J3"/>
    <mergeCell ref="I8:J8"/>
    <mergeCell ref="I12:J12"/>
    <mergeCell ref="I18:J18"/>
    <mergeCell ref="J19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LABSI-16</dc:creator>
  <cp:lastModifiedBy>LABSI-16</cp:lastModifiedBy>
  <dcterms:created xsi:type="dcterms:W3CDTF">2019-09-18T01:58:27Z</dcterms:created>
  <dcterms:modified xsi:type="dcterms:W3CDTF">2019-09-18T02:35:52Z</dcterms:modified>
</cp:coreProperties>
</file>