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5\Videos\Modul 6\"/>
    </mc:Choice>
  </mc:AlternateContent>
  <xr:revisionPtr revIDLastSave="0" documentId="13_ncr:1_{C75F1051-26F9-4028-8BC8-E5FB742AFEF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  <c r="K10" i="1"/>
  <c r="K16" i="1"/>
  <c r="K15" i="1"/>
  <c r="K14" i="1"/>
  <c r="K13" i="1"/>
  <c r="K9" i="1"/>
  <c r="K7" i="1"/>
  <c r="K6" i="1"/>
  <c r="K5" i="1"/>
</calcChain>
</file>

<file path=xl/sharedStrings.xml><?xml version="1.0" encoding="utf-8"?>
<sst xmlns="http://schemas.openxmlformats.org/spreadsheetml/2006/main" count="117" uniqueCount="23">
  <si>
    <t>Jurusan_SMA</t>
  </si>
  <si>
    <t>Gender</t>
  </si>
  <si>
    <t>Asal_Sekolah</t>
  </si>
  <si>
    <t>Rerata_Sekolah</t>
  </si>
  <si>
    <t>Asisten</t>
  </si>
  <si>
    <t>Lama_Studi</t>
  </si>
  <si>
    <t>IPS</t>
  </si>
  <si>
    <t>WANITA</t>
  </si>
  <si>
    <t>SURAKARTA</t>
  </si>
  <si>
    <t>TIDAK</t>
  </si>
  <si>
    <t>TERLAMBAT</t>
  </si>
  <si>
    <t>IPA</t>
  </si>
  <si>
    <t>LAIN</t>
  </si>
  <si>
    <t>PRIA</t>
  </si>
  <si>
    <t>LUAR</t>
  </si>
  <si>
    <t>YA</t>
  </si>
  <si>
    <t>TEPAT</t>
  </si>
  <si>
    <t>MAX</t>
  </si>
  <si>
    <t>MIN</t>
  </si>
  <si>
    <t>MEAN</t>
  </si>
  <si>
    <t>STANDARD DEVIATION</t>
  </si>
  <si>
    <t>gabungan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</si>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</sst>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M6" sqref="M6"/>
    </sheetView>
  </sheetViews>
  <sheetFormatPr defaultRowHeight="15" x14ac:dyDescent="0.25"/>
  <cols>
    <col min="1" max="1" width="15" customWidth="1"/>
    <col min="2" max="2" width="12.42578125" customWidth="1"/>
    <col min="3" max="3" width="16.7109375" customWidth="1"/>
    <col min="4" max="4" width="15.42578125" customWidth="1"/>
    <col min="5" max="5" width="16" customWidth="1"/>
    <col min="6" max="6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 t="s">
        <v>7</v>
      </c>
      <c r="C2" s="1" t="s">
        <v>8</v>
      </c>
      <c r="D2" s="1">
        <v>18</v>
      </c>
      <c r="E2" s="1" t="s">
        <v>9</v>
      </c>
      <c r="F2" s="1" t="s">
        <v>10</v>
      </c>
    </row>
    <row r="3" spans="1:12" x14ac:dyDescent="0.25">
      <c r="A3" s="1" t="s">
        <v>11</v>
      </c>
      <c r="B3" s="1" t="s">
        <v>13</v>
      </c>
      <c r="C3" s="1" t="s">
        <v>8</v>
      </c>
      <c r="D3" s="1">
        <v>19</v>
      </c>
      <c r="E3" s="1" t="s">
        <v>15</v>
      </c>
      <c r="F3" s="1" t="s">
        <v>16</v>
      </c>
    </row>
    <row r="4" spans="1:12" x14ac:dyDescent="0.25">
      <c r="A4" s="1" t="s">
        <v>12</v>
      </c>
      <c r="B4" s="1" t="s">
        <v>13</v>
      </c>
      <c r="C4" s="1" t="s">
        <v>8</v>
      </c>
      <c r="D4" s="1">
        <v>19</v>
      </c>
      <c r="E4" s="1" t="s">
        <v>9</v>
      </c>
      <c r="F4" s="1" t="s">
        <v>10</v>
      </c>
    </row>
    <row r="5" spans="1:12" x14ac:dyDescent="0.25">
      <c r="A5" s="1" t="s">
        <v>11</v>
      </c>
      <c r="B5" s="1" t="s">
        <v>13</v>
      </c>
      <c r="C5" s="1" t="s">
        <v>14</v>
      </c>
      <c r="D5" s="1">
        <v>17</v>
      </c>
      <c r="E5" s="1" t="s">
        <v>9</v>
      </c>
      <c r="F5" s="1" t="s">
        <v>10</v>
      </c>
      <c r="J5" s="1" t="s">
        <v>11</v>
      </c>
      <c r="K5" s="1">
        <f>COUNTIF(A2:A21,"IPA")</f>
        <v>10</v>
      </c>
      <c r="L5" s="3"/>
    </row>
    <row r="6" spans="1:12" x14ac:dyDescent="0.25">
      <c r="A6" s="1" t="s">
        <v>11</v>
      </c>
      <c r="B6" s="1" t="s">
        <v>7</v>
      </c>
      <c r="C6" s="1" t="s">
        <v>8</v>
      </c>
      <c r="D6" s="1">
        <v>17</v>
      </c>
      <c r="E6" s="1" t="s">
        <v>9</v>
      </c>
      <c r="F6" s="1" t="s">
        <v>16</v>
      </c>
      <c r="J6" s="1" t="s">
        <v>6</v>
      </c>
      <c r="K6" s="1">
        <f>COUNTIF(A2:A21,"IPS")</f>
        <v>6</v>
      </c>
      <c r="L6" s="3"/>
    </row>
    <row r="7" spans="1:12" x14ac:dyDescent="0.25">
      <c r="A7" s="1" t="s">
        <v>11</v>
      </c>
      <c r="B7" s="1" t="s">
        <v>7</v>
      </c>
      <c r="C7" s="1" t="s">
        <v>14</v>
      </c>
      <c r="D7" s="1">
        <v>18</v>
      </c>
      <c r="E7" s="1" t="s">
        <v>15</v>
      </c>
      <c r="F7" s="1" t="s">
        <v>16</v>
      </c>
      <c r="J7" s="1" t="s">
        <v>12</v>
      </c>
      <c r="K7" s="1">
        <f>COUNTIF(A2:A21,"LAIN")</f>
        <v>4</v>
      </c>
      <c r="L7" s="3"/>
    </row>
    <row r="8" spans="1:12" x14ac:dyDescent="0.25">
      <c r="A8" s="1" t="s">
        <v>11</v>
      </c>
      <c r="B8" s="1" t="s">
        <v>13</v>
      </c>
      <c r="C8" s="1" t="s">
        <v>8</v>
      </c>
      <c r="D8" s="1">
        <v>18</v>
      </c>
      <c r="E8" s="1" t="s">
        <v>9</v>
      </c>
      <c r="F8" s="1" t="s">
        <v>10</v>
      </c>
      <c r="J8" s="3"/>
      <c r="K8" s="3"/>
      <c r="L8" s="3"/>
    </row>
    <row r="9" spans="1:12" x14ac:dyDescent="0.25">
      <c r="A9" s="1" t="s">
        <v>11</v>
      </c>
      <c r="B9" s="2" t="s">
        <v>13</v>
      </c>
      <c r="C9" s="1" t="s">
        <v>8</v>
      </c>
      <c r="D9" s="1">
        <v>19</v>
      </c>
      <c r="E9" s="1" t="s">
        <v>9</v>
      </c>
      <c r="F9" s="1" t="s">
        <v>16</v>
      </c>
      <c r="J9" s="1" t="s">
        <v>16</v>
      </c>
      <c r="K9" s="1">
        <f>COUNTIF(F2:F21,"TEPAT")</f>
        <v>13</v>
      </c>
      <c r="L9" s="3"/>
    </row>
    <row r="10" spans="1:12" x14ac:dyDescent="0.25">
      <c r="A10" s="1" t="s">
        <v>6</v>
      </c>
      <c r="B10" s="1" t="s">
        <v>13</v>
      </c>
      <c r="C10" s="1" t="s">
        <v>14</v>
      </c>
      <c r="D10" s="1">
        <v>18</v>
      </c>
      <c r="E10" s="1" t="s">
        <v>9</v>
      </c>
      <c r="F10" s="1" t="s">
        <v>10</v>
      </c>
      <c r="J10" s="1" t="s">
        <v>10</v>
      </c>
      <c r="K10" s="1">
        <f>COUNTIF(F2:F21,"TERLAMBAT")</f>
        <v>7</v>
      </c>
      <c r="L10" s="3"/>
    </row>
    <row r="11" spans="1:12" x14ac:dyDescent="0.25">
      <c r="A11" s="1" t="s">
        <v>12</v>
      </c>
      <c r="B11" s="1" t="s">
        <v>7</v>
      </c>
      <c r="C11" s="1" t="s">
        <v>8</v>
      </c>
      <c r="D11" s="1">
        <v>18</v>
      </c>
      <c r="E11" s="1" t="s">
        <v>9</v>
      </c>
      <c r="F11" s="1" t="s">
        <v>16</v>
      </c>
    </row>
    <row r="12" spans="1:12" x14ac:dyDescent="0.25">
      <c r="A12" s="1" t="s">
        <v>11</v>
      </c>
      <c r="B12" s="1" t="s">
        <v>7</v>
      </c>
      <c r="C12" s="1" t="s">
        <v>8</v>
      </c>
      <c r="D12" s="1">
        <v>19</v>
      </c>
      <c r="E12" s="1" t="s">
        <v>9</v>
      </c>
      <c r="F12" s="1" t="s">
        <v>16</v>
      </c>
      <c r="J12" t="s">
        <v>22</v>
      </c>
    </row>
    <row r="13" spans="1:12" x14ac:dyDescent="0.25">
      <c r="A13" s="1" t="s">
        <v>6</v>
      </c>
      <c r="B13" s="1" t="s">
        <v>13</v>
      </c>
      <c r="C13" s="1" t="s">
        <v>8</v>
      </c>
      <c r="D13" s="1">
        <v>20</v>
      </c>
      <c r="E13" s="1" t="s">
        <v>9</v>
      </c>
      <c r="F13" s="1" t="s">
        <v>16</v>
      </c>
      <c r="J13" s="1" t="s">
        <v>17</v>
      </c>
      <c r="K13" s="1">
        <f>MAX(D2:D21)</f>
        <v>23</v>
      </c>
    </row>
    <row r="14" spans="1:12" x14ac:dyDescent="0.25">
      <c r="A14" s="1" t="s">
        <v>6</v>
      </c>
      <c r="B14" s="1" t="s">
        <v>13</v>
      </c>
      <c r="C14" s="1" t="s">
        <v>8</v>
      </c>
      <c r="D14" s="1">
        <v>19</v>
      </c>
      <c r="E14" s="1" t="s">
        <v>9</v>
      </c>
      <c r="F14" s="1" t="s">
        <v>16</v>
      </c>
      <c r="J14" s="1" t="s">
        <v>18</v>
      </c>
      <c r="K14" s="1">
        <f>MIN(D2:D21)</f>
        <v>16</v>
      </c>
    </row>
    <row r="15" spans="1:12" x14ac:dyDescent="0.25">
      <c r="A15" s="1" t="s">
        <v>11</v>
      </c>
      <c r="B15" s="1" t="s">
        <v>13</v>
      </c>
      <c r="C15" s="1" t="s">
        <v>8</v>
      </c>
      <c r="D15" s="1">
        <v>19</v>
      </c>
      <c r="E15" s="1" t="s">
        <v>9</v>
      </c>
      <c r="F15" s="1" t="s">
        <v>16</v>
      </c>
      <c r="J15" s="1" t="s">
        <v>19</v>
      </c>
      <c r="K15" s="1">
        <f>AVERAGE(D2:D21)</f>
        <v>18.95</v>
      </c>
    </row>
    <row r="16" spans="1:12" x14ac:dyDescent="0.25">
      <c r="A16" s="1" t="s">
        <v>11</v>
      </c>
      <c r="B16" s="1" t="s">
        <v>13</v>
      </c>
      <c r="C16" s="1" t="s">
        <v>14</v>
      </c>
      <c r="D16" s="1">
        <v>22</v>
      </c>
      <c r="E16" s="1" t="s">
        <v>15</v>
      </c>
      <c r="F16" s="1" t="s">
        <v>16</v>
      </c>
      <c r="J16" s="1" t="s">
        <v>20</v>
      </c>
      <c r="K16" s="1">
        <f>STDEV(D2:D21)</f>
        <v>1.6693837501494848</v>
      </c>
    </row>
    <row r="17" spans="1:11" x14ac:dyDescent="0.25">
      <c r="A17" s="1" t="s">
        <v>12</v>
      </c>
      <c r="B17" s="1" t="s">
        <v>13</v>
      </c>
      <c r="C17" s="1" t="s">
        <v>8</v>
      </c>
      <c r="D17" s="1">
        <v>16</v>
      </c>
      <c r="E17" s="1" t="s">
        <v>9</v>
      </c>
      <c r="F17" s="1" t="s">
        <v>10</v>
      </c>
      <c r="J17" s="1"/>
      <c r="K17" s="1"/>
    </row>
    <row r="18" spans="1:11" x14ac:dyDescent="0.25">
      <c r="A18" s="1" t="s">
        <v>6</v>
      </c>
      <c r="B18" s="1" t="s">
        <v>13</v>
      </c>
      <c r="C18" s="1" t="s">
        <v>14</v>
      </c>
      <c r="D18" s="1">
        <v>20</v>
      </c>
      <c r="E18" s="1" t="s">
        <v>9</v>
      </c>
      <c r="F18" s="1" t="s">
        <v>16</v>
      </c>
      <c r="J18" s="1" t="s">
        <v>21</v>
      </c>
      <c r="K18" s="1">
        <f>COUNTIFS(A2:A21,"IPA",B2:B21,"PRIA",E2:E21,"YA",F2:F21,"TEPAT")</f>
        <v>3</v>
      </c>
    </row>
    <row r="19" spans="1:11" x14ac:dyDescent="0.25">
      <c r="A19" s="1" t="s">
        <v>12</v>
      </c>
      <c r="B19" s="1" t="s">
        <v>13</v>
      </c>
      <c r="C19" s="1" t="s">
        <v>14</v>
      </c>
      <c r="D19" s="1">
        <v>23</v>
      </c>
      <c r="E19" s="1" t="s">
        <v>15</v>
      </c>
      <c r="F19" s="1" t="s">
        <v>16</v>
      </c>
    </row>
    <row r="20" spans="1:11" x14ac:dyDescent="0.25">
      <c r="A20" s="1" t="s">
        <v>11</v>
      </c>
      <c r="B20" s="1" t="s">
        <v>13</v>
      </c>
      <c r="C20" s="1" t="s">
        <v>8</v>
      </c>
      <c r="D20" s="1">
        <v>21</v>
      </c>
      <c r="E20" s="1" t="s">
        <v>15</v>
      </c>
      <c r="F20" s="1" t="s">
        <v>16</v>
      </c>
    </row>
    <row r="21" spans="1:11" x14ac:dyDescent="0.25">
      <c r="A21" s="1" t="s">
        <v>6</v>
      </c>
      <c r="B21" s="1" t="s">
        <v>13</v>
      </c>
      <c r="C21" s="1" t="s">
        <v>8</v>
      </c>
      <c r="D21" s="1">
        <v>19</v>
      </c>
      <c r="E21" s="1" t="s">
        <v>9</v>
      </c>
      <c r="F21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LABSI-15</cp:lastModifiedBy>
  <dcterms:created xsi:type="dcterms:W3CDTF">2019-09-18T02:03:03Z</dcterms:created>
  <dcterms:modified xsi:type="dcterms:W3CDTF">2019-09-25T02:50:05Z</dcterms:modified>
</cp:coreProperties>
</file>