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SI-03\Downloads\"/>
    </mc:Choice>
  </mc:AlternateContent>
  <xr:revisionPtr revIDLastSave="0" documentId="13_ncr:1_{CA3A94BB-0E5F-4DA0-89F2-60C8E11F3918}" xr6:coauthVersionLast="44" xr6:coauthVersionMax="44" xr10:uidLastSave="{00000000-0000-0000-0000-000000000000}"/>
  <bookViews>
    <workbookView xWindow="-120" yWindow="-120" windowWidth="20730" windowHeight="11160" xr2:uid="{CB5E3497-257C-4AD9-A00A-655696CC8E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H15" i="1" l="1"/>
  <c r="H22" i="1" l="1"/>
  <c r="K19" i="1"/>
  <c r="J19" i="1"/>
  <c r="I19" i="1"/>
  <c r="H19" i="1"/>
  <c r="H6" i="1"/>
  <c r="K15" i="1"/>
  <c r="J15" i="1"/>
  <c r="I15" i="1"/>
  <c r="I11" i="1"/>
  <c r="H11" i="1"/>
  <c r="J6" i="1"/>
  <c r="I6" i="1"/>
</calcChain>
</file>

<file path=xl/sharedStrings.xml><?xml version="1.0" encoding="utf-8"?>
<sst xmlns="http://schemas.openxmlformats.org/spreadsheetml/2006/main" count="127" uniqueCount="31">
  <si>
    <t>Jurusan_SMA</t>
  </si>
  <si>
    <t>Gender</t>
  </si>
  <si>
    <t>Asal_sekolah</t>
  </si>
  <si>
    <t>Rerata_SKS</t>
  </si>
  <si>
    <t>Asisten</t>
  </si>
  <si>
    <t>Lama_Studi</t>
  </si>
  <si>
    <t>IPS</t>
  </si>
  <si>
    <t>IPA</t>
  </si>
  <si>
    <t>LAIN</t>
  </si>
  <si>
    <t>WANITA</t>
  </si>
  <si>
    <t>PRIA</t>
  </si>
  <si>
    <t>SURAKARTA</t>
  </si>
  <si>
    <t>LUAR</t>
  </si>
  <si>
    <t>TIDAK</t>
  </si>
  <si>
    <t>YA</t>
  </si>
  <si>
    <t>TERLAMBAT</t>
  </si>
  <si>
    <t>TEPAT</t>
  </si>
  <si>
    <t>jurusan_SMA</t>
  </si>
  <si>
    <t>terlambat</t>
  </si>
  <si>
    <t>telat</t>
  </si>
  <si>
    <t>lama_studi</t>
  </si>
  <si>
    <t>rerata_SKS</t>
  </si>
  <si>
    <t>max</t>
  </si>
  <si>
    <t>min</t>
  </si>
  <si>
    <t>mean</t>
  </si>
  <si>
    <t>standar deviasi</t>
  </si>
  <si>
    <t>jurusan</t>
  </si>
  <si>
    <t>gender</t>
  </si>
  <si>
    <t>asisten</t>
  </si>
  <si>
    <t>lama studi</t>
  </si>
  <si>
    <t>gabungan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</si>
</sst>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wrapText="1"/>
    </xf>
    <xf numFmtId="0" fontId="2" fillId="0" borderId="0" xfId="0" applyFont="1" applyFill="1" applyBorder="1" applyAlignment="1">
      <alignment horizontal="center" wrapText="1"/>
    </xf>
    <xf numFmtId="0" fontId="0" fillId="0" borderId="0" xfId="0" applyBorder="1" applyAlignment="1">
      <alignment horizontal="center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41524-78C9-4F98-87D5-716668F25484}">
  <dimension ref="A1:K22"/>
  <sheetViews>
    <sheetView tabSelected="1" workbookViewId="0">
      <selection activeCell="I18" sqref="I18"/>
    </sheetView>
  </sheetViews>
  <sheetFormatPr defaultRowHeight="15" x14ac:dyDescent="0.25"/>
  <cols>
    <col min="1" max="1" width="18.42578125" customWidth="1"/>
    <col min="2" max="2" width="11.85546875" customWidth="1"/>
    <col min="3" max="3" width="20.140625" customWidth="1"/>
    <col min="4" max="4" width="14.85546875" customWidth="1"/>
    <col min="5" max="5" width="18" customWidth="1"/>
    <col min="6" max="6" width="15.85546875" customWidth="1"/>
    <col min="8" max="8" width="16.28515625" customWidth="1"/>
    <col min="11" max="11" width="15.42578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 x14ac:dyDescent="0.25">
      <c r="A2" s="2" t="s">
        <v>6</v>
      </c>
      <c r="B2" s="2" t="s">
        <v>9</v>
      </c>
      <c r="C2" s="2" t="s">
        <v>11</v>
      </c>
      <c r="D2" s="10">
        <v>18</v>
      </c>
      <c r="E2" s="10" t="s">
        <v>13</v>
      </c>
      <c r="F2" s="10" t="s">
        <v>15</v>
      </c>
    </row>
    <row r="3" spans="1:11" x14ac:dyDescent="0.25">
      <c r="A3" s="2" t="s">
        <v>7</v>
      </c>
      <c r="B3" s="2" t="s">
        <v>10</v>
      </c>
      <c r="C3" s="2" t="s">
        <v>11</v>
      </c>
      <c r="D3" s="10">
        <v>19</v>
      </c>
      <c r="E3" s="10" t="s">
        <v>14</v>
      </c>
      <c r="F3" s="10" t="s">
        <v>16</v>
      </c>
    </row>
    <row r="4" spans="1:11" x14ac:dyDescent="0.25">
      <c r="A4" s="2" t="s">
        <v>8</v>
      </c>
      <c r="B4" s="2" t="s">
        <v>10</v>
      </c>
      <c r="C4" s="2" t="s">
        <v>11</v>
      </c>
      <c r="D4" s="10">
        <v>19</v>
      </c>
      <c r="E4" s="10" t="s">
        <v>13</v>
      </c>
      <c r="F4" s="10" t="s">
        <v>15</v>
      </c>
      <c r="H4" s="4" t="s">
        <v>17</v>
      </c>
      <c r="I4" s="4"/>
      <c r="J4" s="4"/>
    </row>
    <row r="5" spans="1:11" x14ac:dyDescent="0.25">
      <c r="A5" s="2" t="s">
        <v>7</v>
      </c>
      <c r="B5" s="2" t="s">
        <v>10</v>
      </c>
      <c r="C5" s="2" t="s">
        <v>12</v>
      </c>
      <c r="D5" s="10">
        <v>17</v>
      </c>
      <c r="E5" s="10" t="s">
        <v>13</v>
      </c>
      <c r="F5" s="10" t="s">
        <v>15</v>
      </c>
      <c r="H5" s="5" t="s">
        <v>7</v>
      </c>
      <c r="I5" s="5" t="s">
        <v>6</v>
      </c>
      <c r="J5" s="5" t="s">
        <v>8</v>
      </c>
    </row>
    <row r="6" spans="1:11" x14ac:dyDescent="0.25">
      <c r="A6" s="2" t="s">
        <v>7</v>
      </c>
      <c r="B6" s="2" t="s">
        <v>9</v>
      </c>
      <c r="C6" s="2" t="s">
        <v>11</v>
      </c>
      <c r="D6" s="10">
        <v>17</v>
      </c>
      <c r="E6" s="10" t="s">
        <v>13</v>
      </c>
      <c r="F6" s="10" t="s">
        <v>16</v>
      </c>
      <c r="H6" s="6">
        <f>COUNTIF(A2:A21,"IPA")</f>
        <v>10</v>
      </c>
      <c r="I6" s="6">
        <f>COUNTIF(A2:A21,"IPS")</f>
        <v>6</v>
      </c>
      <c r="J6" s="6">
        <f>COUNTIF(A2:A21,"LAIN")</f>
        <v>4</v>
      </c>
    </row>
    <row r="7" spans="1:11" x14ac:dyDescent="0.25">
      <c r="A7" s="2" t="s">
        <v>7</v>
      </c>
      <c r="B7" s="2" t="s">
        <v>9</v>
      </c>
      <c r="C7" s="2" t="s">
        <v>12</v>
      </c>
      <c r="D7" s="10">
        <v>18</v>
      </c>
      <c r="E7" s="10" t="s">
        <v>14</v>
      </c>
      <c r="F7" s="10" t="s">
        <v>16</v>
      </c>
    </row>
    <row r="8" spans="1:11" x14ac:dyDescent="0.25">
      <c r="A8" s="2" t="s">
        <v>7</v>
      </c>
      <c r="B8" s="2" t="s">
        <v>10</v>
      </c>
      <c r="C8" s="2" t="s">
        <v>11</v>
      </c>
      <c r="D8" s="10">
        <v>18</v>
      </c>
      <c r="E8" s="10" t="s">
        <v>13</v>
      </c>
      <c r="F8" s="10" t="s">
        <v>15</v>
      </c>
    </row>
    <row r="9" spans="1:11" x14ac:dyDescent="0.25">
      <c r="A9" s="2" t="s">
        <v>7</v>
      </c>
      <c r="B9" s="2" t="s">
        <v>10</v>
      </c>
      <c r="C9" s="2" t="s">
        <v>11</v>
      </c>
      <c r="D9" s="10">
        <v>19</v>
      </c>
      <c r="E9" s="10" t="s">
        <v>13</v>
      </c>
      <c r="F9" s="10" t="s">
        <v>16</v>
      </c>
      <c r="H9" s="7" t="s">
        <v>20</v>
      </c>
      <c r="I9" s="7"/>
    </row>
    <row r="10" spans="1:11" x14ac:dyDescent="0.25">
      <c r="A10" s="2" t="s">
        <v>6</v>
      </c>
      <c r="B10" s="2" t="s">
        <v>10</v>
      </c>
      <c r="C10" s="2" t="s">
        <v>12</v>
      </c>
      <c r="D10" s="10">
        <v>18</v>
      </c>
      <c r="E10" s="10" t="s">
        <v>13</v>
      </c>
      <c r="F10" s="10" t="s">
        <v>15</v>
      </c>
      <c r="H10" s="8" t="s">
        <v>18</v>
      </c>
      <c r="I10" s="8" t="s">
        <v>19</v>
      </c>
    </row>
    <row r="11" spans="1:11" x14ac:dyDescent="0.25">
      <c r="A11" s="2" t="s">
        <v>8</v>
      </c>
      <c r="B11" s="2" t="s">
        <v>9</v>
      </c>
      <c r="C11" s="2" t="s">
        <v>11</v>
      </c>
      <c r="D11" s="10">
        <v>18</v>
      </c>
      <c r="E11" s="10" t="s">
        <v>13</v>
      </c>
      <c r="F11" s="10" t="s">
        <v>16</v>
      </c>
      <c r="H11" s="9">
        <f>COUNTIF(F2:F21,"TERLAMBAT")</f>
        <v>7</v>
      </c>
      <c r="I11" s="9">
        <f>COUNTIF(F2:F21,"TEPAT")</f>
        <v>13</v>
      </c>
    </row>
    <row r="12" spans="1:11" x14ac:dyDescent="0.25">
      <c r="A12" s="2" t="s">
        <v>7</v>
      </c>
      <c r="B12" s="2" t="s">
        <v>9</v>
      </c>
      <c r="C12" s="2" t="s">
        <v>11</v>
      </c>
      <c r="D12" s="10">
        <v>19</v>
      </c>
      <c r="E12" s="10" t="s">
        <v>13</v>
      </c>
      <c r="F12" s="10" t="s">
        <v>16</v>
      </c>
    </row>
    <row r="13" spans="1:11" x14ac:dyDescent="0.25">
      <c r="A13" s="2" t="s">
        <v>6</v>
      </c>
      <c r="B13" s="2" t="s">
        <v>10</v>
      </c>
      <c r="C13" s="2" t="s">
        <v>11</v>
      </c>
      <c r="D13" s="10">
        <v>20</v>
      </c>
      <c r="E13" s="10" t="s">
        <v>13</v>
      </c>
      <c r="F13" s="10" t="s">
        <v>16</v>
      </c>
      <c r="H13" s="7" t="s">
        <v>21</v>
      </c>
      <c r="I13" s="7"/>
      <c r="J13" s="7"/>
      <c r="K13" s="7"/>
    </row>
    <row r="14" spans="1:11" x14ac:dyDescent="0.25">
      <c r="A14" s="2" t="s">
        <v>6</v>
      </c>
      <c r="B14" s="2" t="s">
        <v>10</v>
      </c>
      <c r="C14" s="2" t="s">
        <v>11</v>
      </c>
      <c r="D14" s="10">
        <v>19</v>
      </c>
      <c r="E14" s="10" t="s">
        <v>13</v>
      </c>
      <c r="F14" s="10" t="s">
        <v>16</v>
      </c>
      <c r="H14" s="8" t="s">
        <v>22</v>
      </c>
      <c r="I14" s="8" t="s">
        <v>23</v>
      </c>
      <c r="J14" s="8" t="s">
        <v>24</v>
      </c>
      <c r="K14" s="8" t="s">
        <v>25</v>
      </c>
    </row>
    <row r="15" spans="1:11" x14ac:dyDescent="0.25">
      <c r="A15" s="2" t="s">
        <v>7</v>
      </c>
      <c r="B15" s="2" t="s">
        <v>10</v>
      </c>
      <c r="C15" s="2" t="s">
        <v>11</v>
      </c>
      <c r="D15" s="10">
        <v>19</v>
      </c>
      <c r="E15" s="10" t="s">
        <v>13</v>
      </c>
      <c r="F15" s="10" t="s">
        <v>16</v>
      </c>
      <c r="H15" s="6">
        <f>MAX(D2:D21)</f>
        <v>23</v>
      </c>
      <c r="I15" s="6">
        <f>MIN(D2:D21)</f>
        <v>16</v>
      </c>
      <c r="J15" s="6">
        <f>AVERAGE(D2:D21)</f>
        <v>18.95</v>
      </c>
      <c r="K15" s="6">
        <f>STDEV(D2:D21)</f>
        <v>1.6693837501494848</v>
      </c>
    </row>
    <row r="16" spans="1:11" x14ac:dyDescent="0.25">
      <c r="A16" s="2" t="s">
        <v>7</v>
      </c>
      <c r="B16" s="2" t="s">
        <v>10</v>
      </c>
      <c r="C16" s="2" t="s">
        <v>12</v>
      </c>
      <c r="D16" s="10">
        <v>22</v>
      </c>
      <c r="E16" s="10" t="s">
        <v>14</v>
      </c>
      <c r="F16" s="10" t="s">
        <v>16</v>
      </c>
    </row>
    <row r="17" spans="1:11" x14ac:dyDescent="0.25">
      <c r="A17" s="2" t="s">
        <v>8</v>
      </c>
      <c r="B17" s="2" t="s">
        <v>10</v>
      </c>
      <c r="C17" s="2" t="s">
        <v>11</v>
      </c>
      <c r="D17" s="10">
        <v>16</v>
      </c>
      <c r="E17" s="10" t="s">
        <v>13</v>
      </c>
      <c r="F17" s="10" t="s">
        <v>15</v>
      </c>
      <c r="H17" s="5" t="s">
        <v>26</v>
      </c>
      <c r="I17" s="5" t="s">
        <v>27</v>
      </c>
      <c r="J17" s="5" t="s">
        <v>28</v>
      </c>
      <c r="K17" s="5" t="s">
        <v>29</v>
      </c>
    </row>
    <row r="18" spans="1:11" x14ac:dyDescent="0.25">
      <c r="A18" s="2" t="s">
        <v>6</v>
      </c>
      <c r="B18" s="2" t="s">
        <v>10</v>
      </c>
      <c r="C18" s="2" t="s">
        <v>12</v>
      </c>
      <c r="D18" s="10">
        <v>20</v>
      </c>
      <c r="E18" s="10" t="s">
        <v>13</v>
      </c>
      <c r="F18" s="10" t="s">
        <v>16</v>
      </c>
      <c r="H18" s="5" t="s">
        <v>7</v>
      </c>
      <c r="I18" s="5" t="s">
        <v>10</v>
      </c>
      <c r="J18" s="5" t="s">
        <v>14</v>
      </c>
      <c r="K18" s="5" t="s">
        <v>16</v>
      </c>
    </row>
    <row r="19" spans="1:11" x14ac:dyDescent="0.25">
      <c r="A19" s="3" t="s">
        <v>8</v>
      </c>
      <c r="B19" s="2" t="s">
        <v>10</v>
      </c>
      <c r="C19" s="2" t="s">
        <v>12</v>
      </c>
      <c r="D19" s="10">
        <v>23</v>
      </c>
      <c r="E19" s="10" t="s">
        <v>14</v>
      </c>
      <c r="F19" s="10" t="s">
        <v>16</v>
      </c>
      <c r="H19" s="6">
        <f>COUNTIF(A2:A21,"IPA")</f>
        <v>10</v>
      </c>
      <c r="I19" s="6">
        <f>COUNTIF(B2:B21,"PRIA")</f>
        <v>15</v>
      </c>
      <c r="J19" s="6">
        <f>COUNTIF(E2:E21,"YA")</f>
        <v>5</v>
      </c>
      <c r="K19" s="6">
        <f>COUNTIF(F2:F21,"TEPAT")</f>
        <v>13</v>
      </c>
    </row>
    <row r="20" spans="1:11" x14ac:dyDescent="0.25">
      <c r="A20" s="3" t="s">
        <v>7</v>
      </c>
      <c r="B20" s="2" t="s">
        <v>10</v>
      </c>
      <c r="C20" s="2" t="s">
        <v>11</v>
      </c>
      <c r="D20" s="10">
        <v>21</v>
      </c>
      <c r="E20" s="10" t="s">
        <v>14</v>
      </c>
      <c r="F20" s="10" t="s">
        <v>16</v>
      </c>
    </row>
    <row r="21" spans="1:11" x14ac:dyDescent="0.25">
      <c r="A21" s="3" t="s">
        <v>6</v>
      </c>
      <c r="B21" s="2" t="s">
        <v>10</v>
      </c>
      <c r="C21" s="2" t="s">
        <v>11</v>
      </c>
      <c r="D21" s="10">
        <v>19</v>
      </c>
      <c r="E21" s="10" t="s">
        <v>13</v>
      </c>
      <c r="F21" s="10" t="s">
        <v>15</v>
      </c>
      <c r="H21" s="5" t="s">
        <v>30</v>
      </c>
    </row>
    <row r="22" spans="1:11" x14ac:dyDescent="0.25">
      <c r="H22" s="6">
        <f>COUNTIFS(A2:A21,"=IPA",B2:B21,"=PRIA",E2:E21,"=YA",F2:F21,"=TEPAT")</f>
        <v>3</v>
      </c>
    </row>
  </sheetData>
  <mergeCells count="3">
    <mergeCell ref="H4:J4"/>
    <mergeCell ref="H13:K13"/>
    <mergeCell ref="H9:I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LABSI-02</dc:creator>
  <cp:lastModifiedBy>LABSI-03</cp:lastModifiedBy>
  <dcterms:created xsi:type="dcterms:W3CDTF">2019-09-18T03:34:09Z</dcterms:created>
  <dcterms:modified xsi:type="dcterms:W3CDTF">2019-09-18T04:23:11Z</dcterms:modified>
</cp:coreProperties>
</file>