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SI-18\Desktop\"/>
    </mc:Choice>
  </mc:AlternateContent>
  <xr:revisionPtr revIDLastSave="0" documentId="13_ncr:1_{11BA962A-0CF8-47E4-B52C-C8EADF1B2BE8}" xr6:coauthVersionLast="44" xr6:coauthVersionMax="44" xr10:uidLastSave="{00000000-0000-0000-0000-000000000000}"/>
  <bookViews>
    <workbookView xWindow="-120" yWindow="-120" windowWidth="20730" windowHeight="11160" xr2:uid="{5BAF3F9B-1245-46B7-99C1-340E5F6A31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2" i="1" l="1"/>
  <c r="K9" i="1"/>
  <c r="J9" i="1"/>
  <c r="I9" i="1"/>
  <c r="H9" i="1"/>
  <c r="H6" i="1"/>
  <c r="I6" i="1"/>
  <c r="H3" i="1"/>
  <c r="J3" i="1"/>
  <c r="I3" i="1"/>
</calcChain>
</file>

<file path=xl/sharedStrings.xml><?xml version="1.0" encoding="utf-8"?>
<sst xmlns="http://schemas.openxmlformats.org/spreadsheetml/2006/main" count="116" uniqueCount="27">
  <si>
    <t>Jurusan_SMA</t>
  </si>
  <si>
    <t>Gender</t>
  </si>
  <si>
    <t>Asal_Sekolah</t>
  </si>
  <si>
    <t>Rerata_SKS</t>
  </si>
  <si>
    <t>Asisten</t>
  </si>
  <si>
    <t>Lama_Studi</t>
  </si>
  <si>
    <t>IPS</t>
  </si>
  <si>
    <t>IPA</t>
  </si>
  <si>
    <t>LAIN</t>
  </si>
  <si>
    <t>WANITA</t>
  </si>
  <si>
    <t>PRIA</t>
  </si>
  <si>
    <t>SURAKARTA</t>
  </si>
  <si>
    <t>LUAR</t>
  </si>
  <si>
    <t>TIDAK</t>
  </si>
  <si>
    <t>YA</t>
  </si>
  <si>
    <t>TERLAMBAT</t>
  </si>
  <si>
    <t>TEPAT</t>
  </si>
  <si>
    <t>Jumlah Kelas IPS</t>
  </si>
  <si>
    <t>Jumlah Kelas IPA</t>
  </si>
  <si>
    <t>Jumlah Kelas LAIN</t>
  </si>
  <si>
    <t>Lama_Studi Tepat</t>
  </si>
  <si>
    <t>Lama_Studi Terlambat</t>
  </si>
  <si>
    <t>Rerata_SKS nilai max</t>
  </si>
  <si>
    <t>Rerata_SKS nilai min</t>
  </si>
  <si>
    <t>Rerata_SKS nilai mean</t>
  </si>
  <si>
    <t>Rerata_SKS Standard Deviation</t>
  </si>
  <si>
    <t>Jumlah data gabungan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</si>
</sst>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9F8C9-BB30-44BB-8995-3DC576EB7D94}">
  <dimension ref="A1:K21"/>
  <sheetViews>
    <sheetView tabSelected="1" workbookViewId="0">
      <selection activeCell="J17" sqref="J17"/>
    </sheetView>
  </sheetViews>
  <sheetFormatPr defaultRowHeight="15" x14ac:dyDescent="0.25"/>
  <cols>
    <col min="1" max="1" width="14.7109375" customWidth="1"/>
    <col min="2" max="2" width="10.85546875" customWidth="1"/>
    <col min="3" max="3" width="13.5703125" customWidth="1"/>
    <col min="4" max="4" width="11.5703125" customWidth="1"/>
    <col min="5" max="5" width="11" customWidth="1"/>
    <col min="6" max="6" width="13" customWidth="1"/>
    <col min="8" max="8" width="20.85546875" customWidth="1"/>
    <col min="9" max="9" width="21.28515625" customWidth="1"/>
    <col min="10" max="10" width="20.5703125" customWidth="1"/>
    <col min="11" max="11" width="28.5703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1" x14ac:dyDescent="0.25">
      <c r="A2" s="2" t="s">
        <v>6</v>
      </c>
      <c r="B2" s="2" t="s">
        <v>9</v>
      </c>
      <c r="C2" s="3" t="s">
        <v>11</v>
      </c>
      <c r="D2" s="3">
        <v>18</v>
      </c>
      <c r="E2" s="3" t="s">
        <v>13</v>
      </c>
      <c r="F2" s="3" t="s">
        <v>15</v>
      </c>
      <c r="H2" s="4" t="s">
        <v>17</v>
      </c>
      <c r="I2" s="4" t="s">
        <v>18</v>
      </c>
      <c r="J2" s="4" t="s">
        <v>19</v>
      </c>
    </row>
    <row r="3" spans="1:11" x14ac:dyDescent="0.25">
      <c r="A3" s="2" t="s">
        <v>7</v>
      </c>
      <c r="B3" s="2" t="s">
        <v>10</v>
      </c>
      <c r="C3" s="3" t="s">
        <v>11</v>
      </c>
      <c r="D3" s="3">
        <v>19</v>
      </c>
      <c r="E3" s="3" t="s">
        <v>14</v>
      </c>
      <c r="F3" s="3" t="s">
        <v>16</v>
      </c>
      <c r="H3" s="5">
        <f>COUNTIF(A2:A21,"IPS")</f>
        <v>6</v>
      </c>
      <c r="I3" s="5">
        <f>COUNTIF(A3:A21,"IPA")</f>
        <v>10</v>
      </c>
      <c r="J3" s="5">
        <f>COUNTIF(A4:A21,"LAIN")</f>
        <v>4</v>
      </c>
    </row>
    <row r="4" spans="1:11" x14ac:dyDescent="0.25">
      <c r="A4" s="2" t="s">
        <v>8</v>
      </c>
      <c r="B4" s="2" t="s">
        <v>10</v>
      </c>
      <c r="C4" s="3" t="s">
        <v>11</v>
      </c>
      <c r="D4" s="3">
        <v>19</v>
      </c>
      <c r="E4" s="3" t="s">
        <v>13</v>
      </c>
      <c r="F4" s="3" t="s">
        <v>15</v>
      </c>
    </row>
    <row r="5" spans="1:11" x14ac:dyDescent="0.25">
      <c r="A5" s="2" t="s">
        <v>7</v>
      </c>
      <c r="B5" s="2" t="s">
        <v>10</v>
      </c>
      <c r="C5" s="3" t="s">
        <v>12</v>
      </c>
      <c r="D5" s="3">
        <v>17</v>
      </c>
      <c r="E5" s="3" t="s">
        <v>13</v>
      </c>
      <c r="F5" s="3" t="s">
        <v>15</v>
      </c>
      <c r="H5" s="4" t="s">
        <v>20</v>
      </c>
      <c r="I5" s="4" t="s">
        <v>21</v>
      </c>
    </row>
    <row r="6" spans="1:11" x14ac:dyDescent="0.25">
      <c r="A6" s="2" t="s">
        <v>7</v>
      </c>
      <c r="B6" s="2" t="s">
        <v>9</v>
      </c>
      <c r="C6" s="3" t="s">
        <v>11</v>
      </c>
      <c r="D6" s="3">
        <v>17</v>
      </c>
      <c r="E6" s="3" t="s">
        <v>13</v>
      </c>
      <c r="F6" s="3" t="s">
        <v>16</v>
      </c>
      <c r="H6" s="5">
        <f>COUNTIF(F3:F21,"TEPAT")</f>
        <v>13</v>
      </c>
      <c r="I6" s="5">
        <f>COUNTIF(F2:F21,"TERLAMBAT")</f>
        <v>7</v>
      </c>
    </row>
    <row r="7" spans="1:11" x14ac:dyDescent="0.25">
      <c r="A7" s="2" t="s">
        <v>7</v>
      </c>
      <c r="B7" s="2" t="s">
        <v>9</v>
      </c>
      <c r="C7" s="3" t="s">
        <v>12</v>
      </c>
      <c r="D7" s="3">
        <v>18</v>
      </c>
      <c r="E7" s="3" t="s">
        <v>14</v>
      </c>
      <c r="F7" s="3" t="s">
        <v>16</v>
      </c>
    </row>
    <row r="8" spans="1:11" x14ac:dyDescent="0.25">
      <c r="A8" s="2" t="s">
        <v>7</v>
      </c>
      <c r="B8" s="2" t="s">
        <v>10</v>
      </c>
      <c r="C8" s="3" t="s">
        <v>11</v>
      </c>
      <c r="D8" s="3">
        <v>18</v>
      </c>
      <c r="E8" s="3" t="s">
        <v>13</v>
      </c>
      <c r="F8" s="3" t="s">
        <v>15</v>
      </c>
      <c r="H8" s="4" t="s">
        <v>22</v>
      </c>
      <c r="I8" s="4" t="s">
        <v>23</v>
      </c>
      <c r="J8" s="4" t="s">
        <v>24</v>
      </c>
      <c r="K8" s="4" t="s">
        <v>25</v>
      </c>
    </row>
    <row r="9" spans="1:11" x14ac:dyDescent="0.25">
      <c r="A9" s="2" t="s">
        <v>7</v>
      </c>
      <c r="B9" s="2" t="s">
        <v>10</v>
      </c>
      <c r="C9" s="3" t="s">
        <v>11</v>
      </c>
      <c r="D9" s="3">
        <v>19</v>
      </c>
      <c r="E9" s="3" t="s">
        <v>13</v>
      </c>
      <c r="F9" s="3" t="s">
        <v>16</v>
      </c>
      <c r="H9" s="5">
        <f>MAX(D2:D21)</f>
        <v>23</v>
      </c>
      <c r="I9" s="5">
        <f>MIN(D2:D21)</f>
        <v>16</v>
      </c>
      <c r="J9" s="5">
        <f>MEDIAN(D2:D21)</f>
        <v>19</v>
      </c>
      <c r="K9" s="5">
        <f>STDEV(D2:D21)</f>
        <v>1.6693837501494848</v>
      </c>
    </row>
    <row r="10" spans="1:11" x14ac:dyDescent="0.25">
      <c r="A10" s="2" t="s">
        <v>6</v>
      </c>
      <c r="B10" s="2" t="s">
        <v>10</v>
      </c>
      <c r="C10" s="3" t="s">
        <v>12</v>
      </c>
      <c r="D10" s="3">
        <v>18</v>
      </c>
      <c r="E10" s="3" t="s">
        <v>13</v>
      </c>
      <c r="F10" s="3" t="s">
        <v>15</v>
      </c>
    </row>
    <row r="11" spans="1:11" x14ac:dyDescent="0.25">
      <c r="A11" s="2" t="s">
        <v>8</v>
      </c>
      <c r="B11" s="2" t="s">
        <v>9</v>
      </c>
      <c r="C11" s="3" t="s">
        <v>11</v>
      </c>
      <c r="D11" s="3">
        <v>18</v>
      </c>
      <c r="E11" s="3" t="s">
        <v>13</v>
      </c>
      <c r="F11" s="3" t="s">
        <v>16</v>
      </c>
      <c r="H11" s="4" t="s">
        <v>26</v>
      </c>
    </row>
    <row r="12" spans="1:11" x14ac:dyDescent="0.25">
      <c r="A12" s="2" t="s">
        <v>7</v>
      </c>
      <c r="B12" s="2" t="s">
        <v>9</v>
      </c>
      <c r="C12" s="3" t="s">
        <v>11</v>
      </c>
      <c r="D12" s="3">
        <v>19</v>
      </c>
      <c r="E12" s="3" t="s">
        <v>13</v>
      </c>
      <c r="F12" s="3" t="s">
        <v>16</v>
      </c>
      <c r="H12" s="6">
        <f>COUNTIFS(A2:A21,"IPA",B2:B21,"PRIA",E2:E21,"YA",F2:F21,"TEPAT")</f>
        <v>3</v>
      </c>
    </row>
    <row r="13" spans="1:11" x14ac:dyDescent="0.25">
      <c r="A13" s="2" t="s">
        <v>6</v>
      </c>
      <c r="B13" s="2" t="s">
        <v>10</v>
      </c>
      <c r="C13" s="3" t="s">
        <v>11</v>
      </c>
      <c r="D13" s="3">
        <v>20</v>
      </c>
      <c r="E13" s="3" t="s">
        <v>13</v>
      </c>
      <c r="F13" s="3" t="s">
        <v>16</v>
      </c>
    </row>
    <row r="14" spans="1:11" x14ac:dyDescent="0.25">
      <c r="A14" s="2" t="s">
        <v>6</v>
      </c>
      <c r="B14" s="2" t="s">
        <v>10</v>
      </c>
      <c r="C14" s="3" t="s">
        <v>11</v>
      </c>
      <c r="D14" s="3">
        <v>19</v>
      </c>
      <c r="E14" s="3" t="s">
        <v>13</v>
      </c>
      <c r="F14" s="3" t="s">
        <v>16</v>
      </c>
    </row>
    <row r="15" spans="1:11" x14ac:dyDescent="0.25">
      <c r="A15" s="2" t="s">
        <v>7</v>
      </c>
      <c r="B15" s="2" t="s">
        <v>10</v>
      </c>
      <c r="C15" s="3" t="s">
        <v>11</v>
      </c>
      <c r="D15" s="3">
        <v>19</v>
      </c>
      <c r="E15" s="3" t="s">
        <v>13</v>
      </c>
      <c r="F15" s="3" t="s">
        <v>16</v>
      </c>
    </row>
    <row r="16" spans="1:11" x14ac:dyDescent="0.25">
      <c r="A16" s="2" t="s">
        <v>7</v>
      </c>
      <c r="B16" s="2" t="s">
        <v>10</v>
      </c>
      <c r="C16" s="3" t="s">
        <v>12</v>
      </c>
      <c r="D16" s="3">
        <v>22</v>
      </c>
      <c r="E16" s="3" t="s">
        <v>14</v>
      </c>
      <c r="F16" s="3" t="s">
        <v>16</v>
      </c>
    </row>
    <row r="17" spans="1:6" x14ac:dyDescent="0.25">
      <c r="A17" s="2" t="s">
        <v>8</v>
      </c>
      <c r="B17" s="2" t="s">
        <v>10</v>
      </c>
      <c r="C17" s="3" t="s">
        <v>11</v>
      </c>
      <c r="D17" s="3">
        <v>16</v>
      </c>
      <c r="E17" s="3" t="s">
        <v>13</v>
      </c>
      <c r="F17" s="3" t="s">
        <v>15</v>
      </c>
    </row>
    <row r="18" spans="1:6" x14ac:dyDescent="0.25">
      <c r="A18" s="2" t="s">
        <v>6</v>
      </c>
      <c r="B18" s="2" t="s">
        <v>10</v>
      </c>
      <c r="C18" s="3" t="s">
        <v>12</v>
      </c>
      <c r="D18" s="3">
        <v>20</v>
      </c>
      <c r="E18" s="3" t="s">
        <v>13</v>
      </c>
      <c r="F18" s="3" t="s">
        <v>16</v>
      </c>
    </row>
    <row r="19" spans="1:6" x14ac:dyDescent="0.25">
      <c r="A19" s="2" t="s">
        <v>8</v>
      </c>
      <c r="B19" s="2" t="s">
        <v>10</v>
      </c>
      <c r="C19" s="3" t="s">
        <v>12</v>
      </c>
      <c r="D19" s="3">
        <v>23</v>
      </c>
      <c r="E19" s="3" t="s">
        <v>14</v>
      </c>
      <c r="F19" s="3" t="s">
        <v>16</v>
      </c>
    </row>
    <row r="20" spans="1:6" x14ac:dyDescent="0.25">
      <c r="A20" s="2" t="s">
        <v>7</v>
      </c>
      <c r="B20" s="2" t="s">
        <v>10</v>
      </c>
      <c r="C20" s="3" t="s">
        <v>11</v>
      </c>
      <c r="D20" s="3">
        <v>21</v>
      </c>
      <c r="E20" s="3" t="s">
        <v>14</v>
      </c>
      <c r="F20" s="3" t="s">
        <v>16</v>
      </c>
    </row>
    <row r="21" spans="1:6" x14ac:dyDescent="0.25">
      <c r="A21" s="2" t="s">
        <v>6</v>
      </c>
      <c r="B21" s="2" t="s">
        <v>10</v>
      </c>
      <c r="C21" s="3" t="s">
        <v>11</v>
      </c>
      <c r="D21" s="3">
        <v>19</v>
      </c>
      <c r="E21" s="3" t="s">
        <v>13</v>
      </c>
      <c r="F21" s="3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LABSI-18</dc:creator>
  <cp:lastModifiedBy>LABSI-18</cp:lastModifiedBy>
  <dcterms:created xsi:type="dcterms:W3CDTF">2019-09-26T05:37:04Z</dcterms:created>
  <dcterms:modified xsi:type="dcterms:W3CDTF">2019-09-26T06:36:45Z</dcterms:modified>
</cp:coreProperties>
</file>