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SI-07\Documents\"/>
    </mc:Choice>
  </mc:AlternateContent>
  <xr:revisionPtr revIDLastSave="0" documentId="10_ncr:0_{6D4EB27C-BDFD-4AFF-84BB-B8093BA5887E}" xr6:coauthVersionLast="44" xr6:coauthVersionMax="44" xr10:uidLastSave="{00000000-0000-0000-0000-000000000000}"/>
  <bookViews>
    <workbookView xWindow="-120" yWindow="-120" windowWidth="20730" windowHeight="11310" xr2:uid="{E4F1212A-C263-476C-8E37-A837F5BC00E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8" i="1" l="1"/>
  <c r="J14" i="1"/>
  <c r="J13" i="1"/>
  <c r="J12" i="1"/>
  <c r="J9" i="1"/>
  <c r="J8" i="1"/>
  <c r="J5" i="1"/>
  <c r="J4" i="1"/>
  <c r="J3" i="1"/>
</calcChain>
</file>

<file path=xl/sharedStrings.xml><?xml version="1.0" encoding="utf-8"?>
<sst xmlns="http://schemas.openxmlformats.org/spreadsheetml/2006/main" count="121" uniqueCount="27">
  <si>
    <t>Jurusan_SMA</t>
  </si>
  <si>
    <t>Gender</t>
  </si>
  <si>
    <t>Asal_Sekolah</t>
  </si>
  <si>
    <t>Rerata_SKS</t>
  </si>
  <si>
    <t>Asisten</t>
  </si>
  <si>
    <t>Lama_Studi</t>
  </si>
  <si>
    <t>IPS</t>
  </si>
  <si>
    <t>IPA</t>
  </si>
  <si>
    <t>LAIN</t>
  </si>
  <si>
    <t>PRIA</t>
  </si>
  <si>
    <t>WANITA</t>
  </si>
  <si>
    <t>LUAR</t>
  </si>
  <si>
    <t>SURAKARTA</t>
  </si>
  <si>
    <t>TIDAK</t>
  </si>
  <si>
    <t>YA</t>
  </si>
  <si>
    <t>TERLAMBAT</t>
  </si>
  <si>
    <t>TEPAT</t>
  </si>
  <si>
    <t>Jumlah.Jurusan_SMA</t>
  </si>
  <si>
    <t>Jurusan</t>
  </si>
  <si>
    <t>LAMA_STUDI</t>
  </si>
  <si>
    <t>KELAS</t>
  </si>
  <si>
    <t>RERATA_SKS</t>
  </si>
  <si>
    <t>JUMLAH</t>
  </si>
  <si>
    <t>MAX</t>
  </si>
  <si>
    <t>MIN</t>
  </si>
  <si>
    <t>MEAN</t>
  </si>
  <si>
    <t>Rata-rata semua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</si>
</sst>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8AEAA-B266-488D-BB7A-920E43393EEC}">
  <dimension ref="A1:J21"/>
  <sheetViews>
    <sheetView tabSelected="1" workbookViewId="0">
      <selection activeCell="K18" sqref="K18"/>
    </sheetView>
  </sheetViews>
  <sheetFormatPr defaultRowHeight="15" x14ac:dyDescent="0.25"/>
  <cols>
    <col min="1" max="1" width="15.85546875" customWidth="1"/>
    <col min="2" max="2" width="11" customWidth="1"/>
    <col min="3" max="3" width="14.140625" customWidth="1"/>
    <col min="4" max="5" width="12.5703125" customWidth="1"/>
    <col min="6" max="6" width="14.42578125" customWidth="1"/>
    <col min="8" max="8" width="10.85546875" customWidth="1"/>
    <col min="9" max="9" width="15.7109375" customWidth="1"/>
    <col min="10" max="10" width="22.5703125" customWidth="1"/>
  </cols>
  <sheetData>
    <row r="1" spans="1:10" ht="15.75" thickBot="1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</row>
    <row r="2" spans="1:10" x14ac:dyDescent="0.25">
      <c r="A2" s="10" t="s">
        <v>6</v>
      </c>
      <c r="B2" s="11" t="s">
        <v>10</v>
      </c>
      <c r="C2" s="11" t="s">
        <v>12</v>
      </c>
      <c r="D2" s="11">
        <v>18</v>
      </c>
      <c r="E2" s="11" t="s">
        <v>13</v>
      </c>
      <c r="F2" s="12" t="s">
        <v>15</v>
      </c>
      <c r="I2" s="1" t="s">
        <v>18</v>
      </c>
      <c r="J2" s="16" t="s">
        <v>17</v>
      </c>
    </row>
    <row r="3" spans="1:10" x14ac:dyDescent="0.25">
      <c r="A3" s="10" t="s">
        <v>7</v>
      </c>
      <c r="B3" s="11" t="s">
        <v>9</v>
      </c>
      <c r="C3" s="11" t="s">
        <v>12</v>
      </c>
      <c r="D3" s="11">
        <v>19</v>
      </c>
      <c r="E3" s="11" t="s">
        <v>14</v>
      </c>
      <c r="F3" s="12" t="s">
        <v>16</v>
      </c>
      <c r="I3" s="3" t="s">
        <v>7</v>
      </c>
      <c r="J3" s="4">
        <f>COUNTIF(A2:A21,"IPA")</f>
        <v>10</v>
      </c>
    </row>
    <row r="4" spans="1:10" x14ac:dyDescent="0.25">
      <c r="A4" s="10" t="s">
        <v>8</v>
      </c>
      <c r="B4" s="11" t="s">
        <v>9</v>
      </c>
      <c r="C4" s="11" t="s">
        <v>12</v>
      </c>
      <c r="D4" s="11">
        <v>19</v>
      </c>
      <c r="E4" s="11" t="s">
        <v>13</v>
      </c>
      <c r="F4" s="12" t="s">
        <v>15</v>
      </c>
      <c r="I4" s="3" t="s">
        <v>6</v>
      </c>
      <c r="J4" s="4">
        <f>COUNTIF(A2:A21,"IPS")</f>
        <v>6</v>
      </c>
    </row>
    <row r="5" spans="1:10" ht="15.75" thickBot="1" x14ac:dyDescent="0.3">
      <c r="A5" s="10" t="s">
        <v>7</v>
      </c>
      <c r="B5" s="11" t="s">
        <v>9</v>
      </c>
      <c r="C5" s="11" t="s">
        <v>11</v>
      </c>
      <c r="D5" s="11">
        <v>17</v>
      </c>
      <c r="E5" s="11" t="s">
        <v>13</v>
      </c>
      <c r="F5" s="12" t="s">
        <v>15</v>
      </c>
      <c r="I5" s="5" t="s">
        <v>8</v>
      </c>
      <c r="J5" s="6">
        <f>COUNTIF(A2:A21,"LAIN")</f>
        <v>4</v>
      </c>
    </row>
    <row r="6" spans="1:10" ht="15.75" thickBot="1" x14ac:dyDescent="0.3">
      <c r="A6" s="10" t="s">
        <v>7</v>
      </c>
      <c r="B6" s="11" t="s">
        <v>10</v>
      </c>
      <c r="C6" s="11" t="s">
        <v>12</v>
      </c>
      <c r="D6" s="11">
        <v>17</v>
      </c>
      <c r="E6" s="11" t="s">
        <v>13</v>
      </c>
      <c r="F6" s="12" t="s">
        <v>16</v>
      </c>
    </row>
    <row r="7" spans="1:10" x14ac:dyDescent="0.25">
      <c r="A7" s="10" t="s">
        <v>7</v>
      </c>
      <c r="B7" s="11" t="s">
        <v>10</v>
      </c>
      <c r="C7" s="11" t="s">
        <v>11</v>
      </c>
      <c r="D7" s="11">
        <v>18</v>
      </c>
      <c r="E7" s="11" t="s">
        <v>14</v>
      </c>
      <c r="F7" s="12" t="s">
        <v>16</v>
      </c>
      <c r="I7" s="1" t="s">
        <v>20</v>
      </c>
      <c r="J7" s="2" t="s">
        <v>19</v>
      </c>
    </row>
    <row r="8" spans="1:10" x14ac:dyDescent="0.25">
      <c r="A8" s="10" t="s">
        <v>7</v>
      </c>
      <c r="B8" s="11" t="s">
        <v>9</v>
      </c>
      <c r="C8" s="11" t="s">
        <v>12</v>
      </c>
      <c r="D8" s="11">
        <v>18</v>
      </c>
      <c r="E8" s="11" t="s">
        <v>13</v>
      </c>
      <c r="F8" s="12" t="s">
        <v>15</v>
      </c>
      <c r="I8" s="3" t="s">
        <v>15</v>
      </c>
      <c r="J8" s="4">
        <f>COUNTIF(F2:F21,"TERLAMBAT")</f>
        <v>7</v>
      </c>
    </row>
    <row r="9" spans="1:10" ht="15.75" thickBot="1" x14ac:dyDescent="0.3">
      <c r="A9" s="10" t="s">
        <v>7</v>
      </c>
      <c r="B9" s="11" t="s">
        <v>9</v>
      </c>
      <c r="C9" s="11" t="s">
        <v>12</v>
      </c>
      <c r="D9" s="11">
        <v>19</v>
      </c>
      <c r="E9" s="11" t="s">
        <v>13</v>
      </c>
      <c r="F9" s="12" t="s">
        <v>16</v>
      </c>
      <c r="I9" s="5" t="s">
        <v>16</v>
      </c>
      <c r="J9" s="6">
        <f>COUNTIF(F2:F21,"TEPAT")</f>
        <v>13</v>
      </c>
    </row>
    <row r="10" spans="1:10" ht="15.75" thickBot="1" x14ac:dyDescent="0.3">
      <c r="A10" s="10" t="s">
        <v>6</v>
      </c>
      <c r="B10" s="11" t="s">
        <v>9</v>
      </c>
      <c r="C10" s="11" t="s">
        <v>11</v>
      </c>
      <c r="D10" s="11">
        <v>18</v>
      </c>
      <c r="E10" s="11" t="s">
        <v>13</v>
      </c>
      <c r="F10" s="12" t="s">
        <v>15</v>
      </c>
    </row>
    <row r="11" spans="1:10" x14ac:dyDescent="0.25">
      <c r="A11" s="10" t="s">
        <v>8</v>
      </c>
      <c r="B11" s="11" t="s">
        <v>10</v>
      </c>
      <c r="C11" s="11" t="s">
        <v>12</v>
      </c>
      <c r="D11" s="11">
        <v>18</v>
      </c>
      <c r="E11" s="11" t="s">
        <v>13</v>
      </c>
      <c r="F11" s="12" t="s">
        <v>16</v>
      </c>
      <c r="I11" s="1" t="s">
        <v>21</v>
      </c>
      <c r="J11" s="2" t="s">
        <v>22</v>
      </c>
    </row>
    <row r="12" spans="1:10" x14ac:dyDescent="0.25">
      <c r="A12" s="10" t="s">
        <v>7</v>
      </c>
      <c r="B12" s="11" t="s">
        <v>10</v>
      </c>
      <c r="C12" s="11" t="s">
        <v>12</v>
      </c>
      <c r="D12" s="11">
        <v>19</v>
      </c>
      <c r="E12" s="11" t="s">
        <v>13</v>
      </c>
      <c r="F12" s="12" t="s">
        <v>16</v>
      </c>
      <c r="I12" s="3" t="s">
        <v>23</v>
      </c>
      <c r="J12" s="4">
        <f>MAX(D2:D21)</f>
        <v>23</v>
      </c>
    </row>
    <row r="13" spans="1:10" x14ac:dyDescent="0.25">
      <c r="A13" s="10" t="s">
        <v>6</v>
      </c>
      <c r="B13" s="11" t="s">
        <v>9</v>
      </c>
      <c r="C13" s="11" t="s">
        <v>12</v>
      </c>
      <c r="D13" s="11">
        <v>20</v>
      </c>
      <c r="E13" s="11" t="s">
        <v>13</v>
      </c>
      <c r="F13" s="12" t="s">
        <v>16</v>
      </c>
      <c r="I13" s="3" t="s">
        <v>24</v>
      </c>
      <c r="J13" s="4">
        <f>MIN(D2:D21)</f>
        <v>16</v>
      </c>
    </row>
    <row r="14" spans="1:10" ht="15.75" thickBot="1" x14ac:dyDescent="0.3">
      <c r="A14" s="10" t="s">
        <v>6</v>
      </c>
      <c r="B14" s="11" t="s">
        <v>9</v>
      </c>
      <c r="C14" s="11" t="s">
        <v>12</v>
      </c>
      <c r="D14" s="11">
        <v>19</v>
      </c>
      <c r="E14" s="11" t="s">
        <v>13</v>
      </c>
      <c r="F14" s="12" t="s">
        <v>16</v>
      </c>
      <c r="I14" s="5" t="s">
        <v>25</v>
      </c>
      <c r="J14" s="6">
        <f>MEDIAN(D2:D21)</f>
        <v>19</v>
      </c>
    </row>
    <row r="15" spans="1:10" x14ac:dyDescent="0.25">
      <c r="A15" s="10" t="s">
        <v>7</v>
      </c>
      <c r="B15" s="11" t="s">
        <v>9</v>
      </c>
      <c r="C15" s="11" t="s">
        <v>12</v>
      </c>
      <c r="D15" s="11">
        <v>19</v>
      </c>
      <c r="E15" s="11" t="s">
        <v>13</v>
      </c>
      <c r="F15" s="12" t="s">
        <v>16</v>
      </c>
    </row>
    <row r="16" spans="1:10" ht="15.75" thickBot="1" x14ac:dyDescent="0.3">
      <c r="A16" s="10" t="s">
        <v>7</v>
      </c>
      <c r="B16" s="11" t="s">
        <v>9</v>
      </c>
      <c r="C16" s="11" t="s">
        <v>11</v>
      </c>
      <c r="D16" s="11">
        <v>22</v>
      </c>
      <c r="E16" s="11" t="s">
        <v>14</v>
      </c>
      <c r="F16" s="12" t="s">
        <v>16</v>
      </c>
    </row>
    <row r="17" spans="1:9" x14ac:dyDescent="0.25">
      <c r="A17" s="10" t="s">
        <v>8</v>
      </c>
      <c r="B17" s="11" t="s">
        <v>9</v>
      </c>
      <c r="C17" s="11" t="s">
        <v>12</v>
      </c>
      <c r="D17" s="11">
        <v>16</v>
      </c>
      <c r="E17" s="11" t="s">
        <v>13</v>
      </c>
      <c r="F17" s="12" t="s">
        <v>15</v>
      </c>
      <c r="I17" s="17" t="s">
        <v>26</v>
      </c>
    </row>
    <row r="18" spans="1:9" ht="15.75" thickBot="1" x14ac:dyDescent="0.3">
      <c r="A18" s="10" t="s">
        <v>6</v>
      </c>
      <c r="B18" s="11" t="s">
        <v>9</v>
      </c>
      <c r="C18" s="11" t="s">
        <v>11</v>
      </c>
      <c r="D18" s="11">
        <v>20</v>
      </c>
      <c r="E18" s="11" t="s">
        <v>13</v>
      </c>
      <c r="F18" s="12" t="s">
        <v>16</v>
      </c>
      <c r="I18" s="18">
        <f>COUNTIFS(A2:A21,"IPA",B2:B21,"PRIA",E2:E21,"ya",F2:F21,"tepat")</f>
        <v>3</v>
      </c>
    </row>
    <row r="19" spans="1:9" x14ac:dyDescent="0.25">
      <c r="A19" s="10" t="s">
        <v>8</v>
      </c>
      <c r="B19" s="11" t="s">
        <v>9</v>
      </c>
      <c r="C19" s="11" t="s">
        <v>11</v>
      </c>
      <c r="D19" s="11">
        <v>23</v>
      </c>
      <c r="E19" s="11" t="s">
        <v>14</v>
      </c>
      <c r="F19" s="12" t="s">
        <v>16</v>
      </c>
    </row>
    <row r="20" spans="1:9" x14ac:dyDescent="0.25">
      <c r="A20" s="10" t="s">
        <v>7</v>
      </c>
      <c r="B20" s="11" t="s">
        <v>9</v>
      </c>
      <c r="C20" s="11" t="s">
        <v>12</v>
      </c>
      <c r="D20" s="11">
        <v>21</v>
      </c>
      <c r="E20" s="11" t="s">
        <v>14</v>
      </c>
      <c r="F20" s="12" t="s">
        <v>16</v>
      </c>
    </row>
    <row r="21" spans="1:9" ht="15.75" thickBot="1" x14ac:dyDescent="0.3">
      <c r="A21" s="13" t="s">
        <v>6</v>
      </c>
      <c r="B21" s="14" t="s">
        <v>9</v>
      </c>
      <c r="C21" s="14" t="s">
        <v>12</v>
      </c>
      <c r="D21" s="14">
        <v>19</v>
      </c>
      <c r="E21" s="14" t="s">
        <v>13</v>
      </c>
      <c r="F21" s="15" t="s"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LABSI-07</dc:creator>
  <cp:lastModifiedBy>LABSI-07</cp:lastModifiedBy>
  <cp:lastPrinted>2019-09-18T06:19:02Z</cp:lastPrinted>
  <dcterms:created xsi:type="dcterms:W3CDTF">2019-09-18T05:46:05Z</dcterms:created>
  <dcterms:modified xsi:type="dcterms:W3CDTF">2019-09-18T06:19:52Z</dcterms:modified>
</cp:coreProperties>
</file>