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 tabRatio="2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<sst xmlns="http://schemas.openxmlformats.org/spreadsheetml/2006/main" count="133" uniqueCount="35">
  <si>
    <t>Jurusan SMA</t>
  </si>
  <si>
    <t>Gender</t>
  </si>
  <si>
    <t>Asal_Sekolah</t>
  </si>
  <si>
    <t>Rerata_SKS</t>
  </si>
  <si>
    <t>Asisten</t>
  </si>
  <si>
    <t>Lama_Studi</t>
  </si>
  <si>
    <t>Praktikum DWDM Modul 6</t>
  </si>
  <si>
    <t>IPS</t>
  </si>
  <si>
    <t>WANITA</t>
  </si>
  <si>
    <t>SURAKARTA</t>
  </si>
  <si>
    <t>TIDAK</t>
  </si>
  <si>
    <t>TERLAMBAT</t>
  </si>
  <si>
    <t>Nama:</t>
  </si>
  <si>
    <t>Daffa Putra Alwansyah</t>
  </si>
  <si>
    <t>IPA</t>
  </si>
  <si>
    <t>PRIA</t>
  </si>
  <si>
    <t>YA</t>
  </si>
  <si>
    <t>TEPAT</t>
  </si>
  <si>
    <t>NIM:</t>
  </si>
  <si>
    <t>L200190031</t>
  </si>
  <si>
    <t>LAIN</t>
  </si>
  <si>
    <t>Kelas:</t>
  </si>
  <si>
    <t>B</t>
  </si>
  <si>
    <t>LUAR</t>
  </si>
  <si>
    <t>2A</t>
  </si>
  <si>
    <t>JUMLAH DATA DENGAN COUNTIF</t>
  </si>
  <si>
    <t>2B</t>
  </si>
  <si>
    <t>2C</t>
  </si>
  <si>
    <t>Menghitung Rerata_SKS</t>
  </si>
  <si>
    <t>MAX</t>
  </si>
  <si>
    <t>MIN</t>
  </si>
  <si>
    <t>MEAN</t>
  </si>
  <si>
    <t>STANDARD DEVIATION</t>
  </si>
  <si>
    <t>2D</t>
  </si>
  <si>
    <t>JUMLAH DATA GABUNGAN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</si>
</sst>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N1" sqref="N1:Q1"/>
    </sheetView>
  </sheetViews>
  <sheetFormatPr defaultColWidth="9.14285714285714" defaultRowHeight="15"/>
  <cols>
    <col min="7" max="7" width="12.8571428571429"/>
  </cols>
  <sheetData>
    <row r="1" ht="15.75" spans="1:17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22"/>
      <c r="N1" s="23" t="s">
        <v>6</v>
      </c>
      <c r="O1" s="24"/>
      <c r="P1" s="24"/>
      <c r="Q1" s="28"/>
    </row>
    <row r="2" ht="15.75" spans="1:17">
      <c r="A2" s="2" t="s">
        <v>7</v>
      </c>
      <c r="B2" s="2"/>
      <c r="C2" s="2" t="s">
        <v>8</v>
      </c>
      <c r="D2" s="2"/>
      <c r="E2" s="2" t="s">
        <v>9</v>
      </c>
      <c r="F2" s="2"/>
      <c r="G2" s="2">
        <v>18</v>
      </c>
      <c r="H2" s="2"/>
      <c r="I2" s="2" t="s">
        <v>10</v>
      </c>
      <c r="J2" s="2"/>
      <c r="K2" s="2" t="s">
        <v>11</v>
      </c>
      <c r="L2" s="2"/>
      <c r="M2" s="22"/>
      <c r="N2" s="25" t="s">
        <v>12</v>
      </c>
      <c r="O2" s="26" t="s">
        <v>13</v>
      </c>
      <c r="P2" s="27"/>
      <c r="Q2" s="29"/>
    </row>
    <row r="3" ht="15.75" spans="1:17">
      <c r="A3" s="2" t="s">
        <v>14</v>
      </c>
      <c r="B3" s="2"/>
      <c r="C3" s="2" t="s">
        <v>15</v>
      </c>
      <c r="D3" s="2"/>
      <c r="E3" s="2" t="s">
        <v>9</v>
      </c>
      <c r="F3" s="2"/>
      <c r="G3" s="2">
        <v>19</v>
      </c>
      <c r="H3" s="2"/>
      <c r="I3" s="2" t="s">
        <v>16</v>
      </c>
      <c r="J3" s="2"/>
      <c r="K3" s="2" t="s">
        <v>17</v>
      </c>
      <c r="L3" s="2"/>
      <c r="M3" s="22"/>
      <c r="N3" s="25" t="s">
        <v>18</v>
      </c>
      <c r="O3" s="26" t="s">
        <v>19</v>
      </c>
      <c r="P3" s="27"/>
      <c r="Q3" s="29"/>
    </row>
    <row r="4" ht="15.75" spans="1:17">
      <c r="A4" s="2" t="s">
        <v>20</v>
      </c>
      <c r="B4" s="2"/>
      <c r="C4" s="2" t="s">
        <v>15</v>
      </c>
      <c r="D4" s="2"/>
      <c r="E4" s="2" t="s">
        <v>9</v>
      </c>
      <c r="F4" s="2"/>
      <c r="G4" s="2">
        <v>19</v>
      </c>
      <c r="H4" s="2"/>
      <c r="I4" s="2" t="s">
        <v>10</v>
      </c>
      <c r="J4" s="2"/>
      <c r="K4" s="2" t="s">
        <v>11</v>
      </c>
      <c r="L4" s="2"/>
      <c r="M4" s="22"/>
      <c r="N4" s="25" t="s">
        <v>21</v>
      </c>
      <c r="O4" s="26" t="s">
        <v>22</v>
      </c>
      <c r="P4" s="27"/>
      <c r="Q4" s="29"/>
    </row>
    <row r="5" ht="15.75" spans="1:13">
      <c r="A5" s="2" t="s">
        <v>14</v>
      </c>
      <c r="B5" s="2"/>
      <c r="C5" s="2" t="s">
        <v>15</v>
      </c>
      <c r="D5" s="2"/>
      <c r="E5" s="2" t="s">
        <v>23</v>
      </c>
      <c r="F5" s="2"/>
      <c r="G5" s="2">
        <v>17</v>
      </c>
      <c r="H5" s="2"/>
      <c r="I5" s="2" t="s">
        <v>10</v>
      </c>
      <c r="J5" s="2"/>
      <c r="K5" s="2" t="s">
        <v>11</v>
      </c>
      <c r="L5" s="2"/>
      <c r="M5" s="22"/>
    </row>
    <row r="6" ht="15.75" spans="1:17">
      <c r="A6" s="2" t="s">
        <v>14</v>
      </c>
      <c r="B6" s="2"/>
      <c r="C6" s="2" t="s">
        <v>8</v>
      </c>
      <c r="D6" s="2"/>
      <c r="E6" s="2" t="s">
        <v>9</v>
      </c>
      <c r="F6" s="2"/>
      <c r="G6" s="2">
        <v>17</v>
      </c>
      <c r="H6" s="2"/>
      <c r="I6" s="2" t="s">
        <v>10</v>
      </c>
      <c r="J6" s="2"/>
      <c r="K6" s="2" t="s">
        <v>17</v>
      </c>
      <c r="L6" s="2"/>
      <c r="M6" s="22"/>
      <c r="Q6" s="22"/>
    </row>
    <row r="7" ht="15.75" spans="1:13">
      <c r="A7" s="2" t="s">
        <v>14</v>
      </c>
      <c r="B7" s="2"/>
      <c r="C7" s="2" t="s">
        <v>8</v>
      </c>
      <c r="D7" s="2"/>
      <c r="E7" s="2" t="s">
        <v>23</v>
      </c>
      <c r="F7" s="2"/>
      <c r="G7" s="2">
        <v>18</v>
      </c>
      <c r="H7" s="2"/>
      <c r="I7" s="2" t="s">
        <v>16</v>
      </c>
      <c r="J7" s="2"/>
      <c r="K7" s="2" t="s">
        <v>17</v>
      </c>
      <c r="L7" s="2"/>
      <c r="M7" s="22"/>
    </row>
    <row r="8" ht="15.75" spans="1:13">
      <c r="A8" s="2" t="s">
        <v>14</v>
      </c>
      <c r="B8" s="2"/>
      <c r="C8" s="2" t="s">
        <v>15</v>
      </c>
      <c r="D8" s="2"/>
      <c r="E8" s="2" t="s">
        <v>9</v>
      </c>
      <c r="F8" s="2"/>
      <c r="G8" s="2">
        <v>18</v>
      </c>
      <c r="H8" s="2"/>
      <c r="I8" s="2" t="s">
        <v>10</v>
      </c>
      <c r="J8" s="2"/>
      <c r="K8" s="2" t="s">
        <v>11</v>
      </c>
      <c r="L8" s="2"/>
      <c r="M8" s="22"/>
    </row>
    <row r="9" ht="15.75" spans="1:13">
      <c r="A9" s="2" t="s">
        <v>14</v>
      </c>
      <c r="B9" s="2"/>
      <c r="C9" s="2" t="s">
        <v>15</v>
      </c>
      <c r="D9" s="2"/>
      <c r="E9" s="2" t="s">
        <v>9</v>
      </c>
      <c r="F9" s="2"/>
      <c r="G9" s="2">
        <v>19</v>
      </c>
      <c r="H9" s="2"/>
      <c r="I9" s="2" t="s">
        <v>10</v>
      </c>
      <c r="J9" s="2"/>
      <c r="K9" s="2" t="s">
        <v>17</v>
      </c>
      <c r="L9" s="2"/>
      <c r="M9" s="22"/>
    </row>
    <row r="10" ht="15.75" spans="1:13">
      <c r="A10" s="2" t="s">
        <v>7</v>
      </c>
      <c r="B10" s="2"/>
      <c r="C10" s="2" t="s">
        <v>15</v>
      </c>
      <c r="D10" s="2"/>
      <c r="E10" s="2" t="s">
        <v>23</v>
      </c>
      <c r="F10" s="2"/>
      <c r="G10" s="2">
        <v>18</v>
      </c>
      <c r="H10" s="2"/>
      <c r="I10" s="2" t="s">
        <v>10</v>
      </c>
      <c r="J10" s="2"/>
      <c r="K10" s="2" t="s">
        <v>11</v>
      </c>
      <c r="L10" s="2"/>
      <c r="M10" s="22"/>
    </row>
    <row r="11" ht="15.75" spans="1:17">
      <c r="A11" s="2" t="s">
        <v>20</v>
      </c>
      <c r="B11" s="2"/>
      <c r="C11" s="2" t="s">
        <v>8</v>
      </c>
      <c r="D11" s="2"/>
      <c r="E11" s="2" t="s">
        <v>9</v>
      </c>
      <c r="F11" s="2"/>
      <c r="G11" s="2">
        <v>18</v>
      </c>
      <c r="H11" s="2"/>
      <c r="I11" s="2" t="s">
        <v>10</v>
      </c>
      <c r="J11" s="2"/>
      <c r="K11" s="2" t="s">
        <v>17</v>
      </c>
      <c r="L11" s="2"/>
      <c r="M11" s="22"/>
      <c r="N11" s="22"/>
      <c r="O11" s="22"/>
      <c r="P11" s="22"/>
      <c r="Q11" s="22"/>
    </row>
    <row r="12" ht="15.75" spans="1:17">
      <c r="A12" s="2" t="s">
        <v>14</v>
      </c>
      <c r="B12" s="2"/>
      <c r="C12" s="2" t="s">
        <v>8</v>
      </c>
      <c r="D12" s="2"/>
      <c r="E12" s="2" t="s">
        <v>9</v>
      </c>
      <c r="F12" s="2"/>
      <c r="G12" s="2">
        <v>19</v>
      </c>
      <c r="H12" s="2"/>
      <c r="I12" s="2" t="s">
        <v>10</v>
      </c>
      <c r="J12" s="2"/>
      <c r="K12" s="2" t="s">
        <v>17</v>
      </c>
      <c r="L12" s="2"/>
      <c r="M12" s="22"/>
      <c r="N12" s="22"/>
      <c r="O12" s="22"/>
      <c r="P12" s="22"/>
      <c r="Q12" s="22"/>
    </row>
    <row r="13" ht="15.75" spans="1:17">
      <c r="A13" s="2" t="s">
        <v>7</v>
      </c>
      <c r="B13" s="2"/>
      <c r="C13" s="2" t="s">
        <v>15</v>
      </c>
      <c r="D13" s="2"/>
      <c r="E13" s="2" t="s">
        <v>9</v>
      </c>
      <c r="F13" s="2"/>
      <c r="G13" s="2">
        <v>20</v>
      </c>
      <c r="H13" s="2"/>
      <c r="I13" s="2" t="s">
        <v>10</v>
      </c>
      <c r="J13" s="2"/>
      <c r="K13" s="2" t="s">
        <v>17</v>
      </c>
      <c r="L13" s="2"/>
      <c r="M13" s="22"/>
      <c r="N13" s="22"/>
      <c r="O13" s="22"/>
      <c r="P13" s="22"/>
      <c r="Q13" s="22"/>
    </row>
    <row r="14" ht="15.75" spans="1:17">
      <c r="A14" s="2" t="s">
        <v>7</v>
      </c>
      <c r="B14" s="2"/>
      <c r="C14" s="2" t="s">
        <v>15</v>
      </c>
      <c r="D14" s="2"/>
      <c r="E14" s="2" t="s">
        <v>9</v>
      </c>
      <c r="F14" s="2"/>
      <c r="G14" s="2">
        <v>19</v>
      </c>
      <c r="H14" s="2"/>
      <c r="I14" s="2" t="s">
        <v>10</v>
      </c>
      <c r="J14" s="2"/>
      <c r="K14" s="2" t="s">
        <v>17</v>
      </c>
      <c r="L14" s="2"/>
      <c r="M14" s="22"/>
      <c r="N14" s="22"/>
      <c r="O14" s="22"/>
      <c r="P14" s="22"/>
      <c r="Q14" s="22"/>
    </row>
    <row r="15" ht="15.75" spans="1:17">
      <c r="A15" s="2" t="s">
        <v>14</v>
      </c>
      <c r="B15" s="2"/>
      <c r="C15" s="2" t="s">
        <v>15</v>
      </c>
      <c r="D15" s="2"/>
      <c r="E15" s="2" t="s">
        <v>9</v>
      </c>
      <c r="F15" s="2"/>
      <c r="G15" s="2">
        <v>19</v>
      </c>
      <c r="H15" s="2"/>
      <c r="I15" s="2" t="s">
        <v>10</v>
      </c>
      <c r="J15" s="2"/>
      <c r="K15" s="2" t="s">
        <v>17</v>
      </c>
      <c r="L15" s="2"/>
      <c r="M15" s="22"/>
      <c r="N15" s="22"/>
      <c r="O15" s="22"/>
      <c r="P15" s="22"/>
      <c r="Q15" s="22"/>
    </row>
    <row r="16" ht="15.75" spans="1:17">
      <c r="A16" s="2" t="s">
        <v>14</v>
      </c>
      <c r="B16" s="2"/>
      <c r="C16" s="2" t="s">
        <v>15</v>
      </c>
      <c r="D16" s="2"/>
      <c r="E16" s="2" t="s">
        <v>23</v>
      </c>
      <c r="F16" s="2"/>
      <c r="G16" s="2">
        <v>22</v>
      </c>
      <c r="H16" s="2"/>
      <c r="I16" s="2" t="s">
        <v>16</v>
      </c>
      <c r="J16" s="2"/>
      <c r="K16" s="2" t="s">
        <v>17</v>
      </c>
      <c r="L16" s="2"/>
      <c r="M16" s="22"/>
      <c r="N16" s="22"/>
      <c r="O16" s="22"/>
      <c r="P16" s="22"/>
      <c r="Q16" s="22"/>
    </row>
    <row r="17" ht="15.75" spans="1:17">
      <c r="A17" s="2" t="s">
        <v>20</v>
      </c>
      <c r="B17" s="2"/>
      <c r="C17" s="2" t="s">
        <v>15</v>
      </c>
      <c r="D17" s="2"/>
      <c r="E17" s="2" t="s">
        <v>9</v>
      </c>
      <c r="F17" s="2"/>
      <c r="G17" s="2">
        <v>16</v>
      </c>
      <c r="H17" s="2"/>
      <c r="I17" s="2" t="s">
        <v>10</v>
      </c>
      <c r="J17" s="2"/>
      <c r="K17" s="2" t="s">
        <v>11</v>
      </c>
      <c r="L17" s="2"/>
      <c r="M17" s="22"/>
      <c r="N17" s="22"/>
      <c r="O17" s="22"/>
      <c r="P17" s="22"/>
      <c r="Q17" s="22"/>
    </row>
    <row r="18" ht="15.75" spans="1:17">
      <c r="A18" s="2" t="s">
        <v>7</v>
      </c>
      <c r="B18" s="2"/>
      <c r="C18" s="2" t="s">
        <v>15</v>
      </c>
      <c r="D18" s="2"/>
      <c r="E18" s="2" t="s">
        <v>23</v>
      </c>
      <c r="F18" s="2"/>
      <c r="G18" s="2">
        <v>20</v>
      </c>
      <c r="H18" s="2"/>
      <c r="I18" s="2" t="s">
        <v>10</v>
      </c>
      <c r="J18" s="2"/>
      <c r="K18" s="2" t="s">
        <v>17</v>
      </c>
      <c r="L18" s="2"/>
      <c r="M18" s="22"/>
      <c r="N18" s="22"/>
      <c r="O18" s="22"/>
      <c r="P18" s="22"/>
      <c r="Q18" s="22"/>
    </row>
    <row r="19" ht="15.75" spans="1:13">
      <c r="A19" s="2" t="s">
        <v>20</v>
      </c>
      <c r="B19" s="2"/>
      <c r="C19" s="2" t="s">
        <v>15</v>
      </c>
      <c r="D19" s="2"/>
      <c r="E19" s="2" t="s">
        <v>23</v>
      </c>
      <c r="F19" s="2"/>
      <c r="G19" s="2">
        <v>23</v>
      </c>
      <c r="H19" s="2"/>
      <c r="I19" s="2" t="s">
        <v>16</v>
      </c>
      <c r="J19" s="2"/>
      <c r="K19" s="2" t="s">
        <v>17</v>
      </c>
      <c r="L19" s="2"/>
      <c r="M19" s="22"/>
    </row>
    <row r="20" spans="1:12">
      <c r="A20" s="3" t="s">
        <v>14</v>
      </c>
      <c r="B20" s="3"/>
      <c r="C20" s="3" t="s">
        <v>15</v>
      </c>
      <c r="D20" s="3"/>
      <c r="E20" s="3" t="s">
        <v>9</v>
      </c>
      <c r="F20" s="3"/>
      <c r="G20" s="3">
        <v>21</v>
      </c>
      <c r="H20" s="3"/>
      <c r="I20" s="3" t="s">
        <v>16</v>
      </c>
      <c r="J20" s="3"/>
      <c r="K20" s="3" t="s">
        <v>17</v>
      </c>
      <c r="L20" s="3"/>
    </row>
    <row r="21" spans="1:12">
      <c r="A21" s="3" t="s">
        <v>7</v>
      </c>
      <c r="B21" s="3"/>
      <c r="C21" s="3" t="s">
        <v>15</v>
      </c>
      <c r="D21" s="3"/>
      <c r="E21" s="3" t="s">
        <v>9</v>
      </c>
      <c r="F21" s="3"/>
      <c r="G21" s="3">
        <v>19</v>
      </c>
      <c r="H21" s="3"/>
      <c r="I21" s="3" t="s">
        <v>10</v>
      </c>
      <c r="J21" s="3"/>
      <c r="K21" s="3" t="s">
        <v>11</v>
      </c>
      <c r="L21" s="3"/>
    </row>
    <row r="22" spans="1:2">
      <c r="A22" s="4"/>
      <c r="B22" s="4"/>
    </row>
    <row r="23" ht="15.75" spans="3:7">
      <c r="C23" s="5" t="s">
        <v>24</v>
      </c>
      <c r="D23" s="6" t="s">
        <v>25</v>
      </c>
      <c r="E23" s="7"/>
      <c r="F23" s="7"/>
      <c r="G23" s="8"/>
    </row>
    <row r="24" ht="15.75" spans="4:7">
      <c r="D24" s="9" t="s">
        <v>14</v>
      </c>
      <c r="E24" s="10">
        <f>COUNTIF(A2:B21,"*IPA")</f>
        <v>10</v>
      </c>
      <c r="F24" s="11"/>
      <c r="G24" s="12"/>
    </row>
    <row r="25" ht="15.75" spans="4:7">
      <c r="D25" s="9" t="s">
        <v>7</v>
      </c>
      <c r="E25" s="10">
        <f>COUNTIF(A2:B22,"*IPS")</f>
        <v>6</v>
      </c>
      <c r="F25" s="11"/>
      <c r="G25" s="12"/>
    </row>
    <row r="26" ht="15.75" spans="4:7">
      <c r="D26" s="9" t="s">
        <v>20</v>
      </c>
      <c r="E26" s="10">
        <f>COUNTIF(A2:B22,"*LAIN")</f>
        <v>4</v>
      </c>
      <c r="F26" s="11"/>
      <c r="G26" s="12"/>
    </row>
    <row r="28" ht="15.75" spans="3:7">
      <c r="C28" s="13" t="s">
        <v>26</v>
      </c>
      <c r="D28" s="14" t="s">
        <v>25</v>
      </c>
      <c r="E28" s="14"/>
      <c r="F28" s="14"/>
      <c r="G28" s="14"/>
    </row>
    <row r="29" spans="3:7">
      <c r="C29" s="13"/>
      <c r="D29" s="15" t="s">
        <v>17</v>
      </c>
      <c r="E29" s="16"/>
      <c r="F29" s="10">
        <f>COUNTIF(K2:L21,"*TEPAT")</f>
        <v>13</v>
      </c>
      <c r="G29" s="12"/>
    </row>
    <row r="30" spans="4:7">
      <c r="D30" s="17" t="s">
        <v>11</v>
      </c>
      <c r="E30" s="17"/>
      <c r="F30" s="10">
        <f>COUNTIF(K2:L21,"*TERLAMBAT")</f>
        <v>7</v>
      </c>
      <c r="G30" s="12"/>
    </row>
    <row r="32" spans="3:7">
      <c r="C32" t="s">
        <v>27</v>
      </c>
      <c r="D32" s="18" t="s">
        <v>28</v>
      </c>
      <c r="E32" s="18"/>
      <c r="F32" s="18"/>
      <c r="G32" s="18"/>
    </row>
    <row r="33" spans="4:7">
      <c r="D33" s="19" t="s">
        <v>29</v>
      </c>
      <c r="E33" s="19"/>
      <c r="F33" s="10">
        <f>MAX(G2:H21)</f>
        <v>23</v>
      </c>
      <c r="G33" s="12"/>
    </row>
    <row r="34" spans="4:7">
      <c r="D34" s="19" t="s">
        <v>30</v>
      </c>
      <c r="E34" s="19"/>
      <c r="F34" s="10">
        <f>MIN(G2:H21)</f>
        <v>16</v>
      </c>
      <c r="G34" s="12"/>
    </row>
    <row r="35" spans="4:7">
      <c r="D35" s="19" t="s">
        <v>31</v>
      </c>
      <c r="E35" s="19"/>
      <c r="F35" s="10">
        <f>AVERAGE(G2:H21)</f>
        <v>18.95</v>
      </c>
      <c r="G35" s="12"/>
    </row>
    <row r="36" spans="4:7">
      <c r="D36" s="19" t="s">
        <v>32</v>
      </c>
      <c r="E36" s="19"/>
      <c r="F36" s="20"/>
      <c r="G36" s="17">
        <f>STDEV(G2:H21)</f>
        <v>1.66938375014948</v>
      </c>
    </row>
    <row r="38" spans="3:7">
      <c r="C38" t="s">
        <v>33</v>
      </c>
      <c r="D38" s="21" t="s">
        <v>34</v>
      </c>
      <c r="E38" s="21"/>
      <c r="F38" s="21"/>
      <c r="G38" s="21"/>
    </row>
    <row r="39" spans="4:7">
      <c r="D39" s="21">
        <f>COUNTIFS(A2:B21,"IPA",C2:D21,"PRIA",I2:J21,"YA;K2:L21;")</f>
        <v>0</v>
      </c>
      <c r="E39" s="21" t="s">
        <v>15</v>
      </c>
      <c r="F39" s="21" t="s">
        <v>16</v>
      </c>
      <c r="G39" s="21" t="s">
        <v>17</v>
      </c>
    </row>
    <row r="40" spans="4:7">
      <c r="D40" s="21">
        <f>COUNTIFS(A2:B21,"IPA",C2:D21,"PRIA",I2:J21,"YA",K2:L21,"TEPAT")</f>
        <v>3</v>
      </c>
      <c r="E40" s="21"/>
      <c r="F40" s="21"/>
      <c r="G40" s="21"/>
    </row>
  </sheetData>
  <mergeCells count="147">
    <mergeCell ref="A1:B1"/>
    <mergeCell ref="C1:D1"/>
    <mergeCell ref="E1:F1"/>
    <mergeCell ref="G1:H1"/>
    <mergeCell ref="I1:J1"/>
    <mergeCell ref="K1:L1"/>
    <mergeCell ref="N1:Q1"/>
    <mergeCell ref="A2:B2"/>
    <mergeCell ref="C2:D2"/>
    <mergeCell ref="E2:F2"/>
    <mergeCell ref="G2:H2"/>
    <mergeCell ref="I2:J2"/>
    <mergeCell ref="K2:L2"/>
    <mergeCell ref="O2:Q2"/>
    <mergeCell ref="A3:B3"/>
    <mergeCell ref="C3:D3"/>
    <mergeCell ref="E3:F3"/>
    <mergeCell ref="G3:H3"/>
    <mergeCell ref="I3:J3"/>
    <mergeCell ref="K3:L3"/>
    <mergeCell ref="O3:Q3"/>
    <mergeCell ref="A4:B4"/>
    <mergeCell ref="C4:D4"/>
    <mergeCell ref="E4:F4"/>
    <mergeCell ref="G4:H4"/>
    <mergeCell ref="I4:J4"/>
    <mergeCell ref="K4:L4"/>
    <mergeCell ref="O4:Q4"/>
    <mergeCell ref="A5:B5"/>
    <mergeCell ref="C5:D5"/>
    <mergeCell ref="E5:F5"/>
    <mergeCell ref="G5:H5"/>
    <mergeCell ref="I5:J5"/>
    <mergeCell ref="K5:L5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  <mergeCell ref="K9:L9"/>
    <mergeCell ref="A10:B10"/>
    <mergeCell ref="C10:D10"/>
    <mergeCell ref="E10:F10"/>
    <mergeCell ref="G10:H10"/>
    <mergeCell ref="I10:J10"/>
    <mergeCell ref="K10:L10"/>
    <mergeCell ref="A11:B11"/>
    <mergeCell ref="C11:D11"/>
    <mergeCell ref="E11:F11"/>
    <mergeCell ref="G11:H11"/>
    <mergeCell ref="I11:J11"/>
    <mergeCell ref="K11:L11"/>
    <mergeCell ref="A12:B12"/>
    <mergeCell ref="C12:D12"/>
    <mergeCell ref="E12:F12"/>
    <mergeCell ref="G12:H12"/>
    <mergeCell ref="I12:J12"/>
    <mergeCell ref="K12:L12"/>
    <mergeCell ref="A13:B13"/>
    <mergeCell ref="C13:D13"/>
    <mergeCell ref="E13:F13"/>
    <mergeCell ref="G13:H13"/>
    <mergeCell ref="I13:J13"/>
    <mergeCell ref="K13:L13"/>
    <mergeCell ref="A14:B14"/>
    <mergeCell ref="C14:D14"/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K15:L15"/>
    <mergeCell ref="A16:B16"/>
    <mergeCell ref="C16:D16"/>
    <mergeCell ref="E16:F16"/>
    <mergeCell ref="G16:H16"/>
    <mergeCell ref="I16:J16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19:L19"/>
    <mergeCell ref="A20:B20"/>
    <mergeCell ref="C20:D20"/>
    <mergeCell ref="E20:F20"/>
    <mergeCell ref="G20:H20"/>
    <mergeCell ref="I20:J20"/>
    <mergeCell ref="K20:L20"/>
    <mergeCell ref="A21:B21"/>
    <mergeCell ref="C21:D21"/>
    <mergeCell ref="E21:F21"/>
    <mergeCell ref="G21:H21"/>
    <mergeCell ref="I21:J21"/>
    <mergeCell ref="K21:L21"/>
    <mergeCell ref="D23:G23"/>
    <mergeCell ref="E24:G24"/>
    <mergeCell ref="E25:G25"/>
    <mergeCell ref="E26:G26"/>
    <mergeCell ref="D28:G28"/>
    <mergeCell ref="D29:E29"/>
    <mergeCell ref="F29:G29"/>
    <mergeCell ref="F30:G30"/>
    <mergeCell ref="D32:G32"/>
    <mergeCell ref="D33:E33"/>
    <mergeCell ref="F33:G33"/>
    <mergeCell ref="D34:E34"/>
    <mergeCell ref="F34:G34"/>
    <mergeCell ref="D35:E35"/>
    <mergeCell ref="F35:G35"/>
    <mergeCell ref="D38:G38"/>
    <mergeCell ref="D40:G4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2021-10-02T14:26:00Z</dcterms:created>
  <dcterms:modified xsi:type="dcterms:W3CDTF">2021-10-02T19:55:47Z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