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Documents\"/>
    </mc:Choice>
  </mc:AlternateContent>
  <xr:revisionPtr revIDLastSave="0" documentId="13_ncr:1_{2B1FA3CC-9ACF-4974-8152-BF7BD9C9C86E}" xr6:coauthVersionLast="47" xr6:coauthVersionMax="47" xr10:uidLastSave="{00000000-0000-0000-0000-000000000000}"/>
  <bookViews>
    <workbookView xWindow="-120" yWindow="-120" windowWidth="38640" windowHeight="21120" tabRatio="313" activeTab="1" xr2:uid="{E7B990B0-A341-4DCA-99B4-34661C33F9A3}"/>
  </bookViews>
  <sheets>
    <sheet name="Budget Target" sheetId="1" r:id="rId1"/>
    <sheet name="Yearly Sheet Templat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1" l="1"/>
  <c r="O65" i="3"/>
  <c r="N65" i="3"/>
  <c r="M65" i="3"/>
  <c r="L65" i="3"/>
  <c r="K65" i="3"/>
  <c r="K66" i="3" s="1"/>
  <c r="J65" i="3"/>
  <c r="I65" i="3"/>
  <c r="H65" i="3"/>
  <c r="H66" i="3" s="1"/>
  <c r="G65" i="3"/>
  <c r="F65" i="3"/>
  <c r="E65" i="3"/>
  <c r="D65" i="3"/>
  <c r="Q64" i="3"/>
  <c r="Q63" i="3"/>
  <c r="Q62" i="3"/>
  <c r="Q61" i="3"/>
  <c r="Q60" i="3"/>
  <c r="Q59" i="3"/>
  <c r="Q58" i="3"/>
  <c r="Q57" i="3"/>
  <c r="O54" i="3"/>
  <c r="O68" i="3" s="1"/>
  <c r="N54" i="3"/>
  <c r="N68" i="3" s="1"/>
  <c r="M54" i="3"/>
  <c r="M68" i="3" s="1"/>
  <c r="L54" i="3"/>
  <c r="K54" i="3"/>
  <c r="J54" i="3"/>
  <c r="I54" i="3"/>
  <c r="H54" i="3"/>
  <c r="G54" i="3"/>
  <c r="F54" i="3"/>
  <c r="E54" i="3"/>
  <c r="E55" i="3" s="1"/>
  <c r="D54" i="3"/>
  <c r="Q53" i="3"/>
  <c r="Q52" i="3"/>
  <c r="Q51" i="3"/>
  <c r="Q50" i="3"/>
  <c r="Q49" i="3"/>
  <c r="Q48" i="3"/>
  <c r="Q43" i="3"/>
  <c r="B41" i="3"/>
  <c r="A41" i="3"/>
  <c r="Q40" i="3"/>
  <c r="A40" i="3"/>
  <c r="Q39" i="3"/>
  <c r="A39" i="3"/>
  <c r="Q38" i="3"/>
  <c r="B38" i="3"/>
  <c r="A38" i="3"/>
  <c r="Q37" i="3"/>
  <c r="A37" i="3"/>
  <c r="Q36" i="3"/>
  <c r="A36" i="3"/>
  <c r="Q35" i="3"/>
  <c r="B35" i="3"/>
  <c r="A35" i="3"/>
  <c r="Q34" i="3"/>
  <c r="A34" i="3"/>
  <c r="Q33" i="3"/>
  <c r="B33" i="3"/>
  <c r="A33" i="3"/>
  <c r="Q32" i="3"/>
  <c r="B32" i="3"/>
  <c r="A32" i="3"/>
  <c r="B31" i="3"/>
  <c r="A31" i="3"/>
  <c r="A30" i="3"/>
  <c r="Q29" i="3"/>
  <c r="B29" i="3"/>
  <c r="A29" i="3"/>
  <c r="Q30" i="3"/>
  <c r="B28" i="3"/>
  <c r="A28" i="3"/>
  <c r="Q27" i="3"/>
  <c r="B27" i="3"/>
  <c r="A27" i="3"/>
  <c r="B26" i="3"/>
  <c r="A26" i="3"/>
  <c r="Q25" i="3"/>
  <c r="A25" i="3"/>
  <c r="Q24" i="3"/>
  <c r="A24" i="3"/>
  <c r="Q23" i="3"/>
  <c r="A23" i="3"/>
  <c r="Q22" i="3"/>
  <c r="B22" i="3"/>
  <c r="A22" i="3"/>
  <c r="Q21" i="3"/>
  <c r="B21" i="3"/>
  <c r="A21" i="3"/>
  <c r="Q20" i="3"/>
  <c r="B20" i="3"/>
  <c r="A20" i="3"/>
  <c r="B19" i="3"/>
  <c r="A19" i="3"/>
  <c r="A18" i="3"/>
  <c r="B17" i="3"/>
  <c r="A17" i="3"/>
  <c r="Q16" i="3"/>
  <c r="B16" i="3"/>
  <c r="A16" i="3"/>
  <c r="Q15" i="3"/>
  <c r="A15" i="3"/>
  <c r="B14" i="3"/>
  <c r="A14" i="3"/>
  <c r="A13" i="3"/>
  <c r="Q12" i="3"/>
  <c r="A12" i="3"/>
  <c r="Q11" i="3"/>
  <c r="A11" i="3"/>
  <c r="Q10" i="3"/>
  <c r="A10" i="3"/>
  <c r="Q9" i="3"/>
  <c r="A9" i="3"/>
  <c r="Q8" i="3"/>
  <c r="A8" i="3"/>
  <c r="Q7" i="3"/>
  <c r="A7" i="3"/>
  <c r="B6" i="3"/>
  <c r="A6" i="3"/>
  <c r="Q5" i="3"/>
  <c r="A5" i="3"/>
  <c r="Q4" i="3"/>
  <c r="A4" i="3"/>
  <c r="A3" i="3"/>
  <c r="D24" i="1"/>
  <c r="B25" i="3" s="1"/>
  <c r="D22" i="1"/>
  <c r="D21" i="1"/>
  <c r="C21" i="1" s="1"/>
  <c r="B21" i="1" s="1"/>
  <c r="D32" i="1"/>
  <c r="C32" i="1" s="1"/>
  <c r="B32" i="1" s="1"/>
  <c r="E37" i="1"/>
  <c r="C37" i="1"/>
  <c r="B37" i="1" s="1"/>
  <c r="C35" i="1"/>
  <c r="D35" i="1" s="1"/>
  <c r="E35" i="1" s="1"/>
  <c r="C36" i="1"/>
  <c r="D36" i="1" s="1"/>
  <c r="E36" i="1" s="1"/>
  <c r="B34" i="1"/>
  <c r="D34" i="1"/>
  <c r="E34" i="1" s="1"/>
  <c r="D33" i="1"/>
  <c r="C33" i="1" s="1"/>
  <c r="B33" i="1" s="1"/>
  <c r="D31" i="1"/>
  <c r="C31" i="1" s="1"/>
  <c r="B31" i="1" s="1"/>
  <c r="C28" i="1"/>
  <c r="B28" i="1" s="1"/>
  <c r="D27" i="1"/>
  <c r="E27" i="1" s="1"/>
  <c r="B27" i="1"/>
  <c r="C26" i="1"/>
  <c r="B26" i="1" s="1"/>
  <c r="D23" i="1"/>
  <c r="C23" i="1" s="1"/>
  <c r="B23" i="1" s="1"/>
  <c r="E20" i="1"/>
  <c r="C20" i="1"/>
  <c r="B20" i="1" s="1"/>
  <c r="C19" i="1"/>
  <c r="B19" i="1" s="1"/>
  <c r="E19" i="1"/>
  <c r="D15" i="1"/>
  <c r="E15" i="1" s="1"/>
  <c r="D16" i="1"/>
  <c r="E16" i="1" s="1"/>
  <c r="B15" i="1"/>
  <c r="B16" i="1"/>
  <c r="F55" i="3" l="1"/>
  <c r="G55" i="3"/>
  <c r="F66" i="3"/>
  <c r="I66" i="3"/>
  <c r="J66" i="3"/>
  <c r="N66" i="3"/>
  <c r="O66" i="3"/>
  <c r="L66" i="3"/>
  <c r="M66" i="3"/>
  <c r="B37" i="3"/>
  <c r="B36" i="3"/>
  <c r="B34" i="3"/>
  <c r="B24" i="3"/>
  <c r="B23" i="3"/>
  <c r="O69" i="3"/>
  <c r="H68" i="3"/>
  <c r="Q65" i="3"/>
  <c r="I68" i="3"/>
  <c r="E66" i="3"/>
  <c r="J68" i="3"/>
  <c r="J69" i="3" s="1"/>
  <c r="K68" i="3"/>
  <c r="G66" i="3"/>
  <c r="N69" i="3"/>
  <c r="M55" i="3"/>
  <c r="H55" i="3"/>
  <c r="I55" i="3"/>
  <c r="J55" i="3"/>
  <c r="K55" i="3"/>
  <c r="L68" i="3"/>
  <c r="M69" i="3" s="1"/>
  <c r="Q54" i="3"/>
  <c r="L55" i="3"/>
  <c r="N55" i="3"/>
  <c r="O55" i="3"/>
  <c r="D68" i="3"/>
  <c r="Q68" i="3" s="1"/>
  <c r="E68" i="3"/>
  <c r="F68" i="3"/>
  <c r="G68" i="3"/>
  <c r="Q18" i="3"/>
  <c r="Q28" i="3"/>
  <c r="Q17" i="3"/>
  <c r="Q13" i="3"/>
  <c r="D29" i="1"/>
  <c r="D39" i="1"/>
  <c r="D14" i="1"/>
  <c r="D17" i="1" s="1"/>
  <c r="B14" i="1"/>
  <c r="D7" i="1"/>
  <c r="D8" i="1"/>
  <c r="D9" i="1"/>
  <c r="D10" i="1"/>
  <c r="D11" i="1"/>
  <c r="D6" i="1"/>
  <c r="B7" i="1"/>
  <c r="B8" i="1"/>
  <c r="B9" i="1"/>
  <c r="B10" i="1"/>
  <c r="B11" i="1"/>
  <c r="B6" i="1"/>
  <c r="E28" i="1"/>
  <c r="E26" i="1"/>
  <c r="D3" i="1"/>
  <c r="E4" i="1"/>
  <c r="F32" i="1" s="1"/>
  <c r="K69" i="3" l="1"/>
  <c r="I69" i="3"/>
  <c r="B40" i="3"/>
  <c r="B39" i="3"/>
  <c r="B30" i="3"/>
  <c r="E14" i="1"/>
  <c r="F14" i="1" s="1"/>
  <c r="B15" i="3"/>
  <c r="B18" i="3"/>
  <c r="E11" i="1"/>
  <c r="B12" i="3"/>
  <c r="E10" i="1"/>
  <c r="B11" i="3"/>
  <c r="E9" i="1"/>
  <c r="B10" i="3"/>
  <c r="E8" i="1"/>
  <c r="B9" i="3"/>
  <c r="E7" i="1"/>
  <c r="B8" i="3"/>
  <c r="E6" i="1"/>
  <c r="D12" i="1"/>
  <c r="B7" i="3"/>
  <c r="C3" i="1"/>
  <c r="B3" i="1" s="1"/>
  <c r="B4" i="3"/>
  <c r="D4" i="1"/>
  <c r="L69" i="3"/>
  <c r="F69" i="3"/>
  <c r="E69" i="3"/>
  <c r="G69" i="3"/>
  <c r="H69" i="3"/>
  <c r="Q42" i="3"/>
  <c r="F20" i="1"/>
  <c r="F37" i="1"/>
  <c r="E38" i="1"/>
  <c r="E39" i="1" s="1"/>
  <c r="C38" i="1"/>
  <c r="B38" i="1" s="1"/>
  <c r="F6" i="1"/>
  <c r="F10" i="1"/>
  <c r="F35" i="1"/>
  <c r="F36" i="1"/>
  <c r="E12" i="1"/>
  <c r="F12" i="1" s="1"/>
  <c r="F33" i="1"/>
  <c r="E17" i="1"/>
  <c r="E29" i="1"/>
  <c r="F27" i="1"/>
  <c r="F34" i="1"/>
  <c r="F28" i="1"/>
  <c r="F26" i="1"/>
  <c r="F16" i="1"/>
  <c r="F15" i="1"/>
  <c r="F19" i="1"/>
  <c r="F7" i="1"/>
  <c r="F23" i="1"/>
  <c r="F9" i="1"/>
  <c r="F4" i="1"/>
  <c r="F3" i="1"/>
  <c r="F21" i="1"/>
  <c r="F11" i="1"/>
  <c r="F8" i="1"/>
  <c r="B13" i="3" l="1"/>
  <c r="B5" i="3"/>
  <c r="F38" i="1"/>
  <c r="F39" i="1"/>
  <c r="F29" i="1"/>
  <c r="F17" i="1" l="1"/>
  <c r="F31" i="1" l="1"/>
  <c r="E24" i="1"/>
  <c r="F24" i="1" s="1"/>
  <c r="F41" i="1" s="1"/>
  <c r="E41" i="1" s="1"/>
  <c r="D41" i="1" s="1"/>
  <c r="C22" i="1"/>
  <c r="B22" i="1" s="1"/>
  <c r="F22" i="1"/>
  <c r="B42" i="3" l="1"/>
  <c r="C41" i="1"/>
  <c r="B41" i="1" s="1"/>
</calcChain>
</file>

<file path=xl/sharedStrings.xml><?xml version="1.0" encoding="utf-8"?>
<sst xmlns="http://schemas.openxmlformats.org/spreadsheetml/2006/main" count="82" uniqueCount="80">
  <si>
    <t>Weekly</t>
  </si>
  <si>
    <t>Monthly</t>
  </si>
  <si>
    <t>Annual</t>
  </si>
  <si>
    <t>Taxes</t>
  </si>
  <si>
    <t>Federal Income Tax</t>
  </si>
  <si>
    <t>Social Security Tax</t>
  </si>
  <si>
    <t>Medicare Tax</t>
  </si>
  <si>
    <t>Benefits</t>
  </si>
  <si>
    <t>Medical</t>
  </si>
  <si>
    <t>Dental</t>
  </si>
  <si>
    <t>Vision</t>
  </si>
  <si>
    <t>HSA</t>
  </si>
  <si>
    <t>Fixed Liabilities</t>
  </si>
  <si>
    <t>Rent</t>
  </si>
  <si>
    <t>Auto Insurance</t>
  </si>
  <si>
    <t>Renters Insurance</t>
  </si>
  <si>
    <t>Income</t>
  </si>
  <si>
    <t>Phone Bill</t>
  </si>
  <si>
    <t>Budget Table</t>
  </si>
  <si>
    <t>Gym</t>
  </si>
  <si>
    <t>Groceries</t>
  </si>
  <si>
    <t>Gas</t>
  </si>
  <si>
    <t>Savings</t>
  </si>
  <si>
    <t>Annual Percent</t>
  </si>
  <si>
    <t>Budget</t>
  </si>
  <si>
    <t>Cash</t>
  </si>
  <si>
    <t>ROTH 401K</t>
  </si>
  <si>
    <t>ROTH IRA</t>
  </si>
  <si>
    <t>Brokerage</t>
  </si>
  <si>
    <t>Bi-Weekly</t>
  </si>
  <si>
    <t>Utilities</t>
  </si>
  <si>
    <t>Bonds</t>
  </si>
  <si>
    <t xml:space="preserve"> </t>
  </si>
  <si>
    <t>Leisure (Cash)</t>
  </si>
  <si>
    <t>Robo Invest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</si>
  <si>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</si>
  <si>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</si>
  <si>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</si>
  <si>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</si>
  <si>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</si>
  <si>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</si>
  <si>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</si>
  <si>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</si>
  <si>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</si>
  <si>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</si>
  <si>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</si>
  <si>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</si>
  <si>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Categories</t>
  </si>
  <si>
    <t>FSA</t>
  </si>
  <si>
    <t>Monthly Target</t>
  </si>
  <si>
    <t>Net Leisure</t>
  </si>
  <si>
    <t>Misc</t>
  </si>
  <si>
    <t>Assets</t>
  </si>
  <si>
    <t>Balance</t>
  </si>
  <si>
    <t>Cash Accounts</t>
  </si>
  <si>
    <t>Investment Accounts</t>
  </si>
  <si>
    <t>Annual Change</t>
  </si>
  <si>
    <t>Cash Change</t>
  </si>
  <si>
    <t>Investment Change</t>
  </si>
  <si>
    <t>Last Updated</t>
  </si>
  <si>
    <t>Net Worth</t>
  </si>
  <si>
    <t>Net Worth Change</t>
  </si>
  <si>
    <t>Checking 1</t>
  </si>
  <si>
    <t>Checking 2</t>
  </si>
  <si>
    <t>Checking 3</t>
  </si>
  <si>
    <t>Checking 4</t>
  </si>
  <si>
    <t>Saving 1</t>
  </si>
  <si>
    <t>Saving 2</t>
  </si>
  <si>
    <t>401K</t>
  </si>
  <si>
    <t>IRA</t>
  </si>
  <si>
    <t>Crypto 1</t>
  </si>
  <si>
    <t>Crypto 2</t>
  </si>
  <si>
    <t>Brokerage 1</t>
  </si>
  <si>
    <t>Brokerage 2</t>
  </si>
  <si>
    <t>Job</t>
  </si>
  <si>
    <t>State Withholding Tax</t>
  </si>
  <si>
    <t>State Family Leave</t>
  </si>
  <si>
    <t>State Medical Leave</t>
  </si>
  <si>
    <t>Yearly Totals</t>
  </si>
  <si>
    <t>20##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</si>
</sst>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0;0;;@"/>
    <numFmt numFmtId="165" formatCode="#,##0.00\ ;0;;@"/>
    <numFmt numFmtId="166" formatCode="#,##0\ ;#,##0\ ;;@"/>
    <numFmt numFmtId="167" formatCode="#,##0\ ;\-#,##0\ ;;"/>
    <numFmt numFmtId="168" formatCode="#,##0.00\ ;\ \-#,##0.00\ "/>
    <numFmt numFmtId="169" formatCode="#,##0.00\ ;#,##0.00\ ;;@"/>
    <numFmt numFmtId="170" formatCode="#,##0.00\ ;#,##0.00\ "/>
    <numFmt numFmtId="171" formatCode="#,##0.00\ ;\ \-#,##0.00\ ;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EE683"/>
        <bgColor indexed="64"/>
      </patternFill>
    </fill>
    <fill>
      <patternFill patternType="solid">
        <fgColor rgb="FFCEDE82"/>
        <bgColor indexed="64"/>
      </patternFill>
    </fill>
    <fill>
      <patternFill patternType="solid">
        <fgColor rgb="FFC5DB81"/>
        <bgColor indexed="64"/>
      </patternFill>
    </fill>
    <fill>
      <patternFill patternType="solid">
        <fgColor rgb="FFE8E583"/>
        <bgColor indexed="64"/>
      </patternFill>
    </fill>
    <fill>
      <patternFill patternType="solid">
        <fgColor rgb="FFE9E583"/>
        <bgColor indexed="64"/>
      </patternFill>
    </fill>
    <fill>
      <patternFill patternType="solid">
        <fgColor rgb="FFDEE283"/>
        <bgColor indexed="64"/>
      </patternFill>
    </fill>
    <fill>
      <patternFill patternType="solid">
        <fgColor rgb="FFFCC27C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9">
    <xf numFmtId="0" fontId="0" fillId="0" borderId="0" xfId="0"/>
    <xf numFmtId="0" fontId="0" fillId="0" borderId="4" xfId="0" applyBorder="1"/>
    <xf numFmtId="2" fontId="0" fillId="0" borderId="0" xfId="0" applyNumberFormat="1"/>
    <xf numFmtId="10" fontId="0" fillId="0" borderId="5" xfId="1" applyNumberFormat="1" applyFont="1" applyBorder="1"/>
    <xf numFmtId="0" fontId="2" fillId="0" borderId="6" xfId="0" applyFont="1" applyBorder="1"/>
    <xf numFmtId="0" fontId="2" fillId="0" borderId="10" xfId="0" applyFont="1" applyBorder="1"/>
    <xf numFmtId="0" fontId="0" fillId="0" borderId="12" xfId="0" applyBorder="1"/>
    <xf numFmtId="10" fontId="0" fillId="0" borderId="13" xfId="1" applyNumberFormat="1" applyFont="1" applyBorder="1"/>
    <xf numFmtId="10" fontId="2" fillId="0" borderId="11" xfId="1" applyNumberFormat="1" applyFont="1" applyBorder="1"/>
    <xf numFmtId="0" fontId="2" fillId="2" borderId="4" xfId="0" applyFont="1" applyFill="1" applyBorder="1"/>
    <xf numFmtId="10" fontId="2" fillId="2" borderId="5" xfId="1" applyNumberFormat="1" applyFont="1" applyFill="1" applyBorder="1"/>
    <xf numFmtId="0" fontId="2" fillId="2" borderId="10" xfId="0" applyFont="1" applyFill="1" applyBorder="1"/>
    <xf numFmtId="0" fontId="2" fillId="2" borderId="9" xfId="0" applyFont="1" applyFill="1" applyBorder="1"/>
    <xf numFmtId="0" fontId="2" fillId="2" borderId="11" xfId="0" applyFont="1" applyFill="1" applyBorder="1"/>
    <xf numFmtId="0" fontId="0" fillId="2" borderId="4" xfId="0" applyFill="1" applyBorder="1"/>
    <xf numFmtId="10" fontId="0" fillId="2" borderId="5" xfId="1" applyNumberFormat="1" applyFont="1" applyFill="1" applyBorder="1"/>
    <xf numFmtId="2" fontId="0" fillId="2" borderId="5" xfId="0" applyNumberFormat="1" applyFill="1" applyBorder="1"/>
    <xf numFmtId="2" fontId="0" fillId="2" borderId="10" xfId="0" applyNumberFormat="1" applyFill="1" applyBorder="1"/>
    <xf numFmtId="2" fontId="0" fillId="2" borderId="14" xfId="0" applyNumberFormat="1" applyFill="1" applyBorder="1"/>
    <xf numFmtId="2" fontId="0" fillId="2" borderId="9" xfId="0" applyNumberFormat="1" applyFill="1" applyBorder="1"/>
    <xf numFmtId="10" fontId="2" fillId="0" borderId="15" xfId="1" applyNumberFormat="1" applyFont="1" applyBorder="1"/>
    <xf numFmtId="10" fontId="0" fillId="0" borderId="0" xfId="0" applyNumberFormat="1"/>
    <xf numFmtId="43" fontId="0" fillId="0" borderId="8" xfId="2" applyFont="1" applyBorder="1"/>
    <xf numFmtId="43" fontId="2" fillId="0" borderId="9" xfId="2" applyFont="1" applyBorder="1"/>
    <xf numFmtId="43" fontId="0" fillId="0" borderId="9" xfId="2" applyFont="1" applyBorder="1"/>
    <xf numFmtId="43" fontId="0" fillId="2" borderId="0" xfId="2" applyFont="1" applyFill="1"/>
    <xf numFmtId="43" fontId="2" fillId="2" borderId="0" xfId="2" applyFont="1" applyFill="1"/>
    <xf numFmtId="43" fontId="0" fillId="0" borderId="0" xfId="2" applyFont="1"/>
    <xf numFmtId="43" fontId="2" fillId="0" borderId="0" xfId="2" applyFont="1"/>
    <xf numFmtId="43" fontId="2" fillId="0" borderId="7" xfId="2" applyFont="1" applyBorder="1"/>
    <xf numFmtId="43" fontId="0" fillId="0" borderId="0" xfId="2" applyFont="1" applyBorder="1"/>
    <xf numFmtId="43" fontId="0" fillId="2" borderId="14" xfId="2" applyFont="1" applyFill="1" applyBorder="1"/>
    <xf numFmtId="43" fontId="2" fillId="2" borderId="14" xfId="2" applyFont="1" applyFill="1" applyBorder="1"/>
    <xf numFmtId="164" fontId="0" fillId="0" borderId="0" xfId="0" applyNumberFormat="1"/>
    <xf numFmtId="164" fontId="2" fillId="2" borderId="10" xfId="0" applyNumberFormat="1" applyFont="1" applyFill="1" applyBorder="1"/>
    <xf numFmtId="164" fontId="0" fillId="0" borderId="12" xfId="0" applyNumberFormat="1" applyBorder="1"/>
    <xf numFmtId="164" fontId="2" fillId="0" borderId="10" xfId="0" applyNumberFormat="1" applyFont="1" applyBorder="1"/>
    <xf numFmtId="164" fontId="2" fillId="2" borderId="4" xfId="0" applyNumberFormat="1" applyFont="1" applyFill="1" applyBorder="1"/>
    <xf numFmtId="164" fontId="0" fillId="0" borderId="4" xfId="0" applyNumberFormat="1" applyBorder="1"/>
    <xf numFmtId="164" fontId="0" fillId="2" borderId="4" xfId="0" applyNumberFormat="1" applyFill="1" applyBorder="1"/>
    <xf numFmtId="164" fontId="2" fillId="0" borderId="6" xfId="0" applyNumberFormat="1" applyFont="1" applyBorder="1"/>
    <xf numFmtId="164" fontId="0" fillId="2" borderId="21" xfId="0" applyNumberFormat="1" applyFill="1" applyBorder="1"/>
    <xf numFmtId="164" fontId="2" fillId="0" borderId="22" xfId="0" applyNumberFormat="1" applyFont="1" applyBorder="1"/>
    <xf numFmtId="164" fontId="2" fillId="0" borderId="4" xfId="0" applyNumberFormat="1" applyFont="1" applyBorder="1"/>
    <xf numFmtId="165" fontId="2" fillId="0" borderId="23" xfId="0" applyNumberFormat="1" applyFont="1" applyBorder="1"/>
    <xf numFmtId="165" fontId="0" fillId="2" borderId="16" xfId="0" applyNumberFormat="1" applyFill="1" applyBorder="1"/>
    <xf numFmtId="165" fontId="0" fillId="0" borderId="17" xfId="2" applyNumberFormat="1" applyFont="1" applyBorder="1"/>
    <xf numFmtId="165" fontId="2" fillId="0" borderId="18" xfId="2" applyNumberFormat="1" applyFont="1" applyBorder="1"/>
    <xf numFmtId="165" fontId="0" fillId="2" borderId="19" xfId="2" applyNumberFormat="1" applyFont="1" applyFill="1" applyBorder="1"/>
    <xf numFmtId="165" fontId="0" fillId="0" borderId="16" xfId="2" applyNumberFormat="1" applyFont="1" applyBorder="1"/>
    <xf numFmtId="165" fontId="0" fillId="2" borderId="16" xfId="2" applyNumberFormat="1" applyFont="1" applyFill="1" applyBorder="1"/>
    <xf numFmtId="165" fontId="0" fillId="2" borderId="17" xfId="0" applyNumberFormat="1" applyFill="1" applyBorder="1"/>
    <xf numFmtId="165" fontId="2" fillId="0" borderId="16" xfId="2" applyNumberFormat="1" applyFont="1" applyBorder="1"/>
    <xf numFmtId="165" fontId="0" fillId="0" borderId="20" xfId="0" applyNumberFormat="1" applyBorder="1"/>
    <xf numFmtId="165" fontId="0" fillId="0" borderId="0" xfId="0" applyNumberFormat="1"/>
    <xf numFmtId="166" fontId="0" fillId="0" borderId="0" xfId="0" applyNumberFormat="1"/>
    <xf numFmtId="167" fontId="0" fillId="2" borderId="9" xfId="0" applyNumberFormat="1" applyFill="1" applyBorder="1"/>
    <xf numFmtId="0" fontId="2" fillId="0" borderId="24" xfId="0" applyFont="1" applyBorder="1"/>
    <xf numFmtId="168" fontId="0" fillId="2" borderId="14" xfId="2" applyNumberFormat="1" applyFont="1" applyFill="1" applyBorder="1"/>
    <xf numFmtId="168" fontId="2" fillId="0" borderId="7" xfId="0" applyNumberFormat="1" applyFont="1" applyBorder="1"/>
    <xf numFmtId="0" fontId="2" fillId="0" borderId="3" xfId="0" applyFont="1" applyBorder="1"/>
    <xf numFmtId="167" fontId="0" fillId="2" borderId="25" xfId="0" applyNumberFormat="1" applyFill="1" applyBorder="1"/>
    <xf numFmtId="168" fontId="0" fillId="0" borderId="0" xfId="0" applyNumberFormat="1"/>
    <xf numFmtId="168" fontId="0" fillId="0" borderId="5" xfId="0" applyNumberFormat="1" applyBorder="1"/>
    <xf numFmtId="168" fontId="2" fillId="0" borderId="0" xfId="0" applyNumberFormat="1" applyFont="1"/>
    <xf numFmtId="168" fontId="2" fillId="0" borderId="5" xfId="0" applyNumberFormat="1" applyFont="1" applyBorder="1"/>
    <xf numFmtId="168" fontId="0" fillId="2" borderId="25" xfId="2" applyNumberFormat="1" applyFont="1" applyFill="1" applyBorder="1"/>
    <xf numFmtId="168" fontId="0" fillId="0" borderId="0" xfId="0" applyNumberFormat="1" applyAlignment="1">
      <alignment horizontal="right"/>
    </xf>
    <xf numFmtId="168" fontId="2" fillId="0" borderId="26" xfId="0" applyNumberFormat="1" applyFont="1" applyBorder="1"/>
    <xf numFmtId="165" fontId="2" fillId="2" borderId="28" xfId="2" applyNumberFormat="1" applyFont="1" applyFill="1" applyBorder="1"/>
    <xf numFmtId="165" fontId="0" fillId="2" borderId="27" xfId="0" applyNumberFormat="1" applyFill="1" applyBorder="1"/>
    <xf numFmtId="165" fontId="2" fillId="2" borderId="29" xfId="0" applyNumberFormat="1" applyFont="1" applyFill="1" applyBorder="1"/>
    <xf numFmtId="165" fontId="0" fillId="2" borderId="31" xfId="2" applyNumberFormat="1" applyFont="1" applyFill="1" applyBorder="1"/>
    <xf numFmtId="165" fontId="2" fillId="2" borderId="31" xfId="2" applyNumberFormat="1" applyFont="1" applyFill="1" applyBorder="1"/>
    <xf numFmtId="165" fontId="0" fillId="2" borderId="27" xfId="2" applyNumberFormat="1" applyFont="1" applyFill="1" applyBorder="1"/>
    <xf numFmtId="165" fontId="0" fillId="2" borderId="32" xfId="0" applyNumberFormat="1" applyFill="1" applyBorder="1"/>
    <xf numFmtId="165" fontId="0" fillId="2" borderId="28" xfId="2" applyNumberFormat="1" applyFont="1" applyFill="1" applyBorder="1"/>
    <xf numFmtId="168" fontId="0" fillId="2" borderId="33" xfId="0" applyNumberFormat="1" applyFill="1" applyBorder="1"/>
    <xf numFmtId="168" fontId="0" fillId="2" borderId="14" xfId="0" applyNumberFormat="1" applyFill="1" applyBorder="1"/>
    <xf numFmtId="0" fontId="2" fillId="0" borderId="23" xfId="0" applyFont="1" applyBorder="1"/>
    <xf numFmtId="167" fontId="0" fillId="2" borderId="19" xfId="0" applyNumberFormat="1" applyFill="1" applyBorder="1"/>
    <xf numFmtId="168" fontId="0" fillId="0" borderId="17" xfId="0" applyNumberFormat="1" applyBorder="1"/>
    <xf numFmtId="168" fontId="2" fillId="0" borderId="18" xfId="0" applyNumberFormat="1" applyFont="1" applyBorder="1"/>
    <xf numFmtId="168" fontId="0" fillId="2" borderId="19" xfId="2" applyNumberFormat="1" applyFont="1" applyFill="1" applyBorder="1"/>
    <xf numFmtId="168" fontId="0" fillId="0" borderId="16" xfId="0" applyNumberFormat="1" applyBorder="1"/>
    <xf numFmtId="168" fontId="2" fillId="0" borderId="16" xfId="0" applyNumberFormat="1" applyFont="1" applyBorder="1"/>
    <xf numFmtId="168" fontId="0" fillId="0" borderId="16" xfId="0" applyNumberFormat="1" applyBorder="1" applyAlignment="1">
      <alignment horizontal="right"/>
    </xf>
    <xf numFmtId="168" fontId="0" fillId="2" borderId="19" xfId="0" applyNumberFormat="1" applyFill="1" applyBorder="1"/>
    <xf numFmtId="168" fontId="2" fillId="0" borderId="20" xfId="0" applyNumberFormat="1" applyFont="1" applyBorder="1"/>
    <xf numFmtId="0" fontId="0" fillId="2" borderId="29" xfId="0" applyFill="1" applyBorder="1"/>
    <xf numFmtId="167" fontId="0" fillId="2" borderId="27" xfId="0" applyNumberFormat="1" applyFill="1" applyBorder="1"/>
    <xf numFmtId="0" fontId="0" fillId="2" borderId="31" xfId="0" applyFill="1" applyBorder="1"/>
    <xf numFmtId="168" fontId="0" fillId="2" borderId="27" xfId="2" applyNumberFormat="1" applyFont="1" applyFill="1" applyBorder="1"/>
    <xf numFmtId="0" fontId="0" fillId="2" borderId="30" xfId="0" applyFill="1" applyBorder="1"/>
    <xf numFmtId="0" fontId="0" fillId="2" borderId="32" xfId="0" applyFill="1" applyBorder="1"/>
    <xf numFmtId="165" fontId="0" fillId="2" borderId="31" xfId="0" applyNumberFormat="1" applyFill="1" applyBorder="1"/>
    <xf numFmtId="166" fontId="0" fillId="2" borderId="14" xfId="0" applyNumberFormat="1" applyFill="1" applyBorder="1" applyAlignment="1">
      <alignment horizontal="center"/>
    </xf>
    <xf numFmtId="0" fontId="0" fillId="2" borderId="27" xfId="0" applyFill="1" applyBorder="1"/>
    <xf numFmtId="165" fontId="0" fillId="2" borderId="34" xfId="0" applyNumberFormat="1" applyFill="1" applyBorder="1"/>
    <xf numFmtId="0" fontId="0" fillId="2" borderId="34" xfId="0" applyFill="1" applyBorder="1"/>
    <xf numFmtId="0" fontId="0" fillId="2" borderId="25" xfId="0" applyFill="1" applyBorder="1"/>
    <xf numFmtId="9" fontId="0" fillId="0" borderId="5" xfId="1" applyFont="1" applyBorder="1"/>
    <xf numFmtId="169" fontId="0" fillId="2" borderId="14" xfId="0" applyNumberFormat="1" applyFill="1" applyBorder="1"/>
    <xf numFmtId="10" fontId="2" fillId="0" borderId="0" xfId="1" applyNumberFormat="1" applyFont="1" applyBorder="1"/>
    <xf numFmtId="9" fontId="0" fillId="2" borderId="5" xfId="1" applyFont="1" applyFill="1" applyBorder="1"/>
    <xf numFmtId="0" fontId="0" fillId="3" borderId="31" xfId="0" applyFill="1" applyBorder="1" applyAlignment="1">
      <alignment wrapText="1"/>
    </xf>
    <xf numFmtId="0" fontId="0" fillId="3" borderId="14" xfId="0" applyFill="1" applyBorder="1" applyAlignment="1">
      <alignment wrapText="1"/>
    </xf>
    <xf numFmtId="0" fontId="0" fillId="3" borderId="27" xfId="0" applyFill="1" applyBorder="1" applyAlignment="1">
      <alignment wrapText="1"/>
    </xf>
    <xf numFmtId="171" fontId="0" fillId="0" borderId="0" xfId="0" applyNumberFormat="1" applyAlignment="1">
      <alignment horizontal="center"/>
    </xf>
    <xf numFmtId="171" fontId="0" fillId="0" borderId="0" xfId="0" applyNumberFormat="1"/>
    <xf numFmtId="170" fontId="2" fillId="0" borderId="0" xfId="0" applyNumberFormat="1" applyFont="1"/>
    <xf numFmtId="169" fontId="0" fillId="0" borderId="0" xfId="0" applyNumberFormat="1"/>
    <xf numFmtId="4" fontId="0" fillId="0" borderId="0" xfId="0" applyNumberFormat="1"/>
    <xf numFmtId="2" fontId="2" fillId="0" borderId="0" xfId="0" applyNumberFormat="1" applyFont="1"/>
    <xf numFmtId="0" fontId="0" fillId="3" borderId="25" xfId="0" applyFill="1" applyBorder="1" applyAlignment="1">
      <alignment wrapText="1"/>
    </xf>
    <xf numFmtId="0" fontId="0" fillId="3" borderId="32" xfId="0" applyFill="1" applyBorder="1" applyAlignment="1">
      <alignment wrapText="1"/>
    </xf>
    <xf numFmtId="10" fontId="2" fillId="0" borderId="7" xfId="0" applyNumberFormat="1" applyFont="1" applyBorder="1" applyAlignment="1">
      <alignment horizontal="right" wrapText="1"/>
    </xf>
    <xf numFmtId="10" fontId="2" fillId="4" borderId="7" xfId="0" applyNumberFormat="1" applyFont="1" applyFill="1" applyBorder="1" applyAlignment="1">
      <alignment horizontal="right" wrapText="1"/>
    </xf>
    <xf numFmtId="10" fontId="2" fillId="5" borderId="7" xfId="0" applyNumberFormat="1" applyFont="1" applyFill="1" applyBorder="1" applyAlignment="1">
      <alignment horizontal="right" wrapText="1"/>
    </xf>
    <xf numFmtId="10" fontId="2" fillId="6" borderId="7" xfId="0" applyNumberFormat="1" applyFont="1" applyFill="1" applyBorder="1" applyAlignment="1">
      <alignment horizontal="right" wrapText="1"/>
    </xf>
    <xf numFmtId="10" fontId="2" fillId="7" borderId="7" xfId="0" applyNumberFormat="1" applyFont="1" applyFill="1" applyBorder="1" applyAlignment="1">
      <alignment horizontal="right" wrapText="1"/>
    </xf>
    <xf numFmtId="10" fontId="2" fillId="8" borderId="7" xfId="0" applyNumberFormat="1" applyFont="1" applyFill="1" applyBorder="1" applyAlignment="1">
      <alignment horizontal="right" wrapText="1"/>
    </xf>
    <xf numFmtId="10" fontId="2" fillId="9" borderId="7" xfId="0" applyNumberFormat="1" applyFont="1" applyFill="1" applyBorder="1" applyAlignment="1">
      <alignment horizontal="right" wrapText="1"/>
    </xf>
    <xf numFmtId="10" fontId="2" fillId="10" borderId="7" xfId="0" applyNumberFormat="1" applyFont="1" applyFill="1" applyBorder="1" applyAlignment="1">
      <alignment horizontal="right" wrapText="1"/>
    </xf>
    <xf numFmtId="10" fontId="2" fillId="11" borderId="7" xfId="0" applyNumberFormat="1" applyFont="1" applyFill="1" applyBorder="1" applyAlignment="1">
      <alignment horizontal="right" wrapText="1"/>
    </xf>
    <xf numFmtId="0" fontId="2" fillId="0" borderId="7" xfId="0" applyFont="1" applyBorder="1" applyAlignment="1">
      <alignment horizontal="center" wrapText="1"/>
    </xf>
    <xf numFmtId="2" fontId="2" fillId="0" borderId="0" xfId="0" applyNumberFormat="1" applyFont="1" applyAlignment="1">
      <alignment horizontal="right" wrapText="1"/>
    </xf>
    <xf numFmtId="0" fontId="0" fillId="12" borderId="26" xfId="0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0" fillId="0" borderId="26" xfId="0" applyNumberFormat="1" applyBorder="1" applyAlignment="1">
      <alignment horizontal="center"/>
    </xf>
    <xf numFmtId="0" fontId="0" fillId="3" borderId="21" xfId="0" applyFill="1" applyBorder="1" applyAlignment="1">
      <alignment wrapText="1"/>
    </xf>
    <xf numFmtId="0" fontId="0" fillId="3" borderId="14" xfId="0" applyFill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164" fontId="2" fillId="0" borderId="1" xfId="0" applyNumberFormat="1" applyFont="1" applyBorder="1"/>
    <xf numFmtId="164" fontId="2" fillId="0" borderId="2" xfId="0" applyNumberFormat="1" applyFont="1" applyBorder="1"/>
    <xf numFmtId="164" fontId="0" fillId="0" borderId="4" xfId="0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164" fontId="2" fillId="0" borderId="4" xfId="0" applyNumberFormat="1" applyFont="1" applyBorder="1"/>
    <xf numFmtId="164" fontId="2" fillId="0" borderId="0" xfId="0" applyNumberFormat="1" applyFont="1"/>
    <xf numFmtId="164" fontId="0" fillId="2" borderId="21" xfId="0" applyNumberFormat="1" applyFill="1" applyBorder="1"/>
    <xf numFmtId="164" fontId="0" fillId="2" borderId="14" xfId="0" applyNumberFormat="1" applyFill="1" applyBorder="1"/>
    <xf numFmtId="164" fontId="2" fillId="0" borderId="4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164" fontId="0" fillId="0" borderId="4" xfId="0" applyNumberFormat="1" applyBorder="1"/>
    <xf numFmtId="164" fontId="0" fillId="0" borderId="0" xfId="0" applyNumberFormat="1"/>
    <xf numFmtId="166" fontId="2" fillId="0" borderId="2" xfId="0" applyNumberFormat="1" applyFont="1" applyBorder="1" applyAlignment="1">
      <alignment horizontal="center"/>
    </xf>
    <xf numFmtId="164" fontId="2" fillId="2" borderId="21" xfId="0" applyNumberFormat="1" applyFont="1" applyFill="1" applyBorder="1"/>
    <xf numFmtId="164" fontId="2" fillId="2" borderId="14" xfId="0" applyNumberFormat="1" applyFont="1" applyFill="1" applyBorder="1"/>
    <xf numFmtId="164" fontId="4" fillId="2" borderId="35" xfId="0" applyNumberFormat="1" applyFont="1" applyFill="1" applyBorder="1" applyAlignment="1">
      <alignment horizontal="center"/>
    </xf>
    <xf numFmtId="164" fontId="4" fillId="2" borderId="36" xfId="0" applyNumberFormat="1" applyFont="1" applyFill="1" applyBorder="1" applyAlignment="1">
      <alignment horizontal="center"/>
    </xf>
    <xf numFmtId="164" fontId="4" fillId="2" borderId="37" xfId="0" applyNumberFormat="1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5ABE7B"/>
      <color rgb="FFF8696B"/>
      <color rgb="FF00CC66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257175</xdr:colOff>
          <xdr:row>70</xdr:row>
          <xdr:rowOff>190500</xdr:rowOff>
        </xdr:from>
        <xdr:to>
          <xdr:col>4</xdr:col>
          <xdr:colOff>457200</xdr:colOff>
          <xdr:row>72</xdr:row>
          <xdr:rowOff>28575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257175</xdr:colOff>
          <xdr:row>70</xdr:row>
          <xdr:rowOff>190500</xdr:rowOff>
        </xdr:from>
        <xdr:to>
          <xdr:col>5</xdr:col>
          <xdr:colOff>457200</xdr:colOff>
          <xdr:row>72</xdr:row>
          <xdr:rowOff>28575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257175</xdr:colOff>
          <xdr:row>70</xdr:row>
          <xdr:rowOff>180975</xdr:rowOff>
        </xdr:from>
        <xdr:to>
          <xdr:col>6</xdr:col>
          <xdr:colOff>457200</xdr:colOff>
          <xdr:row>72</xdr:row>
          <xdr:rowOff>19050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257175</xdr:colOff>
          <xdr:row>70</xdr:row>
          <xdr:rowOff>190500</xdr:rowOff>
        </xdr:from>
        <xdr:to>
          <xdr:col>7</xdr:col>
          <xdr:colOff>457200</xdr:colOff>
          <xdr:row>72</xdr:row>
          <xdr:rowOff>28575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257175</xdr:colOff>
          <xdr:row>70</xdr:row>
          <xdr:rowOff>171450</xdr:rowOff>
        </xdr:from>
        <xdr:to>
          <xdr:col>8</xdr:col>
          <xdr:colOff>457200</xdr:colOff>
          <xdr:row>72</xdr:row>
          <xdr:rowOff>9525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70</xdr:row>
          <xdr:rowOff>171450</xdr:rowOff>
        </xdr:from>
        <xdr:to>
          <xdr:col>9</xdr:col>
          <xdr:colOff>457200</xdr:colOff>
          <xdr:row>72</xdr:row>
          <xdr:rowOff>9525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70</xdr:row>
          <xdr:rowOff>161925</xdr:rowOff>
        </xdr:from>
        <xdr:to>
          <xdr:col>10</xdr:col>
          <xdr:colOff>457200</xdr:colOff>
          <xdr:row>72</xdr:row>
          <xdr:rowOff>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70</xdr:row>
          <xdr:rowOff>171450</xdr:rowOff>
        </xdr:from>
        <xdr:to>
          <xdr:col>11</xdr:col>
          <xdr:colOff>457200</xdr:colOff>
          <xdr:row>72</xdr:row>
          <xdr:rowOff>9525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257175</xdr:colOff>
          <xdr:row>70</xdr:row>
          <xdr:rowOff>190500</xdr:rowOff>
        </xdr:from>
        <xdr:to>
          <xdr:col>12</xdr:col>
          <xdr:colOff>457200</xdr:colOff>
          <xdr:row>72</xdr:row>
          <xdr:rowOff>28575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257175</xdr:colOff>
          <xdr:row>70</xdr:row>
          <xdr:rowOff>190500</xdr:rowOff>
        </xdr:from>
        <xdr:to>
          <xdr:col>13</xdr:col>
          <xdr:colOff>457200</xdr:colOff>
          <xdr:row>72</xdr:row>
          <xdr:rowOff>28575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257175</xdr:colOff>
          <xdr:row>70</xdr:row>
          <xdr:rowOff>180975</xdr:rowOff>
        </xdr:from>
        <xdr:to>
          <xdr:col>14</xdr:col>
          <xdr:colOff>457200</xdr:colOff>
          <xdr:row>72</xdr:row>
          <xdr:rowOff>19050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257175</xdr:colOff>
          <xdr:row>71</xdr:row>
          <xdr:rowOff>0</xdr:rowOff>
        </xdr:from>
        <xdr:to>
          <xdr:col>3</xdr:col>
          <xdr:colOff>457200</xdr:colOff>
          <xdr:row>72</xdr:row>
          <xdr:rowOff>28575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73BE5-4521-498B-A8C3-186D07CA3C4E}">
  <dimension ref="A1:I41"/>
  <sheetViews>
    <sheetView zoomScale="120" zoomScaleNormal="120" workbookViewId="0">
      <pane xSplit="1" ySplit="2" topLeftCell="B3" activePane="bottomRight" state="frozen"/>
      <selection activeCell="C28" sqref="C28"/>
      <selection pane="topRight" activeCell="C28" sqref="C28"/>
      <selection pane="bottomLeft" activeCell="C28" sqref="C28"/>
      <selection pane="bottomRight" activeCell="J23" sqref="J23"/>
    </sheetView>
  </sheetViews>
  <sheetFormatPr defaultRowHeight="15" x14ac:dyDescent="0.25"/>
  <cols>
    <col min="1" max="1" width="18.42578125" bestFit="1" customWidth="1"/>
    <col min="2" max="6" width="15.7109375" customWidth="1"/>
  </cols>
  <sheetData>
    <row r="1" spans="1:9" ht="18.75" x14ac:dyDescent="0.3">
      <c r="A1" s="128" t="s">
        <v>18</v>
      </c>
      <c r="B1" s="129"/>
      <c r="C1" s="129"/>
      <c r="D1" s="129"/>
      <c r="E1" s="129"/>
      <c r="F1" s="130"/>
      <c r="H1" s="131" t="s">
        <v>59</v>
      </c>
      <c r="I1" s="132"/>
    </row>
    <row r="2" spans="1:9" ht="15.75" thickBot="1" x14ac:dyDescent="0.3">
      <c r="A2" s="11"/>
      <c r="B2" s="12" t="s">
        <v>0</v>
      </c>
      <c r="C2" s="12" t="s">
        <v>29</v>
      </c>
      <c r="D2" s="12" t="s">
        <v>1</v>
      </c>
      <c r="E2" s="12" t="s">
        <v>2</v>
      </c>
      <c r="F2" s="13" t="s">
        <v>23</v>
      </c>
      <c r="H2" s="133">
        <v>45195</v>
      </c>
      <c r="I2" s="134"/>
    </row>
    <row r="3" spans="1:9" x14ac:dyDescent="0.25">
      <c r="A3" s="6" t="s">
        <v>74</v>
      </c>
      <c r="B3" s="22">
        <f>C3/2</f>
        <v>0</v>
      </c>
      <c r="C3" s="22">
        <f>D3/2</f>
        <v>0</v>
      </c>
      <c r="D3" s="22">
        <f>E3/12</f>
        <v>0</v>
      </c>
      <c r="E3" s="22"/>
      <c r="F3" s="7" t="e">
        <f>E3/$E$4</f>
        <v>#DIV/0!</v>
      </c>
    </row>
    <row r="4" spans="1:9" x14ac:dyDescent="0.25">
      <c r="A4" s="5" t="s">
        <v>16</v>
      </c>
      <c r="B4" s="24"/>
      <c r="C4" s="24"/>
      <c r="D4" s="23">
        <f>D3</f>
        <v>0</v>
      </c>
      <c r="E4" s="23">
        <f>E3</f>
        <v>0</v>
      </c>
      <c r="F4" s="8" t="e">
        <f>E4/$E$4</f>
        <v>#DIV/0!</v>
      </c>
    </row>
    <row r="5" spans="1:9" x14ac:dyDescent="0.25">
      <c r="A5" s="9"/>
      <c r="B5" s="31"/>
      <c r="C5" s="31"/>
      <c r="D5" s="31"/>
      <c r="E5" s="32"/>
      <c r="F5" s="10"/>
    </row>
    <row r="6" spans="1:9" x14ac:dyDescent="0.25">
      <c r="A6" s="6" t="s">
        <v>4</v>
      </c>
      <c r="B6" s="30">
        <f>C6/2</f>
        <v>0</v>
      </c>
      <c r="C6" s="30"/>
      <c r="D6" s="30">
        <f>C6*2</f>
        <v>0</v>
      </c>
      <c r="E6" s="30">
        <f>D6*12</f>
        <v>0</v>
      </c>
      <c r="F6" s="7" t="e">
        <f>E6/$E$4</f>
        <v>#DIV/0!</v>
      </c>
    </row>
    <row r="7" spans="1:9" x14ac:dyDescent="0.25">
      <c r="A7" s="1" t="s">
        <v>5</v>
      </c>
      <c r="B7" s="30">
        <f t="shared" ref="B7:B11" si="0">C7/2</f>
        <v>0</v>
      </c>
      <c r="C7" s="27"/>
      <c r="D7" s="30">
        <f t="shared" ref="D7:D11" si="1">C7*2</f>
        <v>0</v>
      </c>
      <c r="E7" s="30">
        <f t="shared" ref="E7:E11" si="2">D7*12</f>
        <v>0</v>
      </c>
      <c r="F7" s="3" t="e">
        <f t="shared" ref="F7:F11" si="3">E7/$E$4</f>
        <v>#DIV/0!</v>
      </c>
    </row>
    <row r="8" spans="1:9" x14ac:dyDescent="0.25">
      <c r="A8" s="1" t="s">
        <v>6</v>
      </c>
      <c r="B8" s="30">
        <f t="shared" si="0"/>
        <v>0</v>
      </c>
      <c r="C8" s="27"/>
      <c r="D8" s="30">
        <f t="shared" si="1"/>
        <v>0</v>
      </c>
      <c r="E8" s="30">
        <f t="shared" si="2"/>
        <v>0</v>
      </c>
      <c r="F8" s="3" t="e">
        <f t="shared" si="3"/>
        <v>#DIV/0!</v>
      </c>
    </row>
    <row r="9" spans="1:9" x14ac:dyDescent="0.25">
      <c r="A9" s="1" t="s">
        <v>75</v>
      </c>
      <c r="B9" s="30">
        <f t="shared" si="0"/>
        <v>0</v>
      </c>
      <c r="C9" s="27"/>
      <c r="D9" s="30">
        <f t="shared" si="1"/>
        <v>0</v>
      </c>
      <c r="E9" s="30">
        <f t="shared" si="2"/>
        <v>0</v>
      </c>
      <c r="F9" s="3" t="e">
        <f t="shared" si="3"/>
        <v>#DIV/0!</v>
      </c>
    </row>
    <row r="10" spans="1:9" x14ac:dyDescent="0.25">
      <c r="A10" s="1" t="s">
        <v>76</v>
      </c>
      <c r="B10" s="30">
        <f t="shared" si="0"/>
        <v>0</v>
      </c>
      <c r="C10" s="27"/>
      <c r="D10" s="30">
        <f t="shared" si="1"/>
        <v>0</v>
      </c>
      <c r="E10" s="30">
        <f t="shared" si="2"/>
        <v>0</v>
      </c>
      <c r="F10" s="3" t="e">
        <f t="shared" si="3"/>
        <v>#DIV/0!</v>
      </c>
    </row>
    <row r="11" spans="1:9" x14ac:dyDescent="0.25">
      <c r="A11" s="1" t="s">
        <v>77</v>
      </c>
      <c r="B11" s="30">
        <f t="shared" si="0"/>
        <v>0</v>
      </c>
      <c r="C11" s="27"/>
      <c r="D11" s="30">
        <f t="shared" si="1"/>
        <v>0</v>
      </c>
      <c r="E11" s="30">
        <f t="shared" si="2"/>
        <v>0</v>
      </c>
      <c r="F11" s="3" t="e">
        <f t="shared" si="3"/>
        <v>#DIV/0!</v>
      </c>
    </row>
    <row r="12" spans="1:9" x14ac:dyDescent="0.25">
      <c r="A12" s="5" t="s">
        <v>3</v>
      </c>
      <c r="B12" s="24"/>
      <c r="C12" s="24"/>
      <c r="D12" s="23">
        <f>SUM(D6:D11)</f>
        <v>0</v>
      </c>
      <c r="E12" s="23">
        <f>SUM(E6:E11)</f>
        <v>0</v>
      </c>
      <c r="F12" s="8" t="e">
        <f>E12/$E$4</f>
        <v>#DIV/0!</v>
      </c>
    </row>
    <row r="13" spans="1:9" x14ac:dyDescent="0.25">
      <c r="A13" s="14"/>
      <c r="B13" s="31"/>
      <c r="C13" s="31"/>
      <c r="D13" s="31"/>
      <c r="E13" s="31"/>
      <c r="F13" s="15"/>
    </row>
    <row r="14" spans="1:9" x14ac:dyDescent="0.25">
      <c r="A14" s="6" t="s">
        <v>8</v>
      </c>
      <c r="B14" s="22">
        <f>C14/2</f>
        <v>0</v>
      </c>
      <c r="C14" s="22"/>
      <c r="D14" s="22">
        <f>C14*2</f>
        <v>0</v>
      </c>
      <c r="E14" s="22">
        <f>D14*12</f>
        <v>0</v>
      </c>
      <c r="F14" s="7" t="e">
        <f t="shared" ref="F14:F17" si="4">E14/$E$4</f>
        <v>#DIV/0!</v>
      </c>
    </row>
    <row r="15" spans="1:9" x14ac:dyDescent="0.25">
      <c r="A15" s="1" t="s">
        <v>9</v>
      </c>
      <c r="B15" s="30">
        <f t="shared" ref="B15:B16" si="5">C15/2</f>
        <v>0</v>
      </c>
      <c r="C15" s="27"/>
      <c r="D15" s="30">
        <f t="shared" ref="D15:D16" si="6">C15*2</f>
        <v>0</v>
      </c>
      <c r="E15" s="30">
        <f t="shared" ref="E15:E16" si="7">D15*12</f>
        <v>0</v>
      </c>
      <c r="F15" s="3" t="e">
        <f t="shared" si="4"/>
        <v>#DIV/0!</v>
      </c>
      <c r="G15" s="2"/>
    </row>
    <row r="16" spans="1:9" x14ac:dyDescent="0.25">
      <c r="A16" s="1" t="s">
        <v>10</v>
      </c>
      <c r="B16" s="30">
        <f t="shared" si="5"/>
        <v>0</v>
      </c>
      <c r="C16" s="27"/>
      <c r="D16" s="30">
        <f t="shared" si="6"/>
        <v>0</v>
      </c>
      <c r="E16" s="30">
        <f t="shared" si="7"/>
        <v>0</v>
      </c>
      <c r="F16" s="3" t="e">
        <f t="shared" si="4"/>
        <v>#DIV/0!</v>
      </c>
    </row>
    <row r="17" spans="1:8" x14ac:dyDescent="0.25">
      <c r="A17" s="5" t="s">
        <v>7</v>
      </c>
      <c r="B17" s="24"/>
      <c r="C17" s="24"/>
      <c r="D17" s="23">
        <f>SUM(D14:D16)</f>
        <v>0</v>
      </c>
      <c r="E17" s="23">
        <f>SUM(E14:E16)</f>
        <v>0</v>
      </c>
      <c r="F17" s="8" t="e">
        <f t="shared" si="4"/>
        <v>#DIV/0!</v>
      </c>
    </row>
    <row r="18" spans="1:8" x14ac:dyDescent="0.25">
      <c r="A18" s="14"/>
      <c r="B18" s="31"/>
      <c r="C18" s="31"/>
      <c r="D18" s="31"/>
      <c r="E18" s="31"/>
      <c r="F18" s="15"/>
    </row>
    <row r="19" spans="1:8" x14ac:dyDescent="0.25">
      <c r="A19" s="6" t="s">
        <v>13</v>
      </c>
      <c r="B19" s="30">
        <f t="shared" ref="B19:B23" si="8">C19/2</f>
        <v>0</v>
      </c>
      <c r="C19" s="27">
        <f>D19/2</f>
        <v>0</v>
      </c>
      <c r="D19" s="30"/>
      <c r="E19" s="30">
        <f t="shared" ref="E19:E20" si="9">D19*12</f>
        <v>0</v>
      </c>
      <c r="F19" s="7" t="e">
        <f t="shared" ref="F19:F24" si="10">E19/$E$4</f>
        <v>#DIV/0!</v>
      </c>
      <c r="H19" s="21"/>
    </row>
    <row r="20" spans="1:8" x14ac:dyDescent="0.25">
      <c r="A20" s="1" t="s">
        <v>30</v>
      </c>
      <c r="B20" s="30">
        <f t="shared" si="8"/>
        <v>0</v>
      </c>
      <c r="C20" s="27">
        <f>D20/2</f>
        <v>0</v>
      </c>
      <c r="D20" s="30"/>
      <c r="E20" s="30">
        <f t="shared" si="9"/>
        <v>0</v>
      </c>
      <c r="F20" s="3" t="e">
        <f t="shared" si="10"/>
        <v>#DIV/0!</v>
      </c>
      <c r="H20" s="21"/>
    </row>
    <row r="21" spans="1:8" x14ac:dyDescent="0.25">
      <c r="A21" s="1" t="s">
        <v>14</v>
      </c>
      <c r="B21" s="30">
        <f t="shared" si="8"/>
        <v>0</v>
      </c>
      <c r="C21" s="27">
        <f>D21/2</f>
        <v>0</v>
      </c>
      <c r="D21" s="27">
        <f>E21/12</f>
        <v>0</v>
      </c>
      <c r="E21" s="27"/>
      <c r="F21" s="3" t="e">
        <f t="shared" si="10"/>
        <v>#DIV/0!</v>
      </c>
    </row>
    <row r="22" spans="1:8" x14ac:dyDescent="0.25">
      <c r="A22" s="1" t="s">
        <v>15</v>
      </c>
      <c r="B22" s="30">
        <f t="shared" si="8"/>
        <v>0</v>
      </c>
      <c r="C22" s="27">
        <f>D22/2</f>
        <v>0</v>
      </c>
      <c r="D22" s="27">
        <f>E22/12</f>
        <v>0</v>
      </c>
      <c r="E22" s="27"/>
      <c r="F22" s="3" t="e">
        <f t="shared" si="10"/>
        <v>#DIV/0!</v>
      </c>
    </row>
    <row r="23" spans="1:8" x14ac:dyDescent="0.25">
      <c r="A23" s="1" t="s">
        <v>17</v>
      </c>
      <c r="B23" s="30">
        <f t="shared" si="8"/>
        <v>0</v>
      </c>
      <c r="C23" s="27">
        <f>D23/2</f>
        <v>0</v>
      </c>
      <c r="D23" s="27">
        <f>E23/12</f>
        <v>0</v>
      </c>
      <c r="E23" s="27"/>
      <c r="F23" s="3" t="e">
        <f t="shared" si="10"/>
        <v>#DIV/0!</v>
      </c>
    </row>
    <row r="24" spans="1:8" x14ac:dyDescent="0.25">
      <c r="A24" s="5" t="s">
        <v>12</v>
      </c>
      <c r="B24" s="24"/>
      <c r="C24" s="24"/>
      <c r="D24" s="23">
        <f>SUM(D19:D23)</f>
        <v>0</v>
      </c>
      <c r="E24" s="23">
        <f>SUM(E19:E23)</f>
        <v>0</v>
      </c>
      <c r="F24" s="8" t="e">
        <f t="shared" si="10"/>
        <v>#DIV/0!</v>
      </c>
    </row>
    <row r="25" spans="1:8" x14ac:dyDescent="0.25">
      <c r="A25" s="9"/>
      <c r="B25" s="31"/>
      <c r="C25" s="31"/>
      <c r="D25" s="25"/>
      <c r="E25" s="26"/>
      <c r="F25" s="10"/>
    </row>
    <row r="26" spans="1:8" x14ac:dyDescent="0.25">
      <c r="A26" s="6" t="s">
        <v>19</v>
      </c>
      <c r="B26" s="30">
        <f t="shared" ref="B26:B27" si="11">C26/2</f>
        <v>0</v>
      </c>
      <c r="C26" s="27">
        <f>D26/2</f>
        <v>0</v>
      </c>
      <c r="D26" s="22"/>
      <c r="E26" s="22">
        <f>D26*12</f>
        <v>0</v>
      </c>
      <c r="F26" s="7" t="e">
        <f>E26/$E$4</f>
        <v>#DIV/0!</v>
      </c>
    </row>
    <row r="27" spans="1:8" x14ac:dyDescent="0.25">
      <c r="A27" s="1" t="s">
        <v>21</v>
      </c>
      <c r="B27" s="30">
        <f t="shared" si="11"/>
        <v>0</v>
      </c>
      <c r="C27" s="27"/>
      <c r="D27" s="27">
        <f>C27*2</f>
        <v>0</v>
      </c>
      <c r="E27" s="30">
        <f>D27*12</f>
        <v>0</v>
      </c>
      <c r="F27" s="3" t="e">
        <f>E27/$E$4</f>
        <v>#DIV/0!</v>
      </c>
    </row>
    <row r="28" spans="1:8" x14ac:dyDescent="0.25">
      <c r="A28" s="1" t="s">
        <v>20</v>
      </c>
      <c r="B28" s="27">
        <f>C28/2</f>
        <v>0</v>
      </c>
      <c r="C28" s="27">
        <f>D28/2</f>
        <v>0</v>
      </c>
      <c r="D28" s="27"/>
      <c r="E28" s="27">
        <f>D28*12</f>
        <v>0</v>
      </c>
      <c r="F28" s="3" t="e">
        <f>E28/$E$4</f>
        <v>#DIV/0!</v>
      </c>
    </row>
    <row r="29" spans="1:8" x14ac:dyDescent="0.25">
      <c r="A29" s="5" t="s">
        <v>24</v>
      </c>
      <c r="B29" s="24"/>
      <c r="C29" s="24"/>
      <c r="D29" s="23">
        <f>SUM(D26:D28)</f>
        <v>0</v>
      </c>
      <c r="E29" s="23">
        <f>SUM(E26:E28)</f>
        <v>0</v>
      </c>
      <c r="F29" s="8" t="e">
        <f>E29/$E$4</f>
        <v>#DIV/0!</v>
      </c>
    </row>
    <row r="30" spans="1:8" x14ac:dyDescent="0.25">
      <c r="A30" s="14"/>
      <c r="B30" s="25"/>
      <c r="C30" s="25"/>
      <c r="D30" s="25"/>
      <c r="E30" s="26"/>
      <c r="F30" s="10"/>
    </row>
    <row r="31" spans="1:8" x14ac:dyDescent="0.25">
      <c r="A31" s="1" t="s">
        <v>26</v>
      </c>
      <c r="B31" s="27">
        <f t="shared" ref="B31:C33" si="12">C31/2</f>
        <v>0</v>
      </c>
      <c r="C31" s="27">
        <f t="shared" si="12"/>
        <v>0</v>
      </c>
      <c r="D31" s="27">
        <f>E31/12</f>
        <v>0</v>
      </c>
      <c r="E31" s="27">
        <v>0</v>
      </c>
      <c r="F31" s="3" t="e">
        <f t="shared" ref="F31:F39" si="13">E31/$E$4</f>
        <v>#DIV/0!</v>
      </c>
    </row>
    <row r="32" spans="1:8" x14ac:dyDescent="0.25">
      <c r="A32" s="1" t="s">
        <v>11</v>
      </c>
      <c r="B32" s="27">
        <f t="shared" si="12"/>
        <v>0</v>
      </c>
      <c r="C32" s="27">
        <f t="shared" si="12"/>
        <v>0</v>
      </c>
      <c r="D32" s="27">
        <f>E32/12</f>
        <v>0</v>
      </c>
      <c r="E32" s="27">
        <v>0</v>
      </c>
      <c r="F32" s="3" t="e">
        <f t="shared" ref="F32" si="14">E32/$E$4</f>
        <v>#DIV/0!</v>
      </c>
    </row>
    <row r="33" spans="1:6" x14ac:dyDescent="0.25">
      <c r="A33" s="1" t="s">
        <v>48</v>
      </c>
      <c r="B33" s="27">
        <f t="shared" si="12"/>
        <v>0</v>
      </c>
      <c r="C33" s="27">
        <f t="shared" si="12"/>
        <v>0</v>
      </c>
      <c r="D33" s="27">
        <f>E33/12</f>
        <v>0</v>
      </c>
      <c r="E33" s="27"/>
      <c r="F33" s="3" t="e">
        <f t="shared" si="13"/>
        <v>#DIV/0!</v>
      </c>
    </row>
    <row r="34" spans="1:6" x14ac:dyDescent="0.25">
      <c r="A34" s="1" t="s">
        <v>27</v>
      </c>
      <c r="B34" s="27">
        <f>C34/2</f>
        <v>0</v>
      </c>
      <c r="C34" s="27"/>
      <c r="D34" s="27">
        <f>C34*2</f>
        <v>0</v>
      </c>
      <c r="E34" s="27">
        <f>D34*12</f>
        <v>0</v>
      </c>
      <c r="F34" s="3" t="e">
        <f t="shared" si="13"/>
        <v>#DIV/0!</v>
      </c>
    </row>
    <row r="35" spans="1:6" x14ac:dyDescent="0.25">
      <c r="A35" s="1" t="s">
        <v>31</v>
      </c>
      <c r="B35" s="27"/>
      <c r="C35" s="27">
        <f>B35*2</f>
        <v>0</v>
      </c>
      <c r="D35" s="27">
        <f>C35*2</f>
        <v>0</v>
      </c>
      <c r="E35" s="27">
        <f>D35*12</f>
        <v>0</v>
      </c>
      <c r="F35" s="3" t="e">
        <f t="shared" si="13"/>
        <v>#DIV/0!</v>
      </c>
    </row>
    <row r="36" spans="1:6" x14ac:dyDescent="0.25">
      <c r="A36" t="s">
        <v>34</v>
      </c>
      <c r="B36" s="27"/>
      <c r="C36" s="27">
        <f>B36*2</f>
        <v>0</v>
      </c>
      <c r="D36" s="27">
        <f>C36*2</f>
        <v>0</v>
      </c>
      <c r="E36" s="27">
        <f t="shared" ref="E36:E37" si="15">D36*12</f>
        <v>0</v>
      </c>
      <c r="F36" s="3" t="e">
        <f t="shared" si="13"/>
        <v>#DIV/0!</v>
      </c>
    </row>
    <row r="37" spans="1:6" x14ac:dyDescent="0.25">
      <c r="A37" t="s">
        <v>28</v>
      </c>
      <c r="B37" s="27">
        <f>C37/2</f>
        <v>0</v>
      </c>
      <c r="C37" s="27">
        <f>D37/2</f>
        <v>0</v>
      </c>
      <c r="D37" s="27"/>
      <c r="E37" s="27">
        <f t="shared" si="15"/>
        <v>0</v>
      </c>
      <c r="F37" s="3" t="e">
        <f t="shared" si="13"/>
        <v>#DIV/0!</v>
      </c>
    </row>
    <row r="38" spans="1:6" x14ac:dyDescent="0.25">
      <c r="A38" t="s">
        <v>25</v>
      </c>
      <c r="B38" s="27">
        <f>C38/2</f>
        <v>0</v>
      </c>
      <c r="C38" s="27">
        <f>D38/2</f>
        <v>0</v>
      </c>
      <c r="D38" s="27">
        <f>0-SUM(D31:D36)</f>
        <v>0</v>
      </c>
      <c r="E38" s="30">
        <f>D38*12</f>
        <v>0</v>
      </c>
      <c r="F38" s="3" t="e">
        <f t="shared" si="13"/>
        <v>#DIV/0!</v>
      </c>
    </row>
    <row r="39" spans="1:6" x14ac:dyDescent="0.25">
      <c r="A39" s="5" t="s">
        <v>22</v>
      </c>
      <c r="B39" s="28" t="s">
        <v>32</v>
      </c>
      <c r="C39" s="28"/>
      <c r="D39" s="23">
        <f>SUM(D31:D38)</f>
        <v>0</v>
      </c>
      <c r="E39" s="23">
        <f>SUM(E31:E38)</f>
        <v>0</v>
      </c>
      <c r="F39" s="8" t="e">
        <f t="shared" si="13"/>
        <v>#DIV/0!</v>
      </c>
    </row>
    <row r="40" spans="1:6" x14ac:dyDescent="0.25">
      <c r="A40" s="17"/>
      <c r="B40" s="18"/>
      <c r="C40" s="18"/>
      <c r="D40" s="18"/>
      <c r="E40" s="19"/>
      <c r="F40" s="16"/>
    </row>
    <row r="41" spans="1:6" ht="15.75" thickBot="1" x14ac:dyDescent="0.3">
      <c r="A41" s="4" t="s">
        <v>33</v>
      </c>
      <c r="B41" s="29" t="e">
        <f>C41/2</f>
        <v>#DIV/0!</v>
      </c>
      <c r="C41" s="29" t="e">
        <f>D41/2</f>
        <v>#DIV/0!</v>
      </c>
      <c r="D41" s="29" t="e">
        <f>E41/12</f>
        <v>#DIV/0!</v>
      </c>
      <c r="E41" s="29" t="e">
        <f>$E$4*F41</f>
        <v>#DIV/0!</v>
      </c>
      <c r="F41" s="20" t="e">
        <f>$F$4-F39-F29-F24-F17-F12</f>
        <v>#DIV/0!</v>
      </c>
    </row>
  </sheetData>
  <mergeCells count="3">
    <mergeCell ref="A1:F1"/>
    <mergeCell ref="H1:I1"/>
    <mergeCell ref="H2:I2"/>
  </mergeCells>
  <pageMargins left="0.7" right="0.7" top="0.75" bottom="0.75" header="0.3" footer="0.3"/>
  <pageSetup orientation="portrait" r:id="rId1"/>
  <ignoredErrors>
    <ignoredError sqref="D3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C327C-178E-4A82-B1B7-D29772485BF1}">
  <dimension ref="A1:Q69"/>
  <sheetViews>
    <sheetView tabSelected="1" zoomScale="120" zoomScaleNormal="120" workbookViewId="0">
      <pane xSplit="3" ySplit="3" topLeftCell="D4" activePane="bottomRight" state="frozen"/>
      <selection activeCell="C28" sqref="C28"/>
      <selection pane="topRight" activeCell="C28" sqref="C28"/>
      <selection pane="bottomLeft" activeCell="C28" sqref="C28"/>
      <selection pane="bottomRight" activeCell="L12" sqref="L12"/>
    </sheetView>
  </sheetViews>
  <sheetFormatPr defaultRowHeight="15" x14ac:dyDescent="0.25"/>
  <cols>
    <col min="1" max="1" width="25.28515625" style="33" customWidth="1"/>
    <col min="2" max="2" width="16.140625" style="54" customWidth="1"/>
    <col min="3" max="3" width="6" style="54" customWidth="1"/>
    <col min="4" max="15" width="10.7109375" style="55" customWidth="1"/>
    <col min="16" max="16" width="4.5703125" customWidth="1"/>
    <col min="17" max="17" width="17.140625" customWidth="1"/>
    <col min="18" max="18" width="9.140625" customWidth="1"/>
  </cols>
  <sheetData>
    <row r="1" spans="1:17" ht="21.75" thickBot="1" x14ac:dyDescent="0.4">
      <c r="A1" s="156" t="s">
        <v>79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8"/>
    </row>
    <row r="2" spans="1:17" x14ac:dyDescent="0.25">
      <c r="A2" s="42" t="s">
        <v>47</v>
      </c>
      <c r="B2" s="44" t="s">
        <v>49</v>
      </c>
      <c r="C2" s="71"/>
      <c r="D2" s="57" t="s">
        <v>35</v>
      </c>
      <c r="E2" s="57" t="s">
        <v>36</v>
      </c>
      <c r="F2" s="57" t="s">
        <v>37</v>
      </c>
      <c r="G2" s="57" t="s">
        <v>38</v>
      </c>
      <c r="H2" s="57" t="s">
        <v>39</v>
      </c>
      <c r="I2" s="57" t="s">
        <v>40</v>
      </c>
      <c r="J2" s="57" t="s">
        <v>41</v>
      </c>
      <c r="K2" s="57" t="s">
        <v>42</v>
      </c>
      <c r="L2" s="57" t="s">
        <v>43</v>
      </c>
      <c r="M2" s="57" t="s">
        <v>44</v>
      </c>
      <c r="N2" s="57" t="s">
        <v>45</v>
      </c>
      <c r="O2" s="79" t="s">
        <v>46</v>
      </c>
      <c r="P2" s="89"/>
      <c r="Q2" s="60" t="s">
        <v>78</v>
      </c>
    </row>
    <row r="3" spans="1:17" x14ac:dyDescent="0.25">
      <c r="A3" s="34">
        <f>'Budget Target'!A2</f>
        <v>0</v>
      </c>
      <c r="B3" s="45"/>
      <c r="C3" s="70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80"/>
      <c r="P3" s="90"/>
      <c r="Q3" s="61"/>
    </row>
    <row r="4" spans="1:17" x14ac:dyDescent="0.25">
      <c r="A4" s="35" t="str">
        <f>'Budget Target'!A3</f>
        <v>Job</v>
      </c>
      <c r="B4" s="46">
        <f>'Budget Target'!D3</f>
        <v>0</v>
      </c>
      <c r="C4" s="7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81"/>
      <c r="P4" s="91"/>
      <c r="Q4" s="63">
        <f>SUM(D4:O4)</f>
        <v>0</v>
      </c>
    </row>
    <row r="5" spans="1:17" x14ac:dyDescent="0.25">
      <c r="A5" s="36" t="str">
        <f>'Budget Target'!A4</f>
        <v>Income</v>
      </c>
      <c r="B5" s="47">
        <f>'Budget Target'!D4</f>
        <v>0</v>
      </c>
      <c r="C5" s="73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82"/>
      <c r="P5" s="91"/>
      <c r="Q5" s="65">
        <f>SUM(D5:O5)</f>
        <v>0</v>
      </c>
    </row>
    <row r="6" spans="1:17" x14ac:dyDescent="0.25">
      <c r="A6" s="37">
        <f>'Budget Target'!A5</f>
        <v>0</v>
      </c>
      <c r="B6" s="48">
        <f>'Budget Target'!D5</f>
        <v>0</v>
      </c>
      <c r="C6" s="74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83"/>
      <c r="P6" s="92"/>
      <c r="Q6" s="66"/>
    </row>
    <row r="7" spans="1:17" x14ac:dyDescent="0.25">
      <c r="A7" s="35" t="str">
        <f>'Budget Target'!A6</f>
        <v>Federal Income Tax</v>
      </c>
      <c r="B7" s="49">
        <f>'Budget Target'!D6</f>
        <v>0</v>
      </c>
      <c r="C7" s="7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84"/>
      <c r="P7" s="91"/>
      <c r="Q7" s="63">
        <f t="shared" ref="Q7:Q13" si="0">SUM(D7:O7)</f>
        <v>0</v>
      </c>
    </row>
    <row r="8" spans="1:17" x14ac:dyDescent="0.25">
      <c r="A8" s="38" t="str">
        <f>'Budget Target'!A7</f>
        <v>Social Security Tax</v>
      </c>
      <c r="B8" s="49">
        <f>'Budget Target'!D7</f>
        <v>0</v>
      </c>
      <c r="C8" s="7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84"/>
      <c r="P8" s="91"/>
      <c r="Q8" s="63">
        <f t="shared" si="0"/>
        <v>0</v>
      </c>
    </row>
    <row r="9" spans="1:17" x14ac:dyDescent="0.25">
      <c r="A9" s="38" t="str">
        <f>'Budget Target'!A8</f>
        <v>Medicare Tax</v>
      </c>
      <c r="B9" s="49">
        <f>'Budget Target'!D8</f>
        <v>0</v>
      </c>
      <c r="C9" s="7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84"/>
      <c r="P9" s="91"/>
      <c r="Q9" s="63">
        <f t="shared" si="0"/>
        <v>0</v>
      </c>
    </row>
    <row r="10" spans="1:17" x14ac:dyDescent="0.25">
      <c r="A10" s="38" t="str">
        <f>'Budget Target'!A9</f>
        <v>State Withholding Tax</v>
      </c>
      <c r="B10" s="49">
        <f>'Budget Target'!D9</f>
        <v>0</v>
      </c>
      <c r="C10" s="7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84"/>
      <c r="P10" s="91"/>
      <c r="Q10" s="63">
        <f t="shared" si="0"/>
        <v>0</v>
      </c>
    </row>
    <row r="11" spans="1:17" x14ac:dyDescent="0.25">
      <c r="A11" s="38" t="str">
        <f>'Budget Target'!A10</f>
        <v>State Family Leave</v>
      </c>
      <c r="B11" s="49">
        <f>'Budget Target'!D10</f>
        <v>0</v>
      </c>
      <c r="C11" s="7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84"/>
      <c r="P11" s="91"/>
      <c r="Q11" s="63">
        <f t="shared" si="0"/>
        <v>0</v>
      </c>
    </row>
    <row r="12" spans="1:17" x14ac:dyDescent="0.25">
      <c r="A12" s="38" t="str">
        <f>'Budget Target'!A11</f>
        <v>State Medical Leave</v>
      </c>
      <c r="B12" s="49">
        <f>'Budget Target'!D11</f>
        <v>0</v>
      </c>
      <c r="C12" s="7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84"/>
      <c r="P12" s="91"/>
      <c r="Q12" s="63">
        <f t="shared" si="0"/>
        <v>0</v>
      </c>
    </row>
    <row r="13" spans="1:17" x14ac:dyDescent="0.25">
      <c r="A13" s="36" t="str">
        <f>'Budget Target'!A12</f>
        <v>Taxes</v>
      </c>
      <c r="B13" s="47">
        <f>'Budget Target'!D12</f>
        <v>0</v>
      </c>
      <c r="C13" s="73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85"/>
      <c r="P13" s="91"/>
      <c r="Q13" s="65">
        <f t="shared" si="0"/>
        <v>0</v>
      </c>
    </row>
    <row r="14" spans="1:17" x14ac:dyDescent="0.25">
      <c r="A14" s="39">
        <f>'Budget Target'!A13</f>
        <v>0</v>
      </c>
      <c r="B14" s="48">
        <f>'Budget Target'!D13</f>
        <v>0</v>
      </c>
      <c r="C14" s="74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83"/>
      <c r="P14" s="92"/>
      <c r="Q14" s="66"/>
    </row>
    <row r="15" spans="1:17" x14ac:dyDescent="0.25">
      <c r="A15" s="35" t="str">
        <f>'Budget Target'!A14</f>
        <v>Medical</v>
      </c>
      <c r="B15" s="46">
        <f>'Budget Target'!D14</f>
        <v>0</v>
      </c>
      <c r="C15" s="7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81"/>
      <c r="P15" s="93"/>
      <c r="Q15" s="63">
        <f t="shared" ref="Q15:Q18" si="1">SUM(D15:O15)</f>
        <v>0</v>
      </c>
    </row>
    <row r="16" spans="1:17" x14ac:dyDescent="0.25">
      <c r="A16" s="38" t="str">
        <f>'Budget Target'!A15</f>
        <v>Dental</v>
      </c>
      <c r="B16" s="49">
        <f>'Budget Target'!D15</f>
        <v>0</v>
      </c>
      <c r="C16" s="7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84"/>
      <c r="P16" s="91"/>
      <c r="Q16" s="63">
        <f t="shared" si="1"/>
        <v>0</v>
      </c>
    </row>
    <row r="17" spans="1:17" x14ac:dyDescent="0.25">
      <c r="A17" s="38" t="str">
        <f>'Budget Target'!A16</f>
        <v>Vision</v>
      </c>
      <c r="B17" s="49">
        <f>'Budget Target'!D16</f>
        <v>0</v>
      </c>
      <c r="C17" s="7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84"/>
      <c r="P17" s="91"/>
      <c r="Q17" s="63">
        <f t="shared" si="1"/>
        <v>0</v>
      </c>
    </row>
    <row r="18" spans="1:17" x14ac:dyDescent="0.25">
      <c r="A18" s="36" t="str">
        <f>'Budget Target'!A17</f>
        <v>Benefits</v>
      </c>
      <c r="B18" s="47">
        <f>'Budget Target'!D17</f>
        <v>0</v>
      </c>
      <c r="C18" s="73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82"/>
      <c r="P18" s="91"/>
      <c r="Q18" s="65">
        <f t="shared" si="1"/>
        <v>0</v>
      </c>
    </row>
    <row r="19" spans="1:17" x14ac:dyDescent="0.25">
      <c r="A19" s="39">
        <f>'Budget Target'!A18</f>
        <v>0</v>
      </c>
      <c r="B19" s="48">
        <f>'Budget Target'!D18</f>
        <v>0</v>
      </c>
      <c r="C19" s="74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83"/>
      <c r="P19" s="92"/>
      <c r="Q19" s="66"/>
    </row>
    <row r="20" spans="1:17" x14ac:dyDescent="0.25">
      <c r="A20" s="35" t="str">
        <f>'Budget Target'!A19</f>
        <v>Rent</v>
      </c>
      <c r="B20" s="49">
        <f>'Budget Target'!D19</f>
        <v>0</v>
      </c>
      <c r="C20" s="7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81"/>
      <c r="P20" s="91"/>
      <c r="Q20" s="63">
        <f t="shared" ref="Q20:Q25" si="2">SUM(D20:O20)</f>
        <v>0</v>
      </c>
    </row>
    <row r="21" spans="1:17" x14ac:dyDescent="0.25">
      <c r="A21" s="38" t="str">
        <f>'Budget Target'!A20</f>
        <v>Utilities</v>
      </c>
      <c r="B21" s="49">
        <f>'Budget Target'!D20</f>
        <v>0</v>
      </c>
      <c r="C21" s="7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84"/>
      <c r="P21" s="91"/>
      <c r="Q21" s="63">
        <f t="shared" si="2"/>
        <v>0</v>
      </c>
    </row>
    <row r="22" spans="1:17" x14ac:dyDescent="0.25">
      <c r="A22" s="38" t="str">
        <f>'Budget Target'!A21</f>
        <v>Auto Insurance</v>
      </c>
      <c r="B22" s="49">
        <f>'Budget Target'!D21</f>
        <v>0</v>
      </c>
      <c r="C22" s="7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84"/>
      <c r="P22" s="91"/>
      <c r="Q22" s="63">
        <f t="shared" si="2"/>
        <v>0</v>
      </c>
    </row>
    <row r="23" spans="1:17" x14ac:dyDescent="0.25">
      <c r="A23" s="38" t="str">
        <f>'Budget Target'!A22</f>
        <v>Renters Insurance</v>
      </c>
      <c r="B23" s="49">
        <f>'Budget Target'!D22</f>
        <v>0</v>
      </c>
      <c r="C23" s="7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84"/>
      <c r="P23" s="91"/>
      <c r="Q23" s="63">
        <f t="shared" si="2"/>
        <v>0</v>
      </c>
    </row>
    <row r="24" spans="1:17" x14ac:dyDescent="0.25">
      <c r="A24" s="38" t="str">
        <f>'Budget Target'!A23</f>
        <v>Phone Bill</v>
      </c>
      <c r="B24" s="49">
        <f>'Budget Target'!D23</f>
        <v>0</v>
      </c>
      <c r="C24" s="7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84"/>
      <c r="P24" s="91"/>
      <c r="Q24" s="63">
        <f t="shared" si="2"/>
        <v>0</v>
      </c>
    </row>
    <row r="25" spans="1:17" x14ac:dyDescent="0.25">
      <c r="A25" s="36" t="str">
        <f>'Budget Target'!A24</f>
        <v>Fixed Liabilities</v>
      </c>
      <c r="B25" s="47">
        <f>'Budget Target'!D24</f>
        <v>0</v>
      </c>
      <c r="C25" s="69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82"/>
      <c r="P25" s="91"/>
      <c r="Q25" s="65">
        <f t="shared" si="2"/>
        <v>0</v>
      </c>
    </row>
    <row r="26" spans="1:17" x14ac:dyDescent="0.25">
      <c r="A26" s="37">
        <f>'Budget Target'!A25</f>
        <v>0</v>
      </c>
      <c r="B26" s="50">
        <f>'Budget Target'!D25</f>
        <v>0</v>
      </c>
      <c r="C26" s="76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83"/>
      <c r="P26" s="92"/>
      <c r="Q26" s="66"/>
    </row>
    <row r="27" spans="1:17" x14ac:dyDescent="0.25">
      <c r="A27" s="35" t="str">
        <f>'Budget Target'!A26</f>
        <v>Gym</v>
      </c>
      <c r="B27" s="46">
        <f>'Budget Target'!D26</f>
        <v>0</v>
      </c>
      <c r="C27" s="7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81"/>
      <c r="P27" s="91"/>
      <c r="Q27" s="63">
        <f t="shared" ref="Q27:Q30" si="3">SUM(D27:O27)</f>
        <v>0</v>
      </c>
    </row>
    <row r="28" spans="1:17" x14ac:dyDescent="0.25">
      <c r="A28" s="38" t="str">
        <f>'Budget Target'!A27</f>
        <v>Gas</v>
      </c>
      <c r="B28" s="49">
        <f>'Budget Target'!D27</f>
        <v>0</v>
      </c>
      <c r="C28" s="7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84"/>
      <c r="P28" s="91"/>
      <c r="Q28" s="63">
        <f t="shared" si="3"/>
        <v>0</v>
      </c>
    </row>
    <row r="29" spans="1:17" x14ac:dyDescent="0.25">
      <c r="A29" s="38" t="str">
        <f>'Budget Target'!A28</f>
        <v>Groceries</v>
      </c>
      <c r="B29" s="49">
        <f>'Budget Target'!D28</f>
        <v>0</v>
      </c>
      <c r="C29" s="7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84"/>
      <c r="P29" s="91"/>
      <c r="Q29" s="63">
        <f t="shared" si="3"/>
        <v>0</v>
      </c>
    </row>
    <row r="30" spans="1:17" x14ac:dyDescent="0.25">
      <c r="A30" s="36" t="str">
        <f>'Budget Target'!A29</f>
        <v>Budget</v>
      </c>
      <c r="B30" s="47">
        <f>'Budget Target'!D29</f>
        <v>0</v>
      </c>
      <c r="C30" s="73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82"/>
      <c r="P30" s="91"/>
      <c r="Q30" s="65">
        <f t="shared" si="3"/>
        <v>0</v>
      </c>
    </row>
    <row r="31" spans="1:17" x14ac:dyDescent="0.25">
      <c r="A31" s="41">
        <f>'Budget Target'!A30</f>
        <v>0</v>
      </c>
      <c r="B31" s="48">
        <f>'Budget Target'!D30</f>
        <v>0</v>
      </c>
      <c r="C31" s="74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83"/>
      <c r="P31" s="92"/>
      <c r="Q31" s="66"/>
    </row>
    <row r="32" spans="1:17" x14ac:dyDescent="0.25">
      <c r="A32" s="38" t="str">
        <f>'Budget Target'!A31</f>
        <v>ROTH 401K</v>
      </c>
      <c r="B32" s="49">
        <f>'Budget Target'!D31</f>
        <v>0</v>
      </c>
      <c r="C32" s="7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81"/>
      <c r="P32" s="91"/>
      <c r="Q32" s="63">
        <f t="shared" ref="Q32:Q40" si="4">SUM(D32:O32)</f>
        <v>0</v>
      </c>
    </row>
    <row r="33" spans="1:17" x14ac:dyDescent="0.25">
      <c r="A33" s="38" t="str">
        <f>'Budget Target'!A32</f>
        <v>HSA</v>
      </c>
      <c r="B33" s="49">
        <f>'Budget Target'!D32</f>
        <v>0</v>
      </c>
      <c r="C33" s="7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84"/>
      <c r="P33" s="91"/>
      <c r="Q33" s="63">
        <f t="shared" si="4"/>
        <v>0</v>
      </c>
    </row>
    <row r="34" spans="1:17" x14ac:dyDescent="0.25">
      <c r="A34" s="38" t="str">
        <f>'Budget Target'!A33</f>
        <v>FSA</v>
      </c>
      <c r="B34" s="49">
        <f>'Budget Target'!D33</f>
        <v>0</v>
      </c>
      <c r="C34" s="7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84"/>
      <c r="P34" s="91"/>
      <c r="Q34" s="63">
        <f t="shared" si="4"/>
        <v>0</v>
      </c>
    </row>
    <row r="35" spans="1:17" x14ac:dyDescent="0.25">
      <c r="A35" s="38" t="str">
        <f>'Budget Target'!A34</f>
        <v>ROTH IRA</v>
      </c>
      <c r="B35" s="49">
        <f>'Budget Target'!D34</f>
        <v>0</v>
      </c>
      <c r="C35" s="7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84"/>
      <c r="P35" s="91"/>
      <c r="Q35" s="63">
        <f t="shared" si="4"/>
        <v>0</v>
      </c>
    </row>
    <row r="36" spans="1:17" x14ac:dyDescent="0.25">
      <c r="A36" s="38" t="str">
        <f>'Budget Target'!A35</f>
        <v>Bonds</v>
      </c>
      <c r="B36" s="49">
        <f>'Budget Target'!D35</f>
        <v>0</v>
      </c>
      <c r="C36" s="7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84"/>
      <c r="P36" s="91"/>
      <c r="Q36" s="63">
        <f t="shared" si="4"/>
        <v>0</v>
      </c>
    </row>
    <row r="37" spans="1:17" x14ac:dyDescent="0.25">
      <c r="A37" s="38" t="str">
        <f>'Budget Target'!A36</f>
        <v>Robo Invest</v>
      </c>
      <c r="B37" s="49">
        <f>'Budget Target'!D36</f>
        <v>0</v>
      </c>
      <c r="C37" s="7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84"/>
      <c r="P37" s="91"/>
      <c r="Q37" s="63">
        <f t="shared" si="4"/>
        <v>0</v>
      </c>
    </row>
    <row r="38" spans="1:17" x14ac:dyDescent="0.25">
      <c r="A38" s="38" t="str">
        <f>'Budget Target'!A37</f>
        <v>Brokerage</v>
      </c>
      <c r="B38" s="49">
        <f>'Budget Target'!D37</f>
        <v>0</v>
      </c>
      <c r="C38" s="7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84"/>
      <c r="P38" s="91"/>
      <c r="Q38" s="63">
        <f t="shared" si="4"/>
        <v>0</v>
      </c>
    </row>
    <row r="39" spans="1:17" x14ac:dyDescent="0.25">
      <c r="A39" s="38" t="str">
        <f>'Budget Target'!A38</f>
        <v>Cash</v>
      </c>
      <c r="B39" s="49">
        <f>'Budget Target'!D38</f>
        <v>0</v>
      </c>
      <c r="C39" s="72"/>
      <c r="D39" s="62"/>
      <c r="E39" s="62"/>
      <c r="F39" s="62"/>
      <c r="G39" s="62"/>
      <c r="H39" s="62"/>
      <c r="I39" s="62"/>
      <c r="J39" s="67"/>
      <c r="K39" s="67"/>
      <c r="L39" s="67"/>
      <c r="M39" s="67"/>
      <c r="N39" s="67"/>
      <c r="O39" s="86"/>
      <c r="P39" s="91"/>
      <c r="Q39" s="63">
        <f t="shared" si="4"/>
        <v>0</v>
      </c>
    </row>
    <row r="40" spans="1:17" x14ac:dyDescent="0.25">
      <c r="A40" s="36" t="str">
        <f>'Budget Target'!A39</f>
        <v>Savings</v>
      </c>
      <c r="B40" s="47">
        <f>'Budget Target'!D39</f>
        <v>0</v>
      </c>
      <c r="C40" s="73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82"/>
      <c r="P40" s="91"/>
      <c r="Q40" s="65">
        <f t="shared" si="4"/>
        <v>0</v>
      </c>
    </row>
    <row r="41" spans="1:17" x14ac:dyDescent="0.25">
      <c r="A41" s="39">
        <f>'Budget Target'!A40</f>
        <v>0</v>
      </c>
      <c r="B41" s="51">
        <f>'Budget Target'!D40</f>
        <v>0</v>
      </c>
      <c r="C41" s="70"/>
      <c r="D41" s="77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87"/>
      <c r="P41" s="92"/>
      <c r="Q41" s="66"/>
    </row>
    <row r="42" spans="1:17" x14ac:dyDescent="0.25">
      <c r="A42" s="43" t="s">
        <v>50</v>
      </c>
      <c r="B42" s="52" t="e">
        <f>SUM('Budget Target'!D41, B40)</f>
        <v>#DIV/0!</v>
      </c>
      <c r="C42" s="73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85"/>
      <c r="P42" s="91"/>
      <c r="Q42" s="63">
        <f t="shared" ref="Q42:Q43" si="5">SUM(D42:O42)</f>
        <v>0</v>
      </c>
    </row>
    <row r="43" spans="1:17" ht="15.75" thickBot="1" x14ac:dyDescent="0.3">
      <c r="A43" s="40" t="s">
        <v>51</v>
      </c>
      <c r="B43" s="53">
        <v>0</v>
      </c>
      <c r="C43" s="75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88"/>
      <c r="P43" s="94"/>
      <c r="Q43" s="68">
        <f t="shared" si="5"/>
        <v>0</v>
      </c>
    </row>
    <row r="45" spans="1:17" ht="15.75" thickBot="1" x14ac:dyDescent="0.3"/>
    <row r="46" spans="1:17" x14ac:dyDescent="0.25">
      <c r="A46" s="141" t="s">
        <v>52</v>
      </c>
      <c r="B46" s="142"/>
      <c r="C46" s="98"/>
      <c r="D46" s="153" t="s">
        <v>53</v>
      </c>
      <c r="E46" s="153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99"/>
      <c r="Q46" s="60" t="s">
        <v>56</v>
      </c>
    </row>
    <row r="47" spans="1:17" x14ac:dyDescent="0.25">
      <c r="A47" s="154"/>
      <c r="B47" s="155"/>
      <c r="C47" s="70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7"/>
      <c r="Q47" s="100"/>
    </row>
    <row r="48" spans="1:17" x14ac:dyDescent="0.25">
      <c r="A48" s="151" t="s">
        <v>62</v>
      </c>
      <c r="B48" s="152"/>
      <c r="C48" s="95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91"/>
      <c r="Q48" s="101" t="e">
        <f>(O48-D48)/D48</f>
        <v>#DIV/0!</v>
      </c>
    </row>
    <row r="49" spans="1:17" x14ac:dyDescent="0.25">
      <c r="A49" s="151" t="s">
        <v>63</v>
      </c>
      <c r="B49" s="152"/>
      <c r="C49" s="95"/>
      <c r="D49" s="109"/>
      <c r="E49" s="109"/>
      <c r="F49" s="109"/>
      <c r="G49" s="109"/>
      <c r="H49" s="109"/>
      <c r="I49" s="109"/>
      <c r="J49" s="109"/>
      <c r="K49" s="109"/>
      <c r="L49"/>
      <c r="M49" s="109"/>
      <c r="N49" s="109"/>
      <c r="O49" s="109"/>
      <c r="P49" s="91"/>
      <c r="Q49" s="101" t="e">
        <f t="shared" ref="Q49:Q54" si="6">(O49-D49)/D49</f>
        <v>#DIV/0!</v>
      </c>
    </row>
    <row r="50" spans="1:17" x14ac:dyDescent="0.25">
      <c r="A50" s="151" t="s">
        <v>64</v>
      </c>
      <c r="B50" s="152"/>
      <c r="C50" s="95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91"/>
      <c r="Q50" s="101" t="e">
        <f t="shared" si="6"/>
        <v>#DIV/0!</v>
      </c>
    </row>
    <row r="51" spans="1:17" x14ac:dyDescent="0.25">
      <c r="A51" s="151" t="s">
        <v>65</v>
      </c>
      <c r="B51" s="152"/>
      <c r="C51" s="95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91"/>
      <c r="Q51" s="101" t="e">
        <f t="shared" si="6"/>
        <v>#DIV/0!</v>
      </c>
    </row>
    <row r="52" spans="1:17" x14ac:dyDescent="0.25">
      <c r="A52" s="143" t="s">
        <v>66</v>
      </c>
      <c r="B52" s="144"/>
      <c r="C52" s="95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91"/>
      <c r="Q52" s="101" t="e">
        <f t="shared" si="6"/>
        <v>#DIV/0!</v>
      </c>
    </row>
    <row r="53" spans="1:17" x14ac:dyDescent="0.25">
      <c r="A53" s="143" t="s">
        <v>67</v>
      </c>
      <c r="B53" s="144"/>
      <c r="C53" s="95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91"/>
      <c r="Q53" s="101" t="e">
        <f>(O53-D53)/D53</f>
        <v>#DIV/0!</v>
      </c>
    </row>
    <row r="54" spans="1:17" x14ac:dyDescent="0.25">
      <c r="A54" s="145" t="s">
        <v>54</v>
      </c>
      <c r="B54" s="146"/>
      <c r="C54" s="95"/>
      <c r="D54" s="110">
        <f>SUM(D47:D53)</f>
        <v>0</v>
      </c>
      <c r="E54" s="110">
        <f t="shared" ref="E54:O54" si="7">SUM(E47:E53)</f>
        <v>0</v>
      </c>
      <c r="F54" s="110">
        <f t="shared" si="7"/>
        <v>0</v>
      </c>
      <c r="G54" s="110">
        <f t="shared" si="7"/>
        <v>0</v>
      </c>
      <c r="H54" s="110">
        <f t="shared" si="7"/>
        <v>0</v>
      </c>
      <c r="I54" s="110">
        <f t="shared" si="7"/>
        <v>0</v>
      </c>
      <c r="J54" s="110">
        <f t="shared" si="7"/>
        <v>0</v>
      </c>
      <c r="K54" s="110">
        <f t="shared" si="7"/>
        <v>0</v>
      </c>
      <c r="L54" s="110">
        <f t="shared" si="7"/>
        <v>0</v>
      </c>
      <c r="M54" s="110">
        <f t="shared" si="7"/>
        <v>0</v>
      </c>
      <c r="N54" s="110">
        <f t="shared" si="7"/>
        <v>0</v>
      </c>
      <c r="O54" s="110">
        <f t="shared" si="7"/>
        <v>0</v>
      </c>
      <c r="P54" s="91"/>
      <c r="Q54" s="101" t="e">
        <f t="shared" si="6"/>
        <v>#DIV/0!</v>
      </c>
    </row>
    <row r="55" spans="1:17" x14ac:dyDescent="0.25">
      <c r="A55" s="145" t="s">
        <v>57</v>
      </c>
      <c r="B55" s="146"/>
      <c r="C55" s="95"/>
      <c r="D55" s="103">
        <v>0</v>
      </c>
      <c r="E55" s="103" t="e">
        <f>(E54-D54)/D54</f>
        <v>#DIV/0!</v>
      </c>
      <c r="F55" s="103" t="e">
        <f t="shared" ref="F55:O55" si="8">(F54-E54)/E54</f>
        <v>#DIV/0!</v>
      </c>
      <c r="G55" s="103" t="e">
        <f t="shared" si="8"/>
        <v>#DIV/0!</v>
      </c>
      <c r="H55" s="103" t="e">
        <f t="shared" si="8"/>
        <v>#DIV/0!</v>
      </c>
      <c r="I55" s="103" t="e">
        <f t="shared" si="8"/>
        <v>#DIV/0!</v>
      </c>
      <c r="J55" s="103" t="e">
        <f t="shared" si="8"/>
        <v>#DIV/0!</v>
      </c>
      <c r="K55" s="103" t="e">
        <f t="shared" si="8"/>
        <v>#DIV/0!</v>
      </c>
      <c r="L55" s="103" t="e">
        <f t="shared" si="8"/>
        <v>#DIV/0!</v>
      </c>
      <c r="M55" s="103" t="e">
        <f t="shared" si="8"/>
        <v>#DIV/0!</v>
      </c>
      <c r="N55" s="103" t="e">
        <f t="shared" si="8"/>
        <v>#DIV/0!</v>
      </c>
      <c r="O55" s="103" t="e">
        <f t="shared" si="8"/>
        <v>#DIV/0!</v>
      </c>
      <c r="P55" s="91"/>
      <c r="Q55" s="104"/>
    </row>
    <row r="56" spans="1:17" x14ac:dyDescent="0.25">
      <c r="A56" s="147"/>
      <c r="B56" s="148"/>
      <c r="C56" s="70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97"/>
      <c r="Q56" s="100"/>
    </row>
    <row r="57" spans="1:17" x14ac:dyDescent="0.25">
      <c r="A57" s="151" t="s">
        <v>68</v>
      </c>
      <c r="B57" s="152"/>
      <c r="C57" s="95"/>
      <c r="D57" s="111"/>
      <c r="E57" s="111"/>
      <c r="F57"/>
      <c r="G57" s="112"/>
      <c r="H57" s="112"/>
      <c r="I57" s="112"/>
      <c r="J57" s="111"/>
      <c r="K57" s="111"/>
      <c r="L57" s="111"/>
      <c r="M57" s="111"/>
      <c r="N57" s="111"/>
      <c r="O57" s="111"/>
      <c r="P57" s="91"/>
      <c r="Q57" s="101" t="e">
        <f>(O57-D57)/D57</f>
        <v>#DIV/0!</v>
      </c>
    </row>
    <row r="58" spans="1:17" x14ac:dyDescent="0.25">
      <c r="A58" s="151" t="s">
        <v>69</v>
      </c>
      <c r="B58" s="152"/>
      <c r="C58" s="95"/>
      <c r="D58" s="112"/>
      <c r="E58" s="112"/>
      <c r="F58" s="112"/>
      <c r="G58" s="112"/>
      <c r="H58" s="112"/>
      <c r="I58" s="112"/>
      <c r="J58" s="112"/>
      <c r="K58" s="112"/>
      <c r="L58" s="111"/>
      <c r="M58" s="111"/>
      <c r="N58" s="111"/>
      <c r="O58" s="111"/>
      <c r="P58" s="91"/>
      <c r="Q58" s="101" t="e">
        <f t="shared" ref="Q58:Q65" si="9">(O58-D58)/D58</f>
        <v>#DIV/0!</v>
      </c>
    </row>
    <row r="59" spans="1:17" x14ac:dyDescent="0.25">
      <c r="A59" s="151" t="s">
        <v>27</v>
      </c>
      <c r="B59" s="152"/>
      <c r="C59" s="95"/>
      <c r="D59" s="111"/>
      <c r="E59" s="112"/>
      <c r="F59" s="111"/>
      <c r="G59" s="112"/>
      <c r="H59" s="112"/>
      <c r="I59" s="112"/>
      <c r="J59" s="111"/>
      <c r="K59" s="111"/>
      <c r="L59" s="111"/>
      <c r="M59" s="111"/>
      <c r="N59" s="111"/>
      <c r="O59" s="111"/>
      <c r="P59" s="91"/>
      <c r="Q59" s="101" t="e">
        <f t="shared" si="9"/>
        <v>#DIV/0!</v>
      </c>
    </row>
    <row r="60" spans="1:17" x14ac:dyDescent="0.25">
      <c r="A60" s="151" t="s">
        <v>70</v>
      </c>
      <c r="B60" s="152"/>
      <c r="C60" s="95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91"/>
      <c r="Q60" s="101" t="e">
        <f t="shared" si="9"/>
        <v>#DIV/0!</v>
      </c>
    </row>
    <row r="61" spans="1:17" x14ac:dyDescent="0.25">
      <c r="A61" s="151" t="s">
        <v>71</v>
      </c>
      <c r="B61" s="152"/>
      <c r="C61" s="95"/>
      <c r="D61" s="111"/>
      <c r="E61" s="111"/>
      <c r="F61" s="111"/>
      <c r="G61" s="111"/>
      <c r="H61" s="111"/>
      <c r="I61" s="111"/>
      <c r="J61" s="112"/>
      <c r="K61" s="111"/>
      <c r="L61" s="111"/>
      <c r="M61" s="111"/>
      <c r="N61" s="111"/>
      <c r="O61" s="111"/>
      <c r="P61" s="91"/>
      <c r="Q61" s="101" t="e">
        <f t="shared" si="9"/>
        <v>#DIV/0!</v>
      </c>
    </row>
    <row r="62" spans="1:17" x14ac:dyDescent="0.25">
      <c r="A62" s="151" t="s">
        <v>31</v>
      </c>
      <c r="B62" s="152"/>
      <c r="C62" s="95"/>
      <c r="D62" s="111"/>
      <c r="E62" s="111"/>
      <c r="F62" s="111"/>
      <c r="G62" s="111"/>
      <c r="H62" s="111"/>
      <c r="I62"/>
      <c r="J62" s="112"/>
      <c r="K62" s="111"/>
      <c r="L62" s="111"/>
      <c r="M62" s="111"/>
      <c r="N62" s="111"/>
      <c r="O62" s="111"/>
      <c r="P62" s="91"/>
      <c r="Q62" s="101" t="e">
        <f t="shared" si="9"/>
        <v>#DIV/0!</v>
      </c>
    </row>
    <row r="63" spans="1:17" x14ac:dyDescent="0.25">
      <c r="A63" s="151" t="s">
        <v>72</v>
      </c>
      <c r="B63" s="152"/>
      <c r="C63" s="95"/>
      <c r="D63" s="111"/>
      <c r="E63" s="111"/>
      <c r="F63" s="111"/>
      <c r="G63" s="111"/>
      <c r="H63" s="111"/>
      <c r="I63" s="111"/>
      <c r="J63" s="111"/>
      <c r="K63" s="111"/>
      <c r="L63" s="111"/>
      <c r="M63" s="111"/>
      <c r="N63" s="111"/>
      <c r="O63" s="111"/>
      <c r="P63" s="91"/>
      <c r="Q63" s="101" t="e">
        <f t="shared" si="9"/>
        <v>#DIV/0!</v>
      </c>
    </row>
    <row r="64" spans="1:17" x14ac:dyDescent="0.25">
      <c r="A64" s="143" t="s">
        <v>73</v>
      </c>
      <c r="B64" s="144"/>
      <c r="C64" s="95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91"/>
      <c r="Q64" s="101" t="e">
        <f t="shared" si="9"/>
        <v>#DIV/0!</v>
      </c>
    </row>
    <row r="65" spans="1:17" x14ac:dyDescent="0.25">
      <c r="A65" s="149" t="s">
        <v>55</v>
      </c>
      <c r="B65" s="150"/>
      <c r="C65" s="95"/>
      <c r="D65" s="113">
        <f>SUM(D57:D64)</f>
        <v>0</v>
      </c>
      <c r="E65" s="113">
        <f t="shared" ref="E65:O65" si="10">SUM(E57:E64)</f>
        <v>0</v>
      </c>
      <c r="F65" s="113">
        <f t="shared" si="10"/>
        <v>0</v>
      </c>
      <c r="G65" s="113">
        <f t="shared" si="10"/>
        <v>0</v>
      </c>
      <c r="H65" s="113">
        <f t="shared" si="10"/>
        <v>0</v>
      </c>
      <c r="I65" s="113">
        <f t="shared" si="10"/>
        <v>0</v>
      </c>
      <c r="J65" s="113">
        <f t="shared" si="10"/>
        <v>0</v>
      </c>
      <c r="K65" s="113">
        <f t="shared" si="10"/>
        <v>0</v>
      </c>
      <c r="L65" s="113">
        <f t="shared" si="10"/>
        <v>0</v>
      </c>
      <c r="M65" s="113">
        <f t="shared" si="10"/>
        <v>0</v>
      </c>
      <c r="N65" s="113">
        <f t="shared" si="10"/>
        <v>0</v>
      </c>
      <c r="O65" s="113">
        <f t="shared" si="10"/>
        <v>0</v>
      </c>
      <c r="P65" s="91"/>
      <c r="Q65" s="101" t="e">
        <f t="shared" si="9"/>
        <v>#DIV/0!</v>
      </c>
    </row>
    <row r="66" spans="1:17" x14ac:dyDescent="0.25">
      <c r="A66" s="145" t="s">
        <v>58</v>
      </c>
      <c r="B66" s="146"/>
      <c r="C66" s="95"/>
      <c r="D66" s="103">
        <v>0</v>
      </c>
      <c r="E66" s="103" t="e">
        <f>(E65-D65)/D65</f>
        <v>#DIV/0!</v>
      </c>
      <c r="F66" s="103" t="e">
        <f t="shared" ref="F66:O66" si="11">(F65-E65)/E65</f>
        <v>#DIV/0!</v>
      </c>
      <c r="G66" s="103" t="e">
        <f t="shared" si="11"/>
        <v>#DIV/0!</v>
      </c>
      <c r="H66" s="103" t="e">
        <f t="shared" si="11"/>
        <v>#DIV/0!</v>
      </c>
      <c r="I66" s="103" t="e">
        <f t="shared" si="11"/>
        <v>#DIV/0!</v>
      </c>
      <c r="J66" s="103" t="e">
        <f t="shared" si="11"/>
        <v>#DIV/0!</v>
      </c>
      <c r="K66" s="103" t="e">
        <f t="shared" si="11"/>
        <v>#DIV/0!</v>
      </c>
      <c r="L66" s="103" t="e">
        <f t="shared" si="11"/>
        <v>#DIV/0!</v>
      </c>
      <c r="M66" s="103" t="e">
        <f t="shared" si="11"/>
        <v>#DIV/0!</v>
      </c>
      <c r="N66" s="103" t="e">
        <f t="shared" si="11"/>
        <v>#DIV/0!</v>
      </c>
      <c r="O66" s="103" t="e">
        <f t="shared" si="11"/>
        <v>#DIV/0!</v>
      </c>
      <c r="P66" s="91"/>
      <c r="Q66" s="104"/>
    </row>
    <row r="67" spans="1:17" x14ac:dyDescent="0.25">
      <c r="A67" s="135"/>
      <c r="B67" s="136"/>
      <c r="C67" s="107"/>
      <c r="D67" s="106"/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7"/>
      <c r="Q67" s="114"/>
    </row>
    <row r="68" spans="1:17" x14ac:dyDescent="0.25">
      <c r="A68" s="137" t="s">
        <v>60</v>
      </c>
      <c r="B68" s="138"/>
      <c r="C68" s="105"/>
      <c r="D68" s="126">
        <f>SUM(D54,D65)</f>
        <v>0</v>
      </c>
      <c r="E68" s="126">
        <f t="shared" ref="E68:O68" si="12">SUM(E54,E65)</f>
        <v>0</v>
      </c>
      <c r="F68" s="126">
        <f t="shared" si="12"/>
        <v>0</v>
      </c>
      <c r="G68" s="126">
        <f t="shared" si="12"/>
        <v>0</v>
      </c>
      <c r="H68" s="126">
        <f t="shared" si="12"/>
        <v>0</v>
      </c>
      <c r="I68" s="126">
        <f t="shared" si="12"/>
        <v>0</v>
      </c>
      <c r="J68" s="126">
        <f t="shared" si="12"/>
        <v>0</v>
      </c>
      <c r="K68" s="126">
        <f t="shared" si="12"/>
        <v>0</v>
      </c>
      <c r="L68" s="126">
        <f t="shared" si="12"/>
        <v>0</v>
      </c>
      <c r="M68" s="126">
        <f t="shared" si="12"/>
        <v>0</v>
      </c>
      <c r="N68" s="126">
        <f t="shared" si="12"/>
        <v>0</v>
      </c>
      <c r="O68" s="126">
        <f t="shared" si="12"/>
        <v>0</v>
      </c>
      <c r="P68" s="105"/>
      <c r="Q68" s="101" t="e">
        <f>(O68-D68)/D68</f>
        <v>#DIV/0!</v>
      </c>
    </row>
    <row r="69" spans="1:17" ht="15.75" thickBot="1" x14ac:dyDescent="0.3">
      <c r="A69" s="139" t="s">
        <v>61</v>
      </c>
      <c r="B69" s="140"/>
      <c r="C69" s="115"/>
      <c r="D69" s="116">
        <v>0</v>
      </c>
      <c r="E69" s="117" t="e">
        <f>(E68-D68)/D68</f>
        <v>#DIV/0!</v>
      </c>
      <c r="F69" s="118" t="e">
        <f t="shared" ref="F69:O69" si="13">(F68-E68)/E68</f>
        <v>#DIV/0!</v>
      </c>
      <c r="G69" s="119" t="e">
        <f t="shared" si="13"/>
        <v>#DIV/0!</v>
      </c>
      <c r="H69" s="120" t="e">
        <f t="shared" si="13"/>
        <v>#DIV/0!</v>
      </c>
      <c r="I69" s="121" t="e">
        <f t="shared" si="13"/>
        <v>#DIV/0!</v>
      </c>
      <c r="J69" s="122" t="e">
        <f t="shared" si="13"/>
        <v>#DIV/0!</v>
      </c>
      <c r="K69" s="123" t="e">
        <f t="shared" si="13"/>
        <v>#DIV/0!</v>
      </c>
      <c r="L69" s="124" t="e">
        <f t="shared" si="13"/>
        <v>#DIV/0!</v>
      </c>
      <c r="M69" s="124" t="e">
        <f t="shared" si="13"/>
        <v>#DIV/0!</v>
      </c>
      <c r="N69" s="125" t="e">
        <f t="shared" si="13"/>
        <v>#DIV/0!</v>
      </c>
      <c r="O69" s="125" t="e">
        <f t="shared" si="13"/>
        <v>#DIV/0!</v>
      </c>
      <c r="P69" s="115"/>
      <c r="Q69" s="127"/>
    </row>
  </sheetData>
  <mergeCells count="26">
    <mergeCell ref="A1:Q1"/>
    <mergeCell ref="A62:B62"/>
    <mergeCell ref="A63:B63"/>
    <mergeCell ref="A57:B57"/>
    <mergeCell ref="D46:O46"/>
    <mergeCell ref="A47:B47"/>
    <mergeCell ref="A48:B48"/>
    <mergeCell ref="A49:B49"/>
    <mergeCell ref="A51:B51"/>
    <mergeCell ref="A50:B50"/>
    <mergeCell ref="A67:B67"/>
    <mergeCell ref="A68:B68"/>
    <mergeCell ref="A69:B69"/>
    <mergeCell ref="A46:B46"/>
    <mergeCell ref="A52:B52"/>
    <mergeCell ref="A54:B54"/>
    <mergeCell ref="A55:B55"/>
    <mergeCell ref="A56:B56"/>
    <mergeCell ref="A64:B64"/>
    <mergeCell ref="A53:B53"/>
    <mergeCell ref="A65:B65"/>
    <mergeCell ref="A66:B66"/>
    <mergeCell ref="A58:B58"/>
    <mergeCell ref="A59:B59"/>
    <mergeCell ref="A60:B60"/>
    <mergeCell ref="A61:B61"/>
  </mergeCells>
  <conditionalFormatting sqref="D42:O42">
    <cfRule type="colorScale" priority="22">
      <colorScale>
        <cfvo type="min"/>
        <cfvo type="num" val="$B$42"/>
        <cfvo type="max"/>
        <color rgb="FFF8696B"/>
        <color rgb="FFFFEB84"/>
        <color rgb="FF63BE7B"/>
      </colorScale>
    </cfRule>
  </conditionalFormatting>
  <conditionalFormatting sqref="D28:O28">
    <cfRule type="colorScale" priority="19">
      <colorScale>
        <cfvo type="min"/>
        <cfvo type="num" val="$B$28"/>
        <cfvo type="max"/>
        <color rgb="FF5ABE7B"/>
        <color rgb="FFFFEB84"/>
        <color rgb="FFF8696B"/>
      </colorScale>
    </cfRule>
  </conditionalFormatting>
  <conditionalFormatting sqref="D29:O29">
    <cfRule type="colorScale" priority="18">
      <colorScale>
        <cfvo type="min"/>
        <cfvo type="num" val="$B$29"/>
        <cfvo type="max"/>
        <color rgb="FF5ABE7B"/>
        <color rgb="FFFFEB84"/>
        <color rgb="FFF8696B"/>
      </colorScale>
    </cfRule>
  </conditionalFormatting>
  <conditionalFormatting sqref="D21:O21">
    <cfRule type="colorScale" priority="17">
      <colorScale>
        <cfvo type="min"/>
        <cfvo type="num" val="$B$21"/>
        <cfvo type="max"/>
        <color rgb="FF5ABE7B"/>
        <color rgb="FFFFEB84"/>
        <color rgb="FFF8696B"/>
      </colorScale>
    </cfRule>
  </conditionalFormatting>
  <conditionalFormatting sqref="D30:O30">
    <cfRule type="colorScale" priority="16">
      <colorScale>
        <cfvo type="min"/>
        <cfvo type="num" val="$B$30"/>
        <cfvo type="max"/>
        <color rgb="FF5ABE7B"/>
        <color rgb="FFFFEB84"/>
        <color rgb="FFF8696B"/>
      </colorScale>
    </cfRule>
  </conditionalFormatting>
  <conditionalFormatting sqref="Q21">
    <cfRule type="colorScale" priority="14">
      <colorScale>
        <cfvo type="formula" val="$B$21*12*0.4"/>
        <cfvo type="formula" val="$B$21*12*1.6"/>
        <color rgb="FF5ABE7B"/>
        <color rgb="FFF8696B"/>
      </colorScale>
    </cfRule>
  </conditionalFormatting>
  <conditionalFormatting sqref="Q28">
    <cfRule type="colorScale" priority="13">
      <colorScale>
        <cfvo type="formula" val="$B$28*12*0.4"/>
        <cfvo type="formula" val="$B$28*12*1.6"/>
        <color rgb="FF5ABE7B"/>
        <color rgb="FFF8696B"/>
      </colorScale>
    </cfRule>
  </conditionalFormatting>
  <conditionalFormatting sqref="Q29">
    <cfRule type="colorScale" priority="12">
      <colorScale>
        <cfvo type="formula" val="$B$29*12*0.4"/>
        <cfvo type="formula" val="$B$29*12*1.6"/>
        <color rgb="FF5ABE7B"/>
        <color rgb="FFF8696B"/>
      </colorScale>
    </cfRule>
  </conditionalFormatting>
  <conditionalFormatting sqref="Q30">
    <cfRule type="colorScale" priority="11">
      <colorScale>
        <cfvo type="formula" val="$B$30*12*0.4"/>
        <cfvo type="formula" val="$B$30*12*1.6"/>
        <color rgb="FF5ABE7B"/>
        <color rgb="FFF8696B"/>
      </colorScale>
    </cfRule>
  </conditionalFormatting>
  <conditionalFormatting sqref="Q42">
    <cfRule type="colorScale" priority="10">
      <colorScale>
        <cfvo type="formula" val="$B$42*12*0.4"/>
        <cfvo type="formula" val="$B$42*12*1.6"/>
        <color rgb="FFF8696B"/>
        <color rgb="FF5ABE7B"/>
      </colorScale>
    </cfRule>
  </conditionalFormatting>
  <conditionalFormatting sqref="E66:O66 E55:O55">
    <cfRule type="colorScale" priority="3">
      <colorScale>
        <cfvo type="num" val="-0.5"/>
        <cfvo type="num" val="0"/>
        <cfvo type="num" val="0.5"/>
        <color rgb="FFF8696B"/>
        <color rgb="FFFFEB84"/>
        <color rgb="FF5ABE7B"/>
      </colorScale>
    </cfRule>
  </conditionalFormatting>
  <conditionalFormatting sqref="Q48:Q54 Q57:Q65">
    <cfRule type="colorScale" priority="2">
      <colorScale>
        <cfvo type="num" val="-0.5"/>
        <cfvo type="num" val="0"/>
        <cfvo type="num" val="0.5"/>
        <color rgb="FFF8696B"/>
        <color rgb="FFFFEB84"/>
        <color rgb="FF5ABE7B"/>
      </colorScale>
    </cfRule>
  </conditionalFormatting>
  <conditionalFormatting sqref="Q68">
    <cfRule type="colorScale" priority="1">
      <colorScale>
        <cfvo type="num" val="-0.5"/>
        <cfvo type="num" val="0"/>
        <cfvo type="num" val="0.5"/>
        <color rgb="FFF8696B"/>
        <color rgb="FFFFEB84"/>
        <color rgb="FF5ABE7B"/>
      </colorScale>
    </cfRule>
  </conditionalFormatting>
  <pageMargins left="0.7" right="0.7" top="0.75" bottom="0.75" header="0.3" footer="0.3"/>
  <pageSetup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84" r:id="rId4" name="Check Box 12">
              <controlPr defaultSize="0" autoFill="0" autoLine="0" autoPict="0">
                <anchor moveWithCells="1">
                  <from>
                    <xdr:col>4</xdr:col>
                    <xdr:colOff>257175</xdr:colOff>
                    <xdr:row>70</xdr:row>
                    <xdr:rowOff>190500</xdr:rowOff>
                  </from>
                  <to>
                    <xdr:col>4</xdr:col>
                    <xdr:colOff>457200</xdr:colOff>
                    <xdr:row>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5" name="Check Box 13">
              <controlPr defaultSize="0" autoFill="0" autoLine="0" autoPict="0">
                <anchor moveWithCells="1">
                  <from>
                    <xdr:col>5</xdr:col>
                    <xdr:colOff>257175</xdr:colOff>
                    <xdr:row>70</xdr:row>
                    <xdr:rowOff>190500</xdr:rowOff>
                  </from>
                  <to>
                    <xdr:col>5</xdr:col>
                    <xdr:colOff>457200</xdr:colOff>
                    <xdr:row>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6" name="Check Box 14">
              <controlPr defaultSize="0" autoFill="0" autoLine="0" autoPict="0">
                <anchor moveWithCells="1">
                  <from>
                    <xdr:col>6</xdr:col>
                    <xdr:colOff>257175</xdr:colOff>
                    <xdr:row>70</xdr:row>
                    <xdr:rowOff>180975</xdr:rowOff>
                  </from>
                  <to>
                    <xdr:col>6</xdr:col>
                    <xdr:colOff>457200</xdr:colOff>
                    <xdr:row>72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7" name="Check Box 15">
              <controlPr defaultSize="0" autoFill="0" autoLine="0" autoPict="0">
                <anchor moveWithCells="1">
                  <from>
                    <xdr:col>7</xdr:col>
                    <xdr:colOff>257175</xdr:colOff>
                    <xdr:row>70</xdr:row>
                    <xdr:rowOff>190500</xdr:rowOff>
                  </from>
                  <to>
                    <xdr:col>7</xdr:col>
                    <xdr:colOff>457200</xdr:colOff>
                    <xdr:row>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8" name="Check Box 16">
              <controlPr defaultSize="0" autoFill="0" autoLine="0" autoPict="0">
                <anchor moveWithCells="1">
                  <from>
                    <xdr:col>8</xdr:col>
                    <xdr:colOff>257175</xdr:colOff>
                    <xdr:row>70</xdr:row>
                    <xdr:rowOff>171450</xdr:rowOff>
                  </from>
                  <to>
                    <xdr:col>8</xdr:col>
                    <xdr:colOff>457200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9" name="Check Box 17">
              <controlPr defaultSize="0" autoFill="0" autoLine="0" autoPict="0">
                <anchor moveWithCells="1">
                  <from>
                    <xdr:col>9</xdr:col>
                    <xdr:colOff>257175</xdr:colOff>
                    <xdr:row>70</xdr:row>
                    <xdr:rowOff>171450</xdr:rowOff>
                  </from>
                  <to>
                    <xdr:col>9</xdr:col>
                    <xdr:colOff>457200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10" name="Check Box 18">
              <controlPr defaultSize="0" autoFill="0" autoLine="0" autoPict="0">
                <anchor moveWithCells="1">
                  <from>
                    <xdr:col>10</xdr:col>
                    <xdr:colOff>257175</xdr:colOff>
                    <xdr:row>70</xdr:row>
                    <xdr:rowOff>161925</xdr:rowOff>
                  </from>
                  <to>
                    <xdr:col>10</xdr:col>
                    <xdr:colOff>457200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11" name="Check Box 19">
              <controlPr defaultSize="0" autoFill="0" autoLine="0" autoPict="0">
                <anchor moveWithCells="1">
                  <from>
                    <xdr:col>11</xdr:col>
                    <xdr:colOff>257175</xdr:colOff>
                    <xdr:row>70</xdr:row>
                    <xdr:rowOff>171450</xdr:rowOff>
                  </from>
                  <to>
                    <xdr:col>11</xdr:col>
                    <xdr:colOff>457200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12" name="Check Box 20">
              <controlPr defaultSize="0" autoFill="0" autoLine="0" autoPict="0">
                <anchor moveWithCells="1">
                  <from>
                    <xdr:col>12</xdr:col>
                    <xdr:colOff>257175</xdr:colOff>
                    <xdr:row>70</xdr:row>
                    <xdr:rowOff>190500</xdr:rowOff>
                  </from>
                  <to>
                    <xdr:col>12</xdr:col>
                    <xdr:colOff>457200</xdr:colOff>
                    <xdr:row>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13" name="Check Box 21">
              <controlPr defaultSize="0" autoFill="0" autoLine="0" autoPict="0">
                <anchor moveWithCells="1">
                  <from>
                    <xdr:col>13</xdr:col>
                    <xdr:colOff>257175</xdr:colOff>
                    <xdr:row>70</xdr:row>
                    <xdr:rowOff>190500</xdr:rowOff>
                  </from>
                  <to>
                    <xdr:col>13</xdr:col>
                    <xdr:colOff>457200</xdr:colOff>
                    <xdr:row>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14" name="Check Box 22">
              <controlPr defaultSize="0" autoFill="0" autoLine="0" autoPict="0">
                <anchor moveWithCells="1">
                  <from>
                    <xdr:col>14</xdr:col>
                    <xdr:colOff>257175</xdr:colOff>
                    <xdr:row>70</xdr:row>
                    <xdr:rowOff>180975</xdr:rowOff>
                  </from>
                  <to>
                    <xdr:col>14</xdr:col>
                    <xdr:colOff>457200</xdr:colOff>
                    <xdr:row>72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15" name="Check Box 23">
              <controlPr defaultSize="0" autoFill="0" autoLine="0" autoPict="0">
                <anchor moveWithCells="1">
                  <from>
                    <xdr:col>3</xdr:col>
                    <xdr:colOff>257175</xdr:colOff>
                    <xdr:row>71</xdr:row>
                    <xdr:rowOff>0</xdr:rowOff>
                  </from>
                  <to>
                    <xdr:col>3</xdr:col>
                    <xdr:colOff>457200</xdr:colOff>
                    <xdr:row>72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t 6 E 6 V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t 6 E 6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e h O l c o i k e 4 D g A A A B E A A A A T A B w A R m 9 y b X V s Y X M v U 2 V j d G l v b j E u b S C i G A A o o B Q A A A A A A A A A A A A A A A A A A A A A A A A A A A A r T k 0 u y c z P U w i G 0 I b W A F B L A Q I t A B Q A A g A I A L e h O l c g O B 9 n p A A A A P U A A A A S A A A A A A A A A A A A A A A A A A A A A A B D b 2 5 m a W c v U G F j a 2 F n Z S 5 4 b W x Q S w E C L Q A U A A I A C A C 3 o T p X D 8 r p q 6 Q A A A D p A A A A E w A A A A A A A A A A A A A A A A D w A A A A W 0 N v b n R l b n R f V H l w Z X N d L n h t b F B L A Q I t A B Q A A g A I A L e h O l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j S A R 7 S H w 8 T 6 y p x h U C 1 3 F s A A A A A A I A A A A A A B B m A A A A A Q A A I A A A A H J t j X 2 8 O m A Y N t / f t G 3 p u v g q Y X h t f K 8 n A 8 t n h l K B h g L d A A A A A A 6 A A A A A A g A A I A A A A O X g n A N E m b U U + r s r u K k d r c i i 6 3 / N g k F 3 Z s H Z j 8 f Y E v v z U A A A A F 4 V 7 5 O r C k g 6 7 z Q 3 D q v a h 7 c W i o v V J 0 q 5 A v T H w j q T 1 R k + J Q C y C w 2 P X y 6 1 0 y o + Q y R 6 y T l I X w O C W M J I L k u j 7 2 3 S 7 N M Q R / S x H u E N t s 9 2 o z 6 G T e e y Q A A A A D a r c y 5 Z p F I 9 J c Z G x 9 3 2 1 m Q 1 p 4 3 Z u P A E H m x Z m e 7 m n i b k p p z i 6 8 L V B E F 7 a R t n H J / F N G h 7 N D w S k V P q Q l q H + S 8 v o p w = < / D a t a M a s h u p > 
</file>

<file path=customXml/itemProps1.xml><?xml version="1.0" encoding="utf-8"?>
<ds:datastoreItem xmlns:ds="http://schemas.openxmlformats.org/officeDocument/2006/customXml" ds:itemID="{88FA1506-5EC7-4B53-B47A-4D5540FDFC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 Target</vt:lpstr>
      <vt:lpstr>Yearly Sheet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Lester Huang</dc:creator>
  <cp:lastModifiedBy>Lester Huang</cp:lastModifiedBy>
  <dcterms:created xsi:type="dcterms:W3CDTF">2023-03-12T06:55:48Z</dcterms:created>
  <dcterms:modified xsi:type="dcterms:W3CDTF">2023-09-27T06:28:30Z</dcterms:modified>
</cp:coreProperties>
</file>