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tm\OneDrive\Desktop\"/>
    </mc:Choice>
  </mc:AlternateContent>
  <xr:revisionPtr revIDLastSave="0" documentId="8_{5C68A451-9BD1-430A-9B33-AA965E8C4ECA}" xr6:coauthVersionLast="47" xr6:coauthVersionMax="47" xr10:uidLastSave="{00000000-0000-0000-0000-000000000000}"/>
  <bookViews>
    <workbookView xWindow="-120" yWindow="-120" windowWidth="29040" windowHeight="15720" xr2:uid="{FA6561FD-4D16-4F15-B11B-A3C3855316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1" i="1"/>
  <c r="B20" i="1"/>
  <c r="B19" i="1"/>
  <c r="F14" i="1"/>
  <c r="F15" i="1"/>
  <c r="F16" i="1"/>
  <c r="F13" i="1"/>
  <c r="E14" i="1"/>
  <c r="E15" i="1"/>
  <c r="E16" i="1"/>
  <c r="E13" i="1"/>
  <c r="G2" i="1"/>
  <c r="D16" i="1"/>
  <c r="D15" i="1"/>
  <c r="D14" i="1"/>
  <c r="D13" i="1"/>
  <c r="H5" i="1"/>
  <c r="G5" i="1"/>
  <c r="G4" i="1"/>
  <c r="F5" i="1"/>
  <c r="E5" i="1"/>
  <c r="H4" i="1"/>
  <c r="G3" i="1"/>
  <c r="F4" i="1"/>
  <c r="E4" i="1"/>
  <c r="E3" i="1"/>
  <c r="F3" i="1" s="1"/>
  <c r="E2" i="1"/>
  <c r="F2" i="1"/>
  <c r="E6" i="1"/>
  <c r="F6" i="1" s="1"/>
  <c r="G6" i="1" s="1"/>
  <c r="H3" i="1" l="1"/>
  <c r="H2" i="1"/>
  <c r="H6" i="1"/>
</calcChain>
</file>

<file path=xl/sharedStrings.xml><?xml version="1.0" encoding="utf-8"?>
<sst xmlns="http://schemas.openxmlformats.org/spreadsheetml/2006/main" count="26" uniqueCount="26">
  <si>
    <t>T, дел</t>
  </si>
  <si>
    <t>T, с</t>
  </si>
  <si>
    <t>mu ЗГ, Гц</t>
  </si>
  <si>
    <t>mu, Гц</t>
  </si>
  <si>
    <t>delta_mu, Гц</t>
  </si>
  <si>
    <t>mu-mu ЗГ, Гц</t>
  </si>
  <si>
    <t>N опыта</t>
  </si>
  <si>
    <t>TIME/DIV, mS</t>
  </si>
  <si>
    <t>U, дел</t>
  </si>
  <si>
    <t>VOLTS/DIV</t>
  </si>
  <si>
    <t>U, В</t>
  </si>
  <si>
    <t>delta_U, В</t>
  </si>
  <si>
    <t>U_max, В</t>
  </si>
  <si>
    <t>U_min, В</t>
  </si>
  <si>
    <t>U-20dB, В</t>
  </si>
  <si>
    <t>U-40dB, В</t>
  </si>
  <si>
    <t>Опыт</t>
  </si>
  <si>
    <t>delta_U/U</t>
  </si>
  <si>
    <t>max/-20dB</t>
  </si>
  <si>
    <t>20dB/40dB</t>
  </si>
  <si>
    <t>40dB/min</t>
  </si>
  <si>
    <t>100 Гц</t>
  </si>
  <si>
    <t>1000 Гц</t>
  </si>
  <si>
    <t>100000 Гц</t>
  </si>
  <si>
    <t>1000000 Гц</t>
  </si>
  <si>
    <t>30000000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</si>
</sst>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"/>
    <numFmt numFmtId="166" formatCode="0.0000"/>
    <numFmt numFmtId="167" formatCode="0.0"/>
    <numFmt numFmtId="168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94D9-3012-4E28-9318-34F495E9DF85}">
  <dimension ref="A1:H27"/>
  <sheetViews>
    <sheetView tabSelected="1" workbookViewId="0">
      <selection activeCell="B28" sqref="B28"/>
    </sheetView>
  </sheetViews>
  <sheetFormatPr defaultRowHeight="15" x14ac:dyDescent="0.25"/>
  <cols>
    <col min="1" max="1" width="13.42578125" customWidth="1"/>
    <col min="2" max="2" width="12.85546875" customWidth="1"/>
    <col min="3" max="3" width="13.5703125" style="4" customWidth="1"/>
    <col min="4" max="4" width="13.85546875" style="2" customWidth="1"/>
    <col min="5" max="5" width="11.5703125" style="3" customWidth="1"/>
    <col min="6" max="6" width="18.28515625" style="1" customWidth="1"/>
    <col min="7" max="7" width="13.140625" style="1" customWidth="1"/>
    <col min="8" max="8" width="13.5703125" style="1" customWidth="1"/>
  </cols>
  <sheetData>
    <row r="1" spans="1:8" x14ac:dyDescent="0.25">
      <c r="A1" t="s">
        <v>6</v>
      </c>
      <c r="B1" t="s">
        <v>2</v>
      </c>
      <c r="C1" s="4" t="s">
        <v>0</v>
      </c>
      <c r="D1" s="2" t="s">
        <v>7</v>
      </c>
      <c r="E1" s="3" t="s">
        <v>1</v>
      </c>
      <c r="F1" s="1" t="s">
        <v>3</v>
      </c>
      <c r="G1" s="1" t="s">
        <v>4</v>
      </c>
      <c r="H1" s="1" t="s">
        <v>5</v>
      </c>
    </row>
    <row r="2" spans="1:8" x14ac:dyDescent="0.25">
      <c r="A2">
        <v>1</v>
      </c>
      <c r="B2">
        <v>1000</v>
      </c>
      <c r="C2" s="4">
        <v>5</v>
      </c>
      <c r="D2" s="2">
        <v>2.0000000000000001E-4</v>
      </c>
      <c r="E2" s="3">
        <f>D2*C2</f>
        <v>1E-3</v>
      </c>
      <c r="F2" s="1">
        <f>1/E2</f>
        <v>1000</v>
      </c>
      <c r="G2" s="1">
        <f>F2*(1/C2/5)</f>
        <v>40</v>
      </c>
      <c r="H2" s="1">
        <f>F2-B2</f>
        <v>0</v>
      </c>
    </row>
    <row r="3" spans="1:8" x14ac:dyDescent="0.25">
      <c r="A3">
        <v>2</v>
      </c>
      <c r="B3">
        <v>3000</v>
      </c>
      <c r="C3" s="4">
        <v>6.8</v>
      </c>
      <c r="D3" s="2">
        <v>5.0000000000000002E-5</v>
      </c>
      <c r="E3" s="3">
        <f>D3*C3</f>
        <v>3.4000000000000002E-4</v>
      </c>
      <c r="F3" s="1">
        <f>1/E3</f>
        <v>2941.1764705882351</v>
      </c>
      <c r="G3" s="1">
        <f>F3*(1/C3/5)</f>
        <v>86.505190311418673</v>
      </c>
      <c r="H3" s="1">
        <f>F3-B3</f>
        <v>-58.823529411764866</v>
      </c>
    </row>
    <row r="4" spans="1:8" x14ac:dyDescent="0.25">
      <c r="A4">
        <v>3</v>
      </c>
      <c r="B4">
        <v>5000</v>
      </c>
      <c r="C4" s="4">
        <v>4</v>
      </c>
      <c r="D4" s="2">
        <v>5.0000000000000002E-5</v>
      </c>
      <c r="E4" s="3">
        <f>D4*C4</f>
        <v>2.0000000000000001E-4</v>
      </c>
      <c r="F4" s="1">
        <f>1/E4</f>
        <v>5000</v>
      </c>
      <c r="G4" s="1">
        <f>F4*(1/C4/5)</f>
        <v>250</v>
      </c>
      <c r="H4" s="1">
        <f>F4-B4</f>
        <v>0</v>
      </c>
    </row>
    <row r="5" spans="1:8" x14ac:dyDescent="0.25">
      <c r="A5">
        <v>4</v>
      </c>
      <c r="B5">
        <v>7000</v>
      </c>
      <c r="C5" s="4">
        <v>7</v>
      </c>
      <c r="D5" s="2">
        <v>2.0000000000000002E-5</v>
      </c>
      <c r="E5" s="3">
        <f>D5*C5</f>
        <v>1.4000000000000001E-4</v>
      </c>
      <c r="F5" s="1">
        <f>1/E5</f>
        <v>7142.8571428571422</v>
      </c>
      <c r="G5" s="1">
        <f>F5*(1/C5/5)</f>
        <v>204.08163265306121</v>
      </c>
      <c r="H5" s="1">
        <f>F5-B5</f>
        <v>142.85714285714221</v>
      </c>
    </row>
    <row r="6" spans="1:8" x14ac:dyDescent="0.25">
      <c r="A6">
        <v>5</v>
      </c>
      <c r="B6">
        <v>10000</v>
      </c>
      <c r="C6" s="4">
        <v>5</v>
      </c>
      <c r="D6" s="2">
        <v>2.0000000000000002E-5</v>
      </c>
      <c r="E6" s="3">
        <f>D6*C6</f>
        <v>1E-4</v>
      </c>
      <c r="F6" s="1">
        <f>1/E6</f>
        <v>10000</v>
      </c>
      <c r="G6" s="1">
        <f>F6*(1/C6/5)</f>
        <v>400</v>
      </c>
      <c r="H6" s="1">
        <f>F6-B6</f>
        <v>0</v>
      </c>
    </row>
    <row r="12" spans="1:8" x14ac:dyDescent="0.25">
      <c r="A12" t="s">
        <v>16</v>
      </c>
      <c r="B12" s="4" t="s">
        <v>8</v>
      </c>
      <c r="C12" s="1" t="s">
        <v>9</v>
      </c>
      <c r="D12" s="5" t="s">
        <v>10</v>
      </c>
      <c r="E12" s="4" t="s">
        <v>11</v>
      </c>
      <c r="F12" s="1" t="s">
        <v>17</v>
      </c>
    </row>
    <row r="13" spans="1:8" x14ac:dyDescent="0.25">
      <c r="A13" t="s">
        <v>12</v>
      </c>
      <c r="B13" s="4">
        <v>2</v>
      </c>
      <c r="C13" s="1">
        <v>5</v>
      </c>
      <c r="D13" s="1">
        <f>B13*C13</f>
        <v>10</v>
      </c>
      <c r="E13" s="3">
        <f>D13*(1/B13/5)</f>
        <v>1</v>
      </c>
      <c r="F13" s="1">
        <f>E13/D13</f>
        <v>0.1</v>
      </c>
    </row>
    <row r="14" spans="1:8" x14ac:dyDescent="0.25">
      <c r="A14" t="s">
        <v>14</v>
      </c>
      <c r="B14" s="4">
        <v>1.1000000000000001</v>
      </c>
      <c r="C14" s="1">
        <v>1</v>
      </c>
      <c r="D14">
        <f>B14*C14</f>
        <v>1.1000000000000001</v>
      </c>
      <c r="E14" s="3">
        <f t="shared" ref="E14:E16" si="0">D14*(1/B14/5)</f>
        <v>0.2</v>
      </c>
      <c r="F14" s="1">
        <f t="shared" ref="F14:F16" si="1">E14/D14</f>
        <v>0.18181818181818182</v>
      </c>
    </row>
    <row r="15" spans="1:8" x14ac:dyDescent="0.25">
      <c r="A15" t="s">
        <v>15</v>
      </c>
      <c r="B15" s="4">
        <v>1.2</v>
      </c>
      <c r="C15" s="1">
        <v>0.1</v>
      </c>
      <c r="D15">
        <f>B15*C15</f>
        <v>0.12</v>
      </c>
      <c r="E15" s="3">
        <f t="shared" si="0"/>
        <v>0.02</v>
      </c>
      <c r="F15" s="1">
        <f t="shared" si="1"/>
        <v>0.16666666666666669</v>
      </c>
    </row>
    <row r="16" spans="1:8" x14ac:dyDescent="0.25">
      <c r="A16" t="s">
        <v>13</v>
      </c>
      <c r="B16" s="4">
        <v>0.7</v>
      </c>
      <c r="C16" s="1">
        <v>0.01</v>
      </c>
      <c r="D16" s="3">
        <f>C16*B16</f>
        <v>6.9999999999999993E-3</v>
      </c>
      <c r="E16" s="3">
        <f t="shared" si="0"/>
        <v>1.9999999999999996E-3</v>
      </c>
      <c r="F16" s="1">
        <f t="shared" si="1"/>
        <v>0.2857142857142857</v>
      </c>
    </row>
    <row r="19" spans="1:2" x14ac:dyDescent="0.25">
      <c r="A19" t="s">
        <v>18</v>
      </c>
      <c r="B19">
        <f>20*LOG(D13/D14,10)</f>
        <v>19.172146296835496</v>
      </c>
    </row>
    <row r="20" spans="1:2" x14ac:dyDescent="0.25">
      <c r="A20" t="s">
        <v>19</v>
      </c>
      <c r="B20">
        <f>20*LOG(D14/D15,10)</f>
        <v>19.244228782212005</v>
      </c>
    </row>
    <row r="21" spans="1:2" x14ac:dyDescent="0.25">
      <c r="A21" t="s">
        <v>20</v>
      </c>
      <c r="B21">
        <f>20*LOG(D15/D16,10)</f>
        <v>24.68166412066736</v>
      </c>
    </row>
    <row r="23" spans="1:2" x14ac:dyDescent="0.25">
      <c r="A23" t="s">
        <v>21</v>
      </c>
      <c r="B23">
        <v>1</v>
      </c>
    </row>
    <row r="24" spans="1:2" x14ac:dyDescent="0.25">
      <c r="A24" t="s">
        <v>22</v>
      </c>
      <c r="B24">
        <f>2.9/3</f>
        <v>0.96666666666666667</v>
      </c>
    </row>
    <row r="25" spans="1:2" x14ac:dyDescent="0.25">
      <c r="A25" t="s">
        <v>23</v>
      </c>
      <c r="B25">
        <f>2.85/3</f>
        <v>0.95000000000000007</v>
      </c>
    </row>
    <row r="26" spans="1:2" x14ac:dyDescent="0.25">
      <c r="A26" t="s">
        <v>24</v>
      </c>
      <c r="B26">
        <f>2.8/3</f>
        <v>0.93333333333333324</v>
      </c>
    </row>
    <row r="27" spans="1:2" x14ac:dyDescent="0.25">
      <c r="A27" t="s">
        <v>25</v>
      </c>
      <c r="B27">
        <f>0.8/3</f>
        <v>0.26666666666666666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Podmoskovnov Lev</dc:creator>
  <cp:lastModifiedBy>Podmoskovnov Lev</cp:lastModifiedBy>
  <dcterms:created xsi:type="dcterms:W3CDTF">2025-10-08T11:25:14Z</dcterms:created>
  <dcterms:modified xsi:type="dcterms:W3CDTF">2025-10-08T13:18:57Z</dcterms:modified>
</cp:coreProperties>
</file>