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mpresa afrodita\"/>
    </mc:Choice>
  </mc:AlternateContent>
  <xr:revisionPtr revIDLastSave="0" documentId="8_{C2182FA9-E207-4267-9E6C-5D1BACD7EF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ituación Financiera" sheetId="1" r:id="rId1"/>
  </sheets>
  <calcPr calcId="181029"/>
  <fileRecoveryPr dataExtractLoad="1"/>
</workbook>
</file>

<file path=xl/calcChain.xml><?xml version="1.0" encoding="utf-8"?>
<calcChain xmlns="http://schemas.openxmlformats.org/spreadsheetml/2006/main">
  <c r="E44" i="1" l="1"/>
  <c r="E29" i="1"/>
  <c r="E45" i="1" s="1"/>
  <c r="E24" i="1"/>
  <c r="D13" i="1"/>
  <c r="D11" i="1"/>
  <c r="D9" i="1"/>
  <c r="E13" i="1" s="1"/>
  <c r="E25" i="1" s="1"/>
</calcChain>
</file>

<file path=xl/sharedStrings.xml><?xml version="1.0" encoding="utf-8"?>
<sst xmlns="http://schemas.openxmlformats.org/spreadsheetml/2006/main" count="47" uniqueCount="43">
  <si>
    <t>Joyeria "Afrodita"</t>
  </si>
  <si>
    <t>Estado de Situación Financiera</t>
  </si>
  <si>
    <t>Del 01/01/24 al 31/07/24</t>
  </si>
  <si>
    <t>(Cifras Expresadas en Quetzales)</t>
  </si>
  <si>
    <t>Activo</t>
  </si>
  <si>
    <t>No Corriente</t>
  </si>
  <si>
    <t>Mobiliario y Equipo</t>
  </si>
  <si>
    <t>(-)</t>
  </si>
  <si>
    <t>Dep. Acumulada Mobiliario y Equipo</t>
  </si>
  <si>
    <t>Equipo de Computación</t>
  </si>
  <si>
    <t>Dep. Acumulada E. de Computación</t>
  </si>
  <si>
    <t>Gastos de Organización</t>
  </si>
  <si>
    <t>Amort. Acum. Gastos de Organización</t>
  </si>
  <si>
    <t>Corriente</t>
  </si>
  <si>
    <t>Caja y Bancos</t>
  </si>
  <si>
    <t>Caja Chica</t>
  </si>
  <si>
    <t>Clientes</t>
  </si>
  <si>
    <t>Mercaderías</t>
  </si>
  <si>
    <t>Seguros Anticipados</t>
  </si>
  <si>
    <t>Mercaderías Recibidas en Consignación</t>
  </si>
  <si>
    <t>Deudores Empleados</t>
  </si>
  <si>
    <t>ISR Retenido por Acreditar sobre Ventas</t>
  </si>
  <si>
    <t>Publicidad Pagada por Anticipado</t>
  </si>
  <si>
    <t>Alquileres Pagados por Anticipado</t>
  </si>
  <si>
    <t>Total Activo</t>
  </si>
  <si>
    <t>Patrimonio Neto</t>
  </si>
  <si>
    <t>Capital Social</t>
  </si>
  <si>
    <t xml:space="preserve">Utilidad Neta del Periodo </t>
  </si>
  <si>
    <t>Reserva Legal</t>
  </si>
  <si>
    <t>Pasivo</t>
  </si>
  <si>
    <t>Reserva para Indemnización</t>
  </si>
  <si>
    <t>Proveedores</t>
  </si>
  <si>
    <t>Acreedores Varios</t>
  </si>
  <si>
    <t>Anticipos sobre Ventas</t>
  </si>
  <si>
    <t>IGSS por Pagar</t>
  </si>
  <si>
    <t>Comisiones Percibidas no Devengadas</t>
  </si>
  <si>
    <t xml:space="preserve">IVA por Pagar </t>
  </si>
  <si>
    <t>Comitentes por Mercaderías</t>
  </si>
  <si>
    <t>ISR Retenido por Pagar sobre Compras</t>
  </si>
  <si>
    <t>Documentos por Pagar a Corto Plazo</t>
  </si>
  <si>
    <t>Documentos por Pagar a Largo Plazo</t>
  </si>
  <si>
    <t>ISR por Pagar</t>
  </si>
  <si>
    <t>Total 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</si>
</sst>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Q&quot;* #,##0.00_-;\-&quot;Q&quot;* #,##0.00_-;_-&quot;Q&quot;* &quot;-&quot;??_-;_-@_-"/>
  </numFmts>
  <fonts count="7">
    <font>
      <sz val="11"/>
      <name val="Calibri"/>
    </font>
    <font>
      <sz val="10"/>
      <color rgb="FF000000"/>
      <name val="Century Gothic"/>
      <charset val="134"/>
    </font>
    <font>
      <b/>
      <sz val="12"/>
      <color rgb="FF000000"/>
      <name val="Century Gothic"/>
      <charset val="134"/>
    </font>
    <font>
      <b/>
      <u/>
      <sz val="10"/>
      <color rgb="FF000000"/>
      <name val="Century Gothic"/>
      <charset val="134"/>
    </font>
    <font>
      <b/>
      <sz val="10"/>
      <color rgb="FF000000"/>
      <name val="Century Gothic"/>
      <charset val="134"/>
    </font>
    <font>
      <sz val="11"/>
      <color rgb="FF000000"/>
      <name val="Calibri"/>
      <charset val="134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>
      <alignment vertical="center"/>
    </xf>
    <xf numFmtId="164" fontId="5" fillId="0" borderId="0">
      <protection locked="0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64" fontId="1" fillId="0" borderId="0" xfId="1" applyFont="1" applyProtection="1"/>
    <xf numFmtId="164" fontId="2" fillId="0" borderId="0" xfId="1" applyFont="1" applyAlignment="1" applyProtection="1">
      <alignment horizontal="center" vertical="center"/>
    </xf>
    <xf numFmtId="164" fontId="1" fillId="0" borderId="0" xfId="1" applyFont="1" applyAlignment="1" applyProtection="1">
      <alignment horizontal="center" vertical="center"/>
    </xf>
    <xf numFmtId="0" fontId="3" fillId="0" borderId="0" xfId="0" applyFont="1" applyAlignment="1"/>
    <xf numFmtId="164" fontId="1" fillId="0" borderId="1" xfId="1" applyFont="1" applyBorder="1" applyProtection="1"/>
    <xf numFmtId="164" fontId="4" fillId="0" borderId="2" xfId="1" applyFont="1" applyBorder="1" applyProtection="1"/>
    <xf numFmtId="0" fontId="4" fillId="0" borderId="0" xfId="0" applyFont="1" applyAlignment="1"/>
    <xf numFmtId="0" fontId="6" fillId="0" borderId="0" xfId="0" applyFo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80" zoomScaleNormal="80" workbookViewId="0">
      <selection activeCell="G16" sqref="G16"/>
    </sheetView>
  </sheetViews>
  <sheetFormatPr baseColWidth="10" defaultRowHeight="14.5"/>
  <cols>
    <col min="1" max="1" width="31.54296875" bestFit="1" customWidth="1"/>
    <col min="2" max="2" width="36.90625" bestFit="1" customWidth="1"/>
    <col min="3" max="3" width="11.54296875" bestFit="1" customWidth="1"/>
    <col min="4" max="4" width="12.81640625" bestFit="1" customWidth="1"/>
    <col min="5" max="5" width="12.90625" bestFit="1" customWidth="1"/>
  </cols>
  <sheetData>
    <row r="1" spans="1:7" ht="15">
      <c r="A1" s="4" t="s">
        <v>0</v>
      </c>
      <c r="B1" s="4"/>
      <c r="C1" s="4"/>
      <c r="D1" s="4"/>
      <c r="E1" s="4"/>
    </row>
    <row r="2" spans="1:7">
      <c r="A2" s="5" t="s">
        <v>1</v>
      </c>
      <c r="B2" s="5"/>
      <c r="C2" s="5"/>
      <c r="D2" s="5"/>
      <c r="E2" s="5"/>
    </row>
    <row r="3" spans="1:7">
      <c r="A3" s="5" t="s">
        <v>2</v>
      </c>
      <c r="B3" s="5"/>
      <c r="C3" s="5"/>
      <c r="D3" s="5"/>
      <c r="E3" s="5"/>
    </row>
    <row r="4" spans="1:7">
      <c r="A4" s="5" t="s">
        <v>3</v>
      </c>
      <c r="B4" s="5"/>
      <c r="C4" s="5"/>
      <c r="D4" s="5"/>
      <c r="E4" s="5"/>
    </row>
    <row r="6" spans="1:7">
      <c r="B6" s="6" t="s">
        <v>4</v>
      </c>
    </row>
    <row r="7" spans="1:7">
      <c r="B7" s="6" t="s">
        <v>5</v>
      </c>
    </row>
    <row r="8" spans="1:7">
      <c r="B8" s="2" t="s">
        <v>6</v>
      </c>
      <c r="C8" s="3">
        <v>40321</v>
      </c>
    </row>
    <row r="9" spans="1:7">
      <c r="A9" s="1" t="s">
        <v>7</v>
      </c>
      <c r="B9" s="2" t="s">
        <v>8</v>
      </c>
      <c r="C9" s="7">
        <v>8004.2</v>
      </c>
      <c r="D9" s="3">
        <f>C8-C9</f>
        <v>32316.799999999999</v>
      </c>
    </row>
    <row r="10" spans="1:7">
      <c r="B10" s="2" t="s">
        <v>9</v>
      </c>
      <c r="C10" s="3">
        <v>35760</v>
      </c>
      <c r="D10" s="3"/>
    </row>
    <row r="11" spans="1:7">
      <c r="A11" s="1" t="s">
        <v>7</v>
      </c>
      <c r="B11" s="2" t="s">
        <v>10</v>
      </c>
      <c r="C11" s="7">
        <v>8461.1200000000008</v>
      </c>
      <c r="D11" s="3">
        <f>+C10-C11</f>
        <v>27298.879999999997</v>
      </c>
    </row>
    <row r="12" spans="1:7">
      <c r="B12" s="2" t="s">
        <v>11</v>
      </c>
      <c r="C12" s="3">
        <v>15320</v>
      </c>
    </row>
    <row r="13" spans="1:7">
      <c r="A13" s="1" t="s">
        <v>7</v>
      </c>
      <c r="B13" s="2" t="s">
        <v>12</v>
      </c>
      <c r="C13" s="7">
        <v>3064</v>
      </c>
      <c r="D13" s="7">
        <f>+C12-C13</f>
        <v>12256</v>
      </c>
      <c r="E13" s="3">
        <f>+SUM(D9:D13)</f>
        <v>71871.679999999993</v>
      </c>
    </row>
    <row r="14" spans="1:7">
      <c r="B14" s="6" t="s">
        <v>13</v>
      </c>
    </row>
    <row r="15" spans="1:7">
      <c r="B15" s="2" t="s">
        <v>14</v>
      </c>
      <c r="D15" s="3">
        <v>212239.91</v>
      </c>
    </row>
    <row r="16" spans="1:7">
      <c r="B16" s="2" t="s">
        <v>15</v>
      </c>
      <c r="D16" s="3">
        <v>800</v>
      </c>
      <c r="G16" s="10"/>
    </row>
    <row r="17" spans="2:5">
      <c r="B17" s="2" t="s">
        <v>16</v>
      </c>
      <c r="D17" s="3">
        <v>36700</v>
      </c>
    </row>
    <row r="18" spans="2:5">
      <c r="B18" s="2" t="s">
        <v>17</v>
      </c>
      <c r="D18" s="3">
        <v>60528</v>
      </c>
    </row>
    <row r="19" spans="2:5">
      <c r="B19" s="2" t="s">
        <v>18</v>
      </c>
      <c r="D19" s="3">
        <v>15500</v>
      </c>
    </row>
    <row r="20" spans="2:5">
      <c r="B20" s="2" t="s">
        <v>19</v>
      </c>
      <c r="D20" s="3">
        <v>3200</v>
      </c>
    </row>
    <row r="21" spans="2:5">
      <c r="B21" s="2" t="s">
        <v>20</v>
      </c>
      <c r="D21" s="3">
        <v>5300</v>
      </c>
    </row>
    <row r="22" spans="2:5">
      <c r="B22" s="2" t="s">
        <v>21</v>
      </c>
      <c r="D22" s="3">
        <v>5910</v>
      </c>
    </row>
    <row r="23" spans="2:5">
      <c r="B23" s="2" t="s">
        <v>22</v>
      </c>
      <c r="D23" s="3">
        <v>7900</v>
      </c>
    </row>
    <row r="24" spans="2:5">
      <c r="B24" s="2" t="s">
        <v>23</v>
      </c>
      <c r="D24" s="7">
        <v>2500</v>
      </c>
      <c r="E24" s="7">
        <f>SUM(D15:D24)</f>
        <v>350577.91000000003</v>
      </c>
    </row>
    <row r="25" spans="2:5">
      <c r="B25" s="2" t="s">
        <v>24</v>
      </c>
      <c r="E25" s="8">
        <f>+E13+E24</f>
        <v>422449.59</v>
      </c>
    </row>
    <row r="26" spans="2:5">
      <c r="B26" s="6" t="s">
        <v>25</v>
      </c>
    </row>
    <row r="27" spans="2:5">
      <c r="B27" s="2" t="s">
        <v>26</v>
      </c>
      <c r="D27" s="3">
        <v>200000</v>
      </c>
    </row>
    <row r="28" spans="2:5">
      <c r="B28" s="2" t="s">
        <v>27</v>
      </c>
      <c r="D28" s="3">
        <v>72102.210000000006</v>
      </c>
    </row>
    <row r="29" spans="2:5">
      <c r="B29" s="2" t="s">
        <v>28</v>
      </c>
      <c r="D29" s="7">
        <v>3794.85</v>
      </c>
      <c r="E29" s="3">
        <f>+SUM(D27:D29)</f>
        <v>275897.06</v>
      </c>
    </row>
    <row r="30" spans="2:5">
      <c r="B30" s="6" t="s">
        <v>29</v>
      </c>
      <c r="D30" s="3"/>
    </row>
    <row r="31" spans="2:5">
      <c r="B31" s="6" t="s">
        <v>5</v>
      </c>
      <c r="D31" s="3"/>
    </row>
    <row r="32" spans="2:5">
      <c r="B32" s="2" t="s">
        <v>30</v>
      </c>
      <c r="E32" s="3">
        <v>17866.18</v>
      </c>
    </row>
    <row r="33" spans="1:5">
      <c r="B33" s="6" t="s">
        <v>13</v>
      </c>
    </row>
    <row r="34" spans="1:5">
      <c r="B34" s="2" t="s">
        <v>31</v>
      </c>
      <c r="D34" s="3">
        <v>51863</v>
      </c>
    </row>
    <row r="35" spans="1:5">
      <c r="B35" s="2" t="s">
        <v>32</v>
      </c>
      <c r="D35" s="3">
        <v>10131.73</v>
      </c>
    </row>
    <row r="36" spans="1:5">
      <c r="B36" s="2" t="s">
        <v>33</v>
      </c>
      <c r="D36" s="3">
        <v>2100</v>
      </c>
    </row>
    <row r="37" spans="1:5">
      <c r="B37" s="2" t="s">
        <v>34</v>
      </c>
      <c r="D37" s="3">
        <v>2681</v>
      </c>
    </row>
    <row r="38" spans="1:5">
      <c r="B38" s="2" t="s">
        <v>35</v>
      </c>
      <c r="D38" s="3">
        <v>720</v>
      </c>
    </row>
    <row r="39" spans="1:5">
      <c r="B39" s="2" t="s">
        <v>36</v>
      </c>
      <c r="D39" s="3">
        <v>1370</v>
      </c>
    </row>
    <row r="40" spans="1:5">
      <c r="B40" s="2" t="s">
        <v>37</v>
      </c>
      <c r="D40" s="3">
        <v>3200</v>
      </c>
    </row>
    <row r="41" spans="1:5">
      <c r="B41" s="2" t="s">
        <v>38</v>
      </c>
      <c r="D41" s="3">
        <v>6460</v>
      </c>
    </row>
    <row r="42" spans="1:5">
      <c r="B42" s="2" t="s">
        <v>39</v>
      </c>
      <c r="D42" s="3">
        <v>28500</v>
      </c>
    </row>
    <row r="43" spans="1:5">
      <c r="A43" s="1"/>
      <c r="B43" s="2" t="s">
        <v>40</v>
      </c>
      <c r="C43" s="3"/>
      <c r="D43" s="3">
        <v>19000</v>
      </c>
      <c r="E43" s="3"/>
    </row>
    <row r="44" spans="1:5">
      <c r="B44" s="2" t="s">
        <v>41</v>
      </c>
      <c r="D44" s="7">
        <v>2660.61</v>
      </c>
      <c r="E44" s="3">
        <f>SUM(D34:D44)</f>
        <v>128686.34</v>
      </c>
    </row>
    <row r="45" spans="1:5">
      <c r="B45" s="9" t="s">
        <v>42</v>
      </c>
      <c r="E45" s="8">
        <f>+E29+E32+E44</f>
        <v>422449.57999999996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Situación Financiera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Trujillo</dc:creator>
  <cp:lastModifiedBy>alex ramirez</cp:lastModifiedBy>
  <dcterms:created xsi:type="dcterms:W3CDTF">2023-11-18T07:05:00Z</dcterms:created>
  <dcterms:modified xsi:type="dcterms:W3CDTF">2024-08-16T00:40:23Z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cfd72626c80a492a97878c9b31781c85</vt:lpwstr>
  </property>
  <property fmtid="{D5CDD505-2E9C-101B-9397-08002B2CF9AE}" pid="3" name="KSOProductBuildVer">
    <vt:lpwstr>2058-12.2.0.17153</vt:lpwstr>
  </property>
</Properties>
</file>