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OneDrive - Universidad San Francisco de Quito\Documentos\LaCONGA\Equipment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19" i="1" l="1"/>
  <c r="H12" i="1"/>
  <c r="H13" i="1" l="1"/>
  <c r="H14" i="1"/>
  <c r="H11" i="1"/>
  <c r="H7" i="1"/>
  <c r="H23" i="1"/>
  <c r="H22" i="1"/>
  <c r="H24" i="1"/>
  <c r="H16" i="1"/>
  <c r="H10" i="1"/>
  <c r="H21" i="1"/>
  <c r="H8" i="1" l="1"/>
  <c r="H9" i="1"/>
  <c r="H17" i="1" l="1"/>
  <c r="H18" i="1"/>
  <c r="H5" i="1" l="1"/>
  <c r="H6" i="1"/>
  <c r="H15" i="1"/>
  <c r="H4" i="1" l="1"/>
  <c r="H25" i="1" s="1"/>
</calcChain>
</file>

<file path=xl/sharedStrings.xml><?xml version="1.0" encoding="utf-8"?>
<sst xmlns="http://schemas.openxmlformats.org/spreadsheetml/2006/main" count="121" uniqueCount="91">
  <si>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</si>
  <si>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</si>
  <si>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</si>
  <si>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</si>
  <si>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</si>
  <si>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</si>
  <si>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</si>
  <si>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Educational Kit Premium Version</t>
  </si>
  <si>
    <t>Kit for Gamma, Beta radiation and Particle experiments</t>
  </si>
  <si>
    <t>CAEN</t>
  </si>
  <si>
    <t>SP5600AN</t>
  </si>
  <si>
    <t>Emulation Kit</t>
  </si>
  <si>
    <t>Digital Detector Emulator + Multichannel Analyzer</t>
  </si>
  <si>
    <t>SP5600EMU</t>
  </si>
  <si>
    <t>DELL</t>
  </si>
  <si>
    <t>Easy PET</t>
  </si>
  <si>
    <t>SP5701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</si>
  <si>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</si>
  <si>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</si>
  <si>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</si>
  <si>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</si>
  <si>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</si>
  <si>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</si>
  <si>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</si>
  <si>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</si>
  <si>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Provider</t>
  </si>
  <si>
    <t>HV Power Supply</t>
  </si>
  <si>
    <t>4 channel 8kV Reversible polarity</t>
  </si>
  <si>
    <t>DT1570ET</t>
  </si>
  <si>
    <t>DT5742B</t>
  </si>
  <si>
    <t>Power Supply</t>
  </si>
  <si>
    <t>Digital controlled 85V SiPMs power supply</t>
  </si>
  <si>
    <t>DT5485P</t>
  </si>
  <si>
    <t>Data Acquisition System</t>
  </si>
  <si>
    <t>Red Pitaya STEMlab 125-14 board</t>
  </si>
  <si>
    <t>STEMLab</t>
  </si>
  <si>
    <t xml:space="preserve"> </t>
  </si>
  <si>
    <t>UCV-USB</t>
  </si>
  <si>
    <t>YT</t>
  </si>
  <si>
    <t>USFQ</t>
  </si>
  <si>
    <t>Pulse Digitizer</t>
  </si>
  <si>
    <t>8Ch 14bit 250MS/s</t>
  </si>
  <si>
    <t>16Ch + 1, 12bit 5GS/s</t>
  </si>
  <si>
    <t>EQUIPMENT LA-CoNGA</t>
  </si>
  <si>
    <t>HEIs</t>
  </si>
  <si>
    <t>CAEN Group
https://www.caen.it/</t>
  </si>
  <si>
    <t>DELL INC
https://www.dell.com/fr-fr</t>
  </si>
  <si>
    <t>PC Desktop</t>
  </si>
  <si>
    <t>Workstation i5 8Gb RAM 256GB SSD + 1Tb HDD
Display 27"</t>
  </si>
  <si>
    <t>Speakers</t>
  </si>
  <si>
    <t>Sound bar stereo</t>
  </si>
  <si>
    <t>DellPro-AE515M</t>
  </si>
  <si>
    <t>PC: Inspiron Small Desktop
Display: E2720HS</t>
  </si>
  <si>
    <t>All</t>
  </si>
  <si>
    <t>Keysight</t>
  </si>
  <si>
    <t>UNI, UAN, UIS, UCV-USB</t>
  </si>
  <si>
    <t>Osciloscope + function generator</t>
  </si>
  <si>
    <t xml:space="preserve"> Oscilloscope with WaveGen, 4Ch, 200 MHz with function generator</t>
  </si>
  <si>
    <t>DSOX1204G infiniiVision 1000 X-Series</t>
  </si>
  <si>
    <t>Power supply</t>
  </si>
  <si>
    <t>Triple power supply 1x 6V(5A) 2x 25V(1A)</t>
  </si>
  <si>
    <t>E36312A</t>
  </si>
  <si>
    <t>UNI, UAN, UIS, UCV-USB, UNSM</t>
  </si>
  <si>
    <t>UNI,UAN,UNSM</t>
  </si>
  <si>
    <t>4 Ch 500MHz 5GS/s</t>
  </si>
  <si>
    <t>DSOX3054T</t>
  </si>
  <si>
    <t>RealTime Oscilloscope</t>
  </si>
  <si>
    <t>YT, USFQ</t>
  </si>
  <si>
    <t>4 channel 5.5kV Desktop HV Power Supply</t>
  </si>
  <si>
    <t>DT1471H</t>
  </si>
  <si>
    <t>UNI</t>
  </si>
  <si>
    <t>Accesories</t>
  </si>
  <si>
    <t>DT5725B</t>
  </si>
  <si>
    <t>Cables LEMO - MCX</t>
  </si>
  <si>
    <t>A654</t>
  </si>
  <si>
    <t>Cables SHV-SHV 6kV 5mts</t>
  </si>
  <si>
    <t>WAC602S0S005</t>
  </si>
  <si>
    <t>Cables SHV-SHV 8kV 5mts</t>
  </si>
  <si>
    <t>WAC802S0S005</t>
  </si>
  <si>
    <t>STEMlab 125-10 Stay@home kit</t>
  </si>
  <si>
    <t>STEMLab
https://go.redpitaya.com/stayhome-kit?submissionGuid=35449066-a0cb-44bf-bbf6-a5616627ff0c</t>
  </si>
  <si>
    <t>Not Defined, a local vendor of PC accesories would be fine</t>
  </si>
  <si>
    <t>Wifi router</t>
  </si>
  <si>
    <t xml:space="preserve"> 8 ports GigaBit Ethernet + Wifi + USB</t>
  </si>
  <si>
    <t>Archer AX6000</t>
  </si>
  <si>
    <t>TP Link</t>
  </si>
  <si>
    <t>UAN, USFQ</t>
  </si>
  <si>
    <t>National Instruments</t>
  </si>
  <si>
    <t>2 analog inputs,  2 analog outputs, 8 digital I/O , digital multimeter, SW Osciloscope</t>
  </si>
  <si>
    <t>National Instrumentes</t>
  </si>
  <si>
    <t>myDAQ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</si>
</sst>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</cellStyleXfs>
  <cellXfs count="51">
    <xf numFmtId="0" fontId="0" fillId="0" borderId="0" xfId="0"/>
    <xf numFmtId="0" fontId="0" fillId="0" borderId="8" xfId="0" applyBorder="1"/>
    <xf numFmtId="0" fontId="0" fillId="0" borderId="0" xfId="0" applyAlignment="1">
      <alignment vertical="center"/>
    </xf>
    <xf numFmtId="0" fontId="4" fillId="0" borderId="9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3" fillId="0" borderId="8" xfId="0" applyFont="1" applyBorder="1"/>
    <xf numFmtId="0" fontId="4" fillId="0" borderId="8" xfId="0" applyFont="1" applyBorder="1" applyAlignment="1">
      <alignment horizontal="center"/>
    </xf>
    <xf numFmtId="0" fontId="3" fillId="0" borderId="3" xfId="0" applyFont="1" applyBorder="1"/>
    <xf numFmtId="0" fontId="6" fillId="0" borderId="8" xfId="0" applyFont="1" applyBorder="1" applyAlignment="1">
      <alignment horizontal="center"/>
    </xf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5" xfId="0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5" borderId="14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vertical="center"/>
    </xf>
    <xf numFmtId="0" fontId="7" fillId="5" borderId="8" xfId="1" applyFont="1" applyFill="1" applyBorder="1" applyAlignment="1">
      <alignment vertical="center" wrapText="1"/>
    </xf>
    <xf numFmtId="0" fontId="7" fillId="5" borderId="8" xfId="1" applyFont="1" applyFill="1" applyBorder="1" applyAlignment="1">
      <alignment vertical="center"/>
    </xf>
    <xf numFmtId="0" fontId="7" fillId="5" borderId="8" xfId="1" applyFont="1" applyFill="1" applyBorder="1" applyAlignment="1"/>
    <xf numFmtId="0" fontId="7" fillId="5" borderId="9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vertical="center"/>
    </xf>
    <xf numFmtId="0" fontId="7" fillId="5" borderId="7" xfId="1" applyFont="1" applyFill="1" applyBorder="1" applyAlignment="1">
      <alignment vertical="center" wrapText="1"/>
    </xf>
    <xf numFmtId="0" fontId="7" fillId="5" borderId="7" xfId="1" applyFont="1" applyFill="1" applyBorder="1" applyAlignment="1">
      <alignment vertical="center"/>
    </xf>
    <xf numFmtId="0" fontId="7" fillId="5" borderId="7" xfId="1" applyFont="1" applyFill="1" applyBorder="1" applyAlignment="1"/>
    <xf numFmtId="0" fontId="7" fillId="5" borderId="8" xfId="1" applyFont="1" applyFill="1" applyBorder="1"/>
    <xf numFmtId="0" fontId="7" fillId="5" borderId="5" xfId="1" applyFont="1" applyFill="1" applyBorder="1" applyAlignment="1">
      <alignment horizontal="center" vertical="center"/>
    </xf>
    <xf numFmtId="0" fontId="7" fillId="4" borderId="14" xfId="2" applyFont="1" applyBorder="1" applyAlignment="1">
      <alignment horizontal="center" vertical="center" wrapText="1"/>
    </xf>
    <xf numFmtId="0" fontId="7" fillId="4" borderId="3" xfId="2" applyFont="1" applyBorder="1" applyAlignment="1">
      <alignment vertical="center" wrapText="1"/>
    </xf>
    <xf numFmtId="0" fontId="7" fillId="4" borderId="8" xfId="2" applyFont="1" applyBorder="1" applyAlignment="1">
      <alignment vertical="center" wrapText="1"/>
    </xf>
    <xf numFmtId="0" fontId="7" fillId="4" borderId="8" xfId="2" applyFont="1" applyBorder="1" applyAlignment="1"/>
    <xf numFmtId="0" fontId="7" fillId="4" borderId="5" xfId="2" applyFont="1" applyBorder="1" applyAlignment="1">
      <alignment horizontal="center" vertical="center" wrapText="1"/>
    </xf>
    <xf numFmtId="0" fontId="7" fillId="7" borderId="9" xfId="1" applyFont="1" applyFill="1" applyBorder="1" applyAlignment="1">
      <alignment horizontal="center" vertical="center" wrapText="1"/>
    </xf>
    <xf numFmtId="0" fontId="7" fillId="7" borderId="15" xfId="1" applyFont="1" applyFill="1" applyBorder="1" applyAlignment="1">
      <alignment vertical="center" wrapText="1"/>
    </xf>
    <xf numFmtId="0" fontId="7" fillId="7" borderId="5" xfId="1" applyFont="1" applyFill="1" applyBorder="1" applyAlignment="1">
      <alignment vertical="center" wrapText="1"/>
    </xf>
    <xf numFmtId="0" fontId="7" fillId="7" borderId="5" xfId="1" applyFont="1" applyFill="1" applyBorder="1" applyAlignment="1"/>
    <xf numFmtId="0" fontId="7" fillId="6" borderId="8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vertical="center"/>
    </xf>
    <xf numFmtId="0" fontId="7" fillId="6" borderId="8" xfId="1" applyFont="1" applyFill="1" applyBorder="1" applyAlignment="1"/>
    <xf numFmtId="0" fontId="7" fillId="6" borderId="8" xfId="1" applyFont="1" applyFill="1" applyBorder="1" applyAlignment="1">
      <alignment vertical="center" wrapText="1"/>
    </xf>
    <xf numFmtId="0" fontId="7" fillId="4" borderId="8" xfId="2" applyFont="1" applyBorder="1" applyAlignment="1">
      <alignment horizontal="center" vertical="center" wrapText="1"/>
    </xf>
    <xf numFmtId="0" fontId="7" fillId="2" borderId="14" xfId="1" applyFont="1" applyBorder="1" applyAlignment="1">
      <alignment horizontal="center" vertical="center"/>
    </xf>
    <xf numFmtId="0" fontId="7" fillId="2" borderId="6" xfId="1" applyFont="1" applyBorder="1" applyAlignment="1">
      <alignment vertical="center" wrapText="1"/>
    </xf>
    <xf numFmtId="0" fontId="7" fillId="2" borderId="6" xfId="1" applyFont="1" applyBorder="1" applyAlignment="1"/>
    <xf numFmtId="0" fontId="7" fillId="2" borderId="14" xfId="1" applyFont="1" applyBorder="1" applyAlignment="1"/>
    <xf numFmtId="0" fontId="7" fillId="2" borderId="9" xfId="1" applyFont="1" applyBorder="1" applyAlignment="1">
      <alignment horizontal="center" vertical="center"/>
    </xf>
    <xf numFmtId="0" fontId="7" fillId="2" borderId="8" xfId="1" applyFont="1" applyBorder="1" applyAlignment="1">
      <alignment vertical="center" wrapText="1"/>
    </xf>
    <xf numFmtId="0" fontId="7" fillId="2" borderId="8" xfId="1" applyFont="1" applyBorder="1" applyAlignment="1"/>
    <xf numFmtId="0" fontId="7" fillId="2" borderId="5" xfId="1" applyFon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7" workbookViewId="0">
      <selection activeCell="J20" sqref="J20"/>
    </sheetView>
  </sheetViews>
  <sheetFormatPr defaultRowHeight="15" x14ac:dyDescent="0.25"/>
  <cols>
    <col min="1" max="1" width="32.85546875" customWidth="1"/>
    <col min="2" max="2" width="33.5703125" customWidth="1"/>
    <col min="3" max="3" width="27.7109375" customWidth="1"/>
    <col min="4" max="4" width="18.42578125" customWidth="1"/>
    <col min="5" max="5" width="18.140625" customWidth="1"/>
    <col min="6" max="6" width="13.5703125" customWidth="1"/>
    <col min="7" max="7" width="14" customWidth="1"/>
    <col min="8" max="8" width="13.7109375" customWidth="1"/>
    <col min="9" max="9" width="23" customWidth="1"/>
  </cols>
  <sheetData>
    <row r="1" spans="1:12" x14ac:dyDescent="0.25">
      <c r="A1" s="14" t="s">
        <v>43</v>
      </c>
      <c r="B1" s="15"/>
      <c r="C1" s="15"/>
      <c r="D1" s="15"/>
      <c r="E1" s="15"/>
      <c r="F1" s="15"/>
      <c r="G1" s="15"/>
      <c r="H1" s="15"/>
      <c r="I1" s="16"/>
    </row>
    <row r="2" spans="1:12" x14ac:dyDescent="0.25">
      <c r="A2" s="9" t="s">
        <v>25</v>
      </c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2" t="s">
        <v>6</v>
      </c>
      <c r="I2" s="3" t="s">
        <v>44</v>
      </c>
    </row>
    <row r="3" spans="1:12" x14ac:dyDescent="0.25">
      <c r="A3" s="1"/>
      <c r="B3" s="8"/>
      <c r="C3" s="6"/>
      <c r="D3" s="6"/>
      <c r="E3" s="6"/>
      <c r="F3" s="6"/>
      <c r="G3" s="6"/>
      <c r="H3" s="6"/>
      <c r="I3" s="7"/>
    </row>
    <row r="4" spans="1:12" ht="30" x14ac:dyDescent="0.25">
      <c r="A4" s="17" t="s">
        <v>45</v>
      </c>
      <c r="B4" s="18" t="s">
        <v>7</v>
      </c>
      <c r="C4" s="19" t="s">
        <v>8</v>
      </c>
      <c r="D4" s="20" t="s">
        <v>9</v>
      </c>
      <c r="E4" s="20" t="s">
        <v>10</v>
      </c>
      <c r="F4" s="21">
        <v>7</v>
      </c>
      <c r="G4" s="21">
        <v>8930</v>
      </c>
      <c r="H4" s="21">
        <f>F4*G4</f>
        <v>62510</v>
      </c>
      <c r="I4" s="1" t="s">
        <v>53</v>
      </c>
    </row>
    <row r="5" spans="1:12" x14ac:dyDescent="0.25">
      <c r="A5" s="22"/>
      <c r="B5" s="18" t="s">
        <v>15</v>
      </c>
      <c r="C5" s="19"/>
      <c r="D5" s="20" t="s">
        <v>9</v>
      </c>
      <c r="E5" s="20" t="s">
        <v>16</v>
      </c>
      <c r="F5" s="21">
        <v>4</v>
      </c>
      <c r="G5" s="21">
        <v>7900</v>
      </c>
      <c r="H5" s="21">
        <f t="shared" ref="H5:H21" si="0">F5*G5</f>
        <v>31600</v>
      </c>
      <c r="I5" s="1" t="s">
        <v>55</v>
      </c>
    </row>
    <row r="6" spans="1:12" ht="30" x14ac:dyDescent="0.25">
      <c r="A6" s="22"/>
      <c r="B6" s="18" t="s">
        <v>11</v>
      </c>
      <c r="C6" s="19" t="s">
        <v>12</v>
      </c>
      <c r="D6" s="20" t="s">
        <v>9</v>
      </c>
      <c r="E6" s="20" t="s">
        <v>13</v>
      </c>
      <c r="F6" s="21">
        <v>1</v>
      </c>
      <c r="G6" s="21">
        <v>3730</v>
      </c>
      <c r="H6" s="21">
        <f t="shared" si="0"/>
        <v>3730</v>
      </c>
      <c r="I6" s="1" t="s">
        <v>37</v>
      </c>
    </row>
    <row r="7" spans="1:12" ht="30" x14ac:dyDescent="0.25">
      <c r="A7" s="22"/>
      <c r="B7" s="18" t="s">
        <v>26</v>
      </c>
      <c r="C7" s="19" t="s">
        <v>68</v>
      </c>
      <c r="D7" s="20" t="s">
        <v>9</v>
      </c>
      <c r="E7" s="20" t="s">
        <v>69</v>
      </c>
      <c r="F7" s="21">
        <v>1</v>
      </c>
      <c r="G7" s="21">
        <v>5430</v>
      </c>
      <c r="H7" s="21">
        <f t="shared" si="0"/>
        <v>5430</v>
      </c>
      <c r="I7" s="1" t="s">
        <v>38</v>
      </c>
      <c r="L7" t="s">
        <v>36</v>
      </c>
    </row>
    <row r="8" spans="1:12" ht="30" x14ac:dyDescent="0.25">
      <c r="A8" s="22"/>
      <c r="B8" s="18" t="s">
        <v>26</v>
      </c>
      <c r="C8" s="19" t="s">
        <v>27</v>
      </c>
      <c r="D8" s="20" t="s">
        <v>9</v>
      </c>
      <c r="E8" s="20" t="s">
        <v>28</v>
      </c>
      <c r="F8" s="21">
        <v>1</v>
      </c>
      <c r="G8" s="21">
        <v>4610</v>
      </c>
      <c r="H8" s="21">
        <f t="shared" si="0"/>
        <v>4610</v>
      </c>
      <c r="I8" s="1" t="s">
        <v>39</v>
      </c>
    </row>
    <row r="9" spans="1:12" ht="30" x14ac:dyDescent="0.25">
      <c r="A9" s="22"/>
      <c r="B9" s="23" t="s">
        <v>30</v>
      </c>
      <c r="C9" s="24" t="s">
        <v>31</v>
      </c>
      <c r="D9" s="25" t="s">
        <v>9</v>
      </c>
      <c r="E9" s="25" t="s">
        <v>32</v>
      </c>
      <c r="F9" s="26">
        <v>2</v>
      </c>
      <c r="G9" s="26">
        <v>640</v>
      </c>
      <c r="H9" s="21">
        <f>F9*G9</f>
        <v>1280</v>
      </c>
      <c r="I9" s="1" t="s">
        <v>70</v>
      </c>
    </row>
    <row r="10" spans="1:12" x14ac:dyDescent="0.25">
      <c r="A10" s="22"/>
      <c r="B10" s="18" t="s">
        <v>40</v>
      </c>
      <c r="C10" s="20" t="s">
        <v>42</v>
      </c>
      <c r="D10" s="20" t="s">
        <v>9</v>
      </c>
      <c r="E10" s="20" t="s">
        <v>29</v>
      </c>
      <c r="F10" s="21">
        <v>1</v>
      </c>
      <c r="G10" s="21">
        <v>5640</v>
      </c>
      <c r="H10" s="21">
        <f>F10*G10</f>
        <v>5640</v>
      </c>
      <c r="I10" s="1" t="s">
        <v>39</v>
      </c>
    </row>
    <row r="11" spans="1:12" x14ac:dyDescent="0.25">
      <c r="A11" s="22"/>
      <c r="B11" s="18" t="s">
        <v>40</v>
      </c>
      <c r="C11" s="19" t="s">
        <v>41</v>
      </c>
      <c r="D11" s="20" t="s">
        <v>9</v>
      </c>
      <c r="E11" s="20" t="s">
        <v>72</v>
      </c>
      <c r="F11" s="21">
        <v>1</v>
      </c>
      <c r="G11" s="21">
        <v>5200</v>
      </c>
      <c r="H11" s="21">
        <f>F11*G11</f>
        <v>5200</v>
      </c>
      <c r="I11" s="1" t="s">
        <v>38</v>
      </c>
    </row>
    <row r="12" spans="1:12" x14ac:dyDescent="0.25">
      <c r="A12" s="22"/>
      <c r="B12" s="20" t="s">
        <v>71</v>
      </c>
      <c r="C12" s="19" t="s">
        <v>73</v>
      </c>
      <c r="D12" s="20" t="s">
        <v>9</v>
      </c>
      <c r="E12" s="20" t="s">
        <v>74</v>
      </c>
      <c r="F12" s="21">
        <v>30</v>
      </c>
      <c r="G12" s="21"/>
      <c r="H12" s="21">
        <f>F12*G12</f>
        <v>0</v>
      </c>
      <c r="I12" s="1" t="s">
        <v>67</v>
      </c>
    </row>
    <row r="13" spans="1:12" x14ac:dyDescent="0.25">
      <c r="A13" s="22"/>
      <c r="B13" s="27" t="s">
        <v>71</v>
      </c>
      <c r="C13" s="27" t="s">
        <v>75</v>
      </c>
      <c r="D13" s="27" t="s">
        <v>9</v>
      </c>
      <c r="E13" s="27" t="s">
        <v>76</v>
      </c>
      <c r="F13" s="27">
        <v>6</v>
      </c>
      <c r="G13" s="21"/>
      <c r="H13" s="21">
        <f>F12*G13</f>
        <v>0</v>
      </c>
      <c r="I13" s="1" t="s">
        <v>38</v>
      </c>
    </row>
    <row r="14" spans="1:12" x14ac:dyDescent="0.25">
      <c r="A14" s="28"/>
      <c r="B14" s="27" t="s">
        <v>71</v>
      </c>
      <c r="C14" s="27" t="s">
        <v>77</v>
      </c>
      <c r="D14" s="27" t="s">
        <v>9</v>
      </c>
      <c r="E14" s="27" t="s">
        <v>78</v>
      </c>
      <c r="F14" s="27">
        <v>12</v>
      </c>
      <c r="G14" s="27"/>
      <c r="H14" s="21">
        <f t="shared" ref="H14" si="1">F14*G14</f>
        <v>0</v>
      </c>
      <c r="I14" s="1" t="s">
        <v>39</v>
      </c>
    </row>
    <row r="15" spans="1:12" ht="45" x14ac:dyDescent="0.25">
      <c r="A15" s="29" t="s">
        <v>46</v>
      </c>
      <c r="B15" s="30" t="s">
        <v>47</v>
      </c>
      <c r="C15" s="31" t="s">
        <v>48</v>
      </c>
      <c r="D15" s="31" t="s">
        <v>14</v>
      </c>
      <c r="E15" s="31" t="s">
        <v>52</v>
      </c>
      <c r="F15" s="32">
        <v>8</v>
      </c>
      <c r="G15" s="32">
        <v>1124.29</v>
      </c>
      <c r="H15" s="32">
        <f t="shared" si="0"/>
        <v>8994.32</v>
      </c>
      <c r="I15" s="1" t="s">
        <v>53</v>
      </c>
    </row>
    <row r="16" spans="1:12" x14ac:dyDescent="0.25">
      <c r="A16" s="33"/>
      <c r="B16" s="30" t="s">
        <v>49</v>
      </c>
      <c r="C16" s="31" t="s">
        <v>50</v>
      </c>
      <c r="D16" s="31" t="s">
        <v>14</v>
      </c>
      <c r="E16" s="31" t="s">
        <v>51</v>
      </c>
      <c r="F16" s="32">
        <v>8</v>
      </c>
      <c r="G16" s="32">
        <v>47.83</v>
      </c>
      <c r="H16" s="32">
        <f t="shared" si="0"/>
        <v>382.64</v>
      </c>
      <c r="I16" s="1" t="s">
        <v>53</v>
      </c>
    </row>
    <row r="17" spans="1:9" x14ac:dyDescent="0.25">
      <c r="A17" s="38" t="s">
        <v>81</v>
      </c>
      <c r="B17" s="39" t="s">
        <v>17</v>
      </c>
      <c r="C17" s="39" t="s">
        <v>18</v>
      </c>
      <c r="D17" s="39" t="s">
        <v>19</v>
      </c>
      <c r="E17" s="39" t="s">
        <v>20</v>
      </c>
      <c r="F17" s="40">
        <v>8</v>
      </c>
      <c r="G17" s="40">
        <v>30</v>
      </c>
      <c r="H17" s="40">
        <f t="shared" ref="H17" si="2">F17*G17</f>
        <v>240</v>
      </c>
      <c r="I17" s="1" t="s">
        <v>53</v>
      </c>
    </row>
    <row r="18" spans="1:9" x14ac:dyDescent="0.25">
      <c r="A18" s="38"/>
      <c r="B18" s="39" t="s">
        <v>21</v>
      </c>
      <c r="C18" s="39" t="s">
        <v>22</v>
      </c>
      <c r="D18" s="39" t="s">
        <v>23</v>
      </c>
      <c r="E18" s="39" t="s">
        <v>24</v>
      </c>
      <c r="F18" s="40">
        <v>8</v>
      </c>
      <c r="G18" s="40">
        <v>70</v>
      </c>
      <c r="H18" s="40">
        <f t="shared" ref="H18:H20" si="3">F18*G18</f>
        <v>560</v>
      </c>
      <c r="I18" s="1" t="s">
        <v>53</v>
      </c>
    </row>
    <row r="19" spans="1:9" ht="30" x14ac:dyDescent="0.25">
      <c r="A19" s="38"/>
      <c r="B19" s="41" t="s">
        <v>82</v>
      </c>
      <c r="C19" s="41" t="s">
        <v>83</v>
      </c>
      <c r="D19" s="41" t="s">
        <v>85</v>
      </c>
      <c r="E19" s="41" t="s">
        <v>84</v>
      </c>
      <c r="F19" s="40">
        <v>8</v>
      </c>
      <c r="G19" s="40">
        <v>380</v>
      </c>
      <c r="H19" s="40">
        <f t="shared" si="3"/>
        <v>3040</v>
      </c>
      <c r="I19" s="1" t="s">
        <v>53</v>
      </c>
    </row>
    <row r="20" spans="1:9" ht="45" x14ac:dyDescent="0.25">
      <c r="A20" s="34" t="s">
        <v>87</v>
      </c>
      <c r="B20" s="35" t="s">
        <v>33</v>
      </c>
      <c r="C20" s="36" t="s">
        <v>88</v>
      </c>
      <c r="D20" s="36" t="s">
        <v>89</v>
      </c>
      <c r="E20" s="36" t="s">
        <v>90</v>
      </c>
      <c r="F20" s="37">
        <v>7</v>
      </c>
      <c r="G20" s="37">
        <v>200</v>
      </c>
      <c r="H20" s="37">
        <f t="shared" si="3"/>
        <v>1400</v>
      </c>
      <c r="I20" s="5" t="s">
        <v>53</v>
      </c>
    </row>
    <row r="21" spans="1:9" ht="60" x14ac:dyDescent="0.25">
      <c r="A21" s="42" t="s">
        <v>80</v>
      </c>
      <c r="B21" s="31" t="s">
        <v>33</v>
      </c>
      <c r="C21" s="31" t="s">
        <v>34</v>
      </c>
      <c r="D21" s="31" t="s">
        <v>35</v>
      </c>
      <c r="E21" s="31" t="s">
        <v>79</v>
      </c>
      <c r="F21" s="32">
        <v>4</v>
      </c>
      <c r="G21" s="32">
        <v>212.28</v>
      </c>
      <c r="H21" s="32">
        <f t="shared" si="0"/>
        <v>849.12</v>
      </c>
      <c r="I21" s="1" t="s">
        <v>86</v>
      </c>
    </row>
    <row r="22" spans="1:9" ht="45" x14ac:dyDescent="0.25">
      <c r="A22" s="43" t="s">
        <v>54</v>
      </c>
      <c r="B22" s="44" t="s">
        <v>56</v>
      </c>
      <c r="C22" s="44" t="s">
        <v>57</v>
      </c>
      <c r="D22" s="44" t="s">
        <v>54</v>
      </c>
      <c r="E22" s="44" t="s">
        <v>58</v>
      </c>
      <c r="F22" s="45">
        <v>4</v>
      </c>
      <c r="G22" s="45">
        <v>3843</v>
      </c>
      <c r="H22" s="46">
        <f t="shared" ref="H22:H24" si="4">F22*G22</f>
        <v>15372</v>
      </c>
      <c r="I22" s="13" t="s">
        <v>62</v>
      </c>
    </row>
    <row r="23" spans="1:9" x14ac:dyDescent="0.25">
      <c r="A23" s="47"/>
      <c r="B23" s="48" t="s">
        <v>66</v>
      </c>
      <c r="C23" s="48" t="s">
        <v>64</v>
      </c>
      <c r="D23" s="44" t="s">
        <v>54</v>
      </c>
      <c r="E23" s="48" t="s">
        <v>65</v>
      </c>
      <c r="F23" s="49">
        <v>2</v>
      </c>
      <c r="G23" s="49">
        <v>10310</v>
      </c>
      <c r="H23" s="46">
        <f t="shared" si="4"/>
        <v>20620</v>
      </c>
      <c r="I23" s="5" t="s">
        <v>67</v>
      </c>
    </row>
    <row r="24" spans="1:9" ht="30" x14ac:dyDescent="0.25">
      <c r="A24" s="50"/>
      <c r="B24" s="48" t="s">
        <v>59</v>
      </c>
      <c r="C24" s="48" t="s">
        <v>60</v>
      </c>
      <c r="D24" s="48" t="s">
        <v>54</v>
      </c>
      <c r="E24" s="48" t="s">
        <v>61</v>
      </c>
      <c r="F24" s="49">
        <v>3</v>
      </c>
      <c r="G24" s="49">
        <v>1735</v>
      </c>
      <c r="H24" s="49">
        <f t="shared" si="4"/>
        <v>5205</v>
      </c>
      <c r="I24" s="5" t="s">
        <v>63</v>
      </c>
    </row>
    <row r="25" spans="1:9" x14ac:dyDescent="0.25">
      <c r="B25" s="2"/>
      <c r="C25" s="2"/>
      <c r="D25" s="2"/>
      <c r="E25" s="2"/>
      <c r="F25" s="2"/>
      <c r="G25" s="2"/>
      <c r="H25" s="4">
        <f>SUM(H4:H24)</f>
        <v>176663.08000000002</v>
      </c>
      <c r="I25" s="5"/>
    </row>
  </sheetData>
  <mergeCells count="5">
    <mergeCell ref="A1:I1"/>
    <mergeCell ref="A4:A14"/>
    <mergeCell ref="A17:A19"/>
    <mergeCell ref="A15:A16"/>
    <mergeCell ref="A22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2020-02-21T14:20:42Z</dcterms:created>
  <dcterms:modified xsi:type="dcterms:W3CDTF">2020-10-14T17:16:37Z</dcterms:modified>
  <cp:category/>
  <cp:contentStatus/>
</cp:coreProperties>
</file>