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0730" windowHeight="11760" tabRatio="780" activeTab="2"/>
  </bookViews>
  <sheets>
    <sheet name="Attr_tel_tutte_MINOTAURO" sheetId="1" r:id="rId1"/>
    <sheet name="MINOTAURO_Stats" sheetId="2" r:id="rId2"/>
    <sheet name="MINOTAURO_Stats_GENDER" sheetId="9" r:id="rId3"/>
    <sheet name="MINOTAURO_Groups_Families_CLEAN" sheetId="6" r:id="rId4"/>
    <sheet name="Fam_within_groups" sheetId="8" r:id="rId5"/>
    <sheet name="MINOTAURO_Groups_Families" sheetId="5" r:id="rId6"/>
  </sheets>
  <definedNames>
    <definedName name="_xlnm._FilterDatabase" localSheetId="0" hidden="1">Attr_tel_tutte_MINOTAURO!$A$1:$N$542</definedName>
    <definedName name="_xlnm._FilterDatabase" localSheetId="3" hidden="1">MINOTAURO_Groups_Families_CLEAN!$A$23:$E$23</definedName>
  </definedNames>
  <calcPr calcId="145621"/>
  <pivotCaches>
    <pivotCache cacheId="21" r:id="rId7"/>
    <pivotCache cacheId="22" r:id="rId8"/>
  </pivotCaches>
</workbook>
</file>

<file path=xl/calcChain.xml><?xml version="1.0" encoding="utf-8"?>
<calcChain xmlns="http://schemas.openxmlformats.org/spreadsheetml/2006/main">
  <c r="C3" i="9" l="1"/>
  <c r="C4" i="9"/>
  <c r="C2" i="9"/>
  <c r="I7" i="8" l="1"/>
  <c r="I8" i="8"/>
  <c r="I9" i="8"/>
  <c r="I10" i="8"/>
  <c r="I5" i="8"/>
  <c r="I6" i="8"/>
  <c r="H6" i="8"/>
  <c r="H7" i="8"/>
  <c r="H8" i="8"/>
  <c r="H9" i="8"/>
  <c r="H10" i="8"/>
  <c r="H5" i="8"/>
  <c r="B156" i="2" l="1"/>
  <c r="B148" i="2"/>
  <c r="BF194" i="5"/>
  <c r="BF195" i="5"/>
  <c r="BF196" i="5"/>
  <c r="BF197" i="5"/>
  <c r="BF198" i="5"/>
  <c r="BF199" i="5"/>
  <c r="BF200" i="5"/>
  <c r="BF201" i="5"/>
  <c r="BF202" i="5"/>
  <c r="BF203" i="5"/>
  <c r="BF204" i="5"/>
  <c r="BF205" i="5"/>
  <c r="BF206" i="5"/>
  <c r="BF207" i="5"/>
  <c r="BF208" i="5"/>
  <c r="BF209" i="5"/>
  <c r="BF210" i="5"/>
  <c r="BF211" i="5"/>
  <c r="BF212" i="5"/>
  <c r="BF213" i="5"/>
  <c r="BF214" i="5"/>
  <c r="BF215" i="5"/>
  <c r="BF216" i="5"/>
  <c r="BF217" i="5"/>
  <c r="BF218" i="5"/>
  <c r="BF219" i="5"/>
  <c r="BF220" i="5"/>
  <c r="BF221" i="5"/>
  <c r="BF222" i="5"/>
  <c r="BF223" i="5"/>
  <c r="BF224" i="5"/>
  <c r="BF225" i="5"/>
  <c r="BF226" i="5"/>
  <c r="BF227" i="5"/>
  <c r="BF228" i="5"/>
  <c r="BF229" i="5"/>
  <c r="BF230" i="5"/>
  <c r="BF231" i="5"/>
  <c r="BF232" i="5"/>
  <c r="BF233" i="5"/>
  <c r="BF234" i="5"/>
  <c r="BF235" i="5"/>
  <c r="BF236" i="5"/>
  <c r="BF237" i="5"/>
  <c r="BF238" i="5"/>
  <c r="BF239" i="5"/>
  <c r="BF240" i="5"/>
  <c r="BF241" i="5"/>
  <c r="BF242" i="5"/>
  <c r="BF243" i="5"/>
  <c r="BF244" i="5"/>
  <c r="BF245" i="5"/>
  <c r="BF246" i="5"/>
  <c r="BF247" i="5"/>
  <c r="BF248" i="5"/>
  <c r="BF249" i="5"/>
  <c r="BF250" i="5"/>
  <c r="BF251" i="5"/>
  <c r="BF252" i="5"/>
  <c r="BF253" i="5"/>
  <c r="BF254" i="5"/>
  <c r="BF255" i="5"/>
  <c r="BF256" i="5"/>
  <c r="BF257" i="5"/>
  <c r="BF258" i="5"/>
  <c r="BF259" i="5"/>
  <c r="BF260" i="5"/>
  <c r="BF261" i="5"/>
  <c r="BF262" i="5"/>
  <c r="BF263" i="5"/>
  <c r="BF264" i="5"/>
  <c r="BF265" i="5"/>
  <c r="BF266" i="5"/>
  <c r="BF267" i="5"/>
  <c r="BF268" i="5"/>
  <c r="BF269" i="5"/>
  <c r="BF270" i="5"/>
  <c r="BF271" i="5"/>
  <c r="BF272" i="5"/>
  <c r="BF273" i="5"/>
  <c r="BF274" i="5"/>
  <c r="BF177" i="5"/>
  <c r="BF178" i="5"/>
  <c r="BF179" i="5"/>
  <c r="BF180" i="5"/>
  <c r="BF181" i="5"/>
  <c r="BF182" i="5"/>
  <c r="BF183" i="5"/>
  <c r="BF184" i="5"/>
  <c r="BF185" i="5"/>
  <c r="BF186" i="5"/>
  <c r="BF187" i="5"/>
  <c r="BF188" i="5"/>
  <c r="BF189" i="5"/>
  <c r="BF190" i="5"/>
  <c r="BF191" i="5"/>
  <c r="BF192" i="5"/>
  <c r="BF193" i="5"/>
  <c r="BF176" i="5"/>
  <c r="BE194" i="5"/>
  <c r="BE195" i="5"/>
  <c r="BE196" i="5"/>
  <c r="BE197" i="5"/>
  <c r="BE198" i="5"/>
  <c r="BE199" i="5"/>
  <c r="BE200" i="5"/>
  <c r="BE201" i="5"/>
  <c r="BE202" i="5"/>
  <c r="BE203" i="5"/>
  <c r="BE204" i="5"/>
  <c r="BE205" i="5"/>
  <c r="BE206" i="5"/>
  <c r="BE207" i="5"/>
  <c r="BE208" i="5"/>
  <c r="BE209" i="5"/>
  <c r="BE210" i="5"/>
  <c r="BE211" i="5"/>
  <c r="BE212" i="5"/>
  <c r="BE213" i="5"/>
  <c r="BE214" i="5"/>
  <c r="BE215" i="5"/>
  <c r="BE216" i="5"/>
  <c r="BE217" i="5"/>
  <c r="BE218" i="5"/>
  <c r="BE219" i="5"/>
  <c r="BE220" i="5"/>
  <c r="BE221" i="5"/>
  <c r="BE222" i="5"/>
  <c r="BE223" i="5"/>
  <c r="BE224" i="5"/>
  <c r="BE225" i="5"/>
  <c r="BE226" i="5"/>
  <c r="BE227" i="5"/>
  <c r="BE228" i="5"/>
  <c r="BE229" i="5"/>
  <c r="BE230" i="5"/>
  <c r="BE231" i="5"/>
  <c r="BE232" i="5"/>
  <c r="BE233" i="5"/>
  <c r="BE234" i="5"/>
  <c r="BE235" i="5"/>
  <c r="BE236" i="5"/>
  <c r="BE237" i="5"/>
  <c r="BE238" i="5"/>
  <c r="BE239" i="5"/>
  <c r="BE240" i="5"/>
  <c r="BE241" i="5"/>
  <c r="BE242" i="5"/>
  <c r="BE243" i="5"/>
  <c r="BE244" i="5"/>
  <c r="BE245" i="5"/>
  <c r="BE246" i="5"/>
  <c r="BE247" i="5"/>
  <c r="BE248" i="5"/>
  <c r="BE249" i="5"/>
  <c r="BE250" i="5"/>
  <c r="BE251" i="5"/>
  <c r="BE252" i="5"/>
  <c r="BE253" i="5"/>
  <c r="BE254" i="5"/>
  <c r="BE255" i="5"/>
  <c r="BE256" i="5"/>
  <c r="BE257" i="5"/>
  <c r="BE258" i="5"/>
  <c r="BE259" i="5"/>
  <c r="BE260" i="5"/>
  <c r="BE261" i="5"/>
  <c r="BE262" i="5"/>
  <c r="BE263" i="5"/>
  <c r="BE264" i="5"/>
  <c r="BE265" i="5"/>
  <c r="BE266" i="5"/>
  <c r="BE267" i="5"/>
  <c r="BE268" i="5"/>
  <c r="BE269" i="5"/>
  <c r="BE270" i="5"/>
  <c r="BE271" i="5"/>
  <c r="BE272" i="5"/>
  <c r="BE273" i="5"/>
  <c r="BE274" i="5"/>
  <c r="BE177" i="5"/>
  <c r="BE178" i="5"/>
  <c r="BE179" i="5"/>
  <c r="BE180" i="5"/>
  <c r="BE181" i="5"/>
  <c r="BE182" i="5"/>
  <c r="BE183" i="5"/>
  <c r="BE184" i="5"/>
  <c r="BE185" i="5"/>
  <c r="BE186" i="5"/>
  <c r="BE187" i="5"/>
  <c r="BE188" i="5"/>
  <c r="BE189" i="5"/>
  <c r="BE190" i="5"/>
  <c r="BE191" i="5"/>
  <c r="BE192" i="5"/>
  <c r="BE193" i="5"/>
  <c r="BE176" i="5"/>
  <c r="BD194" i="5"/>
  <c r="BD195" i="5"/>
  <c r="BD196" i="5"/>
  <c r="BD197" i="5"/>
  <c r="BD198" i="5"/>
  <c r="BD199" i="5"/>
  <c r="BD200" i="5"/>
  <c r="BD201" i="5"/>
  <c r="BD202" i="5"/>
  <c r="BD203" i="5"/>
  <c r="BD204" i="5"/>
  <c r="BD205" i="5"/>
  <c r="BD206" i="5"/>
  <c r="BD207" i="5"/>
  <c r="BD208" i="5"/>
  <c r="BD209" i="5"/>
  <c r="BD210" i="5"/>
  <c r="BD211" i="5"/>
  <c r="BD212" i="5"/>
  <c r="BD213" i="5"/>
  <c r="BD214" i="5"/>
  <c r="BD215" i="5"/>
  <c r="BD216" i="5"/>
  <c r="BD217" i="5"/>
  <c r="BD218" i="5"/>
  <c r="BD219" i="5"/>
  <c r="BD220" i="5"/>
  <c r="BD221" i="5"/>
  <c r="BD222" i="5"/>
  <c r="BD223" i="5"/>
  <c r="BD224" i="5"/>
  <c r="BD225" i="5"/>
  <c r="BD226" i="5"/>
  <c r="BD227" i="5"/>
  <c r="BD228" i="5"/>
  <c r="BD229" i="5"/>
  <c r="BD230" i="5"/>
  <c r="BD231" i="5"/>
  <c r="BD232" i="5"/>
  <c r="BD233" i="5"/>
  <c r="BD234" i="5"/>
  <c r="BD235" i="5"/>
  <c r="BD236" i="5"/>
  <c r="BD237" i="5"/>
  <c r="BD238" i="5"/>
  <c r="BD239" i="5"/>
  <c r="BD240" i="5"/>
  <c r="BD241" i="5"/>
  <c r="BD242" i="5"/>
  <c r="BD243" i="5"/>
  <c r="BD244" i="5"/>
  <c r="BD245" i="5"/>
  <c r="BD246" i="5"/>
  <c r="BD247" i="5"/>
  <c r="BD248" i="5"/>
  <c r="BD249" i="5"/>
  <c r="BD250" i="5"/>
  <c r="BD251" i="5"/>
  <c r="BD252" i="5"/>
  <c r="BD253" i="5"/>
  <c r="BD254" i="5"/>
  <c r="BD255" i="5"/>
  <c r="BD256" i="5"/>
  <c r="BD257" i="5"/>
  <c r="BD258" i="5"/>
  <c r="BD259" i="5"/>
  <c r="BD260" i="5"/>
  <c r="BD261" i="5"/>
  <c r="BD262" i="5"/>
  <c r="BD263" i="5"/>
  <c r="BD264" i="5"/>
  <c r="BD265" i="5"/>
  <c r="BD266" i="5"/>
  <c r="BD267" i="5"/>
  <c r="BD268" i="5"/>
  <c r="BD269" i="5"/>
  <c r="BD270" i="5"/>
  <c r="BD271" i="5"/>
  <c r="BD272" i="5"/>
  <c r="BD273" i="5"/>
  <c r="BD274" i="5"/>
  <c r="BD177" i="5"/>
  <c r="BD178" i="5"/>
  <c r="BD179" i="5"/>
  <c r="BD180" i="5"/>
  <c r="BD181" i="5"/>
  <c r="BD182" i="5"/>
  <c r="BD183" i="5"/>
  <c r="BD184" i="5"/>
  <c r="BD185" i="5"/>
  <c r="BD186" i="5"/>
  <c r="BD187" i="5"/>
  <c r="BD188" i="5"/>
  <c r="BD189" i="5"/>
  <c r="BD190" i="5"/>
  <c r="BD191" i="5"/>
  <c r="BD192" i="5"/>
  <c r="BD193" i="5"/>
  <c r="BD176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BC212" i="5"/>
  <c r="BC213" i="5"/>
  <c r="BC214" i="5"/>
  <c r="BC215" i="5"/>
  <c r="BC216" i="5"/>
  <c r="BC217" i="5"/>
  <c r="BC218" i="5"/>
  <c r="BC219" i="5"/>
  <c r="BC220" i="5"/>
  <c r="BC221" i="5"/>
  <c r="BC222" i="5"/>
  <c r="BC223" i="5"/>
  <c r="BC224" i="5"/>
  <c r="BC225" i="5"/>
  <c r="BC226" i="5"/>
  <c r="BC227" i="5"/>
  <c r="BC228" i="5"/>
  <c r="BC229" i="5"/>
  <c r="BC230" i="5"/>
  <c r="BC231" i="5"/>
  <c r="BC232" i="5"/>
  <c r="BC233" i="5"/>
  <c r="BC234" i="5"/>
  <c r="BC235" i="5"/>
  <c r="BC236" i="5"/>
  <c r="BC237" i="5"/>
  <c r="BC238" i="5"/>
  <c r="BC239" i="5"/>
  <c r="BC240" i="5"/>
  <c r="BC241" i="5"/>
  <c r="BC242" i="5"/>
  <c r="BC243" i="5"/>
  <c r="BC244" i="5"/>
  <c r="BC245" i="5"/>
  <c r="BC246" i="5"/>
  <c r="BC247" i="5"/>
  <c r="BC248" i="5"/>
  <c r="BC249" i="5"/>
  <c r="BC250" i="5"/>
  <c r="BC251" i="5"/>
  <c r="BC252" i="5"/>
  <c r="BC253" i="5"/>
  <c r="BC254" i="5"/>
  <c r="BC255" i="5"/>
  <c r="BC256" i="5"/>
  <c r="BC257" i="5"/>
  <c r="BC258" i="5"/>
  <c r="BC259" i="5"/>
  <c r="BC260" i="5"/>
  <c r="BC261" i="5"/>
  <c r="BC262" i="5"/>
  <c r="BC263" i="5"/>
  <c r="BC264" i="5"/>
  <c r="BC265" i="5"/>
  <c r="BC266" i="5"/>
  <c r="BC267" i="5"/>
  <c r="BC268" i="5"/>
  <c r="BC269" i="5"/>
  <c r="BC270" i="5"/>
  <c r="BC271" i="5"/>
  <c r="BC272" i="5"/>
  <c r="BC273" i="5"/>
  <c r="BC274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76" i="5"/>
  <c r="BB194" i="5"/>
  <c r="BB195" i="5"/>
  <c r="BB196" i="5"/>
  <c r="BB197" i="5"/>
  <c r="BB198" i="5"/>
  <c r="BB199" i="5"/>
  <c r="BB200" i="5"/>
  <c r="BB201" i="5"/>
  <c r="BB202" i="5"/>
  <c r="BB203" i="5"/>
  <c r="BB204" i="5"/>
  <c r="BB205" i="5"/>
  <c r="BB206" i="5"/>
  <c r="BB207" i="5"/>
  <c r="BB208" i="5"/>
  <c r="BB209" i="5"/>
  <c r="BB210" i="5"/>
  <c r="BB211" i="5"/>
  <c r="BB212" i="5"/>
  <c r="BB213" i="5"/>
  <c r="BB214" i="5"/>
  <c r="BB215" i="5"/>
  <c r="BB216" i="5"/>
  <c r="BB217" i="5"/>
  <c r="BB218" i="5"/>
  <c r="BB219" i="5"/>
  <c r="BB220" i="5"/>
  <c r="BB221" i="5"/>
  <c r="BB222" i="5"/>
  <c r="BB223" i="5"/>
  <c r="BB224" i="5"/>
  <c r="BB225" i="5"/>
  <c r="BB226" i="5"/>
  <c r="BB227" i="5"/>
  <c r="BB228" i="5"/>
  <c r="BB229" i="5"/>
  <c r="BB230" i="5"/>
  <c r="BB231" i="5"/>
  <c r="BB232" i="5"/>
  <c r="BB233" i="5"/>
  <c r="BB234" i="5"/>
  <c r="BB235" i="5"/>
  <c r="BB236" i="5"/>
  <c r="BB237" i="5"/>
  <c r="BB238" i="5"/>
  <c r="BB239" i="5"/>
  <c r="BB240" i="5"/>
  <c r="BB241" i="5"/>
  <c r="BB242" i="5"/>
  <c r="BB243" i="5"/>
  <c r="BB244" i="5"/>
  <c r="BB245" i="5"/>
  <c r="BB246" i="5"/>
  <c r="BB247" i="5"/>
  <c r="BB248" i="5"/>
  <c r="BB249" i="5"/>
  <c r="BB250" i="5"/>
  <c r="BB251" i="5"/>
  <c r="BB252" i="5"/>
  <c r="BB253" i="5"/>
  <c r="BB254" i="5"/>
  <c r="BB255" i="5"/>
  <c r="BB256" i="5"/>
  <c r="BB257" i="5"/>
  <c r="BB258" i="5"/>
  <c r="BB259" i="5"/>
  <c r="BB260" i="5"/>
  <c r="BB261" i="5"/>
  <c r="BB262" i="5"/>
  <c r="BB263" i="5"/>
  <c r="BB264" i="5"/>
  <c r="BB265" i="5"/>
  <c r="BB266" i="5"/>
  <c r="BB267" i="5"/>
  <c r="BB268" i="5"/>
  <c r="BB269" i="5"/>
  <c r="BB270" i="5"/>
  <c r="BB271" i="5"/>
  <c r="BB272" i="5"/>
  <c r="BB273" i="5"/>
  <c r="BB274" i="5"/>
  <c r="BB177" i="5"/>
  <c r="BB178" i="5"/>
  <c r="BB179" i="5"/>
  <c r="BB180" i="5"/>
  <c r="BB181" i="5"/>
  <c r="BB182" i="5"/>
  <c r="BB183" i="5"/>
  <c r="BB184" i="5"/>
  <c r="BB185" i="5"/>
  <c r="BB186" i="5"/>
  <c r="BB187" i="5"/>
  <c r="BB188" i="5"/>
  <c r="BB189" i="5"/>
  <c r="BB190" i="5"/>
  <c r="BB191" i="5"/>
  <c r="BB192" i="5"/>
  <c r="BB193" i="5"/>
  <c r="BB176" i="5"/>
  <c r="BA194" i="5"/>
  <c r="BA195" i="5"/>
  <c r="BA196" i="5"/>
  <c r="BA197" i="5"/>
  <c r="BA198" i="5"/>
  <c r="BA199" i="5"/>
  <c r="BA200" i="5"/>
  <c r="BA201" i="5"/>
  <c r="BA202" i="5"/>
  <c r="BA203" i="5"/>
  <c r="BA204" i="5"/>
  <c r="BA205" i="5"/>
  <c r="BA206" i="5"/>
  <c r="BA207" i="5"/>
  <c r="BA208" i="5"/>
  <c r="BA209" i="5"/>
  <c r="BA210" i="5"/>
  <c r="BA211" i="5"/>
  <c r="BA212" i="5"/>
  <c r="BA213" i="5"/>
  <c r="BA214" i="5"/>
  <c r="BA215" i="5"/>
  <c r="BA216" i="5"/>
  <c r="BA217" i="5"/>
  <c r="BA218" i="5"/>
  <c r="BA219" i="5"/>
  <c r="BA220" i="5"/>
  <c r="BA221" i="5"/>
  <c r="BA222" i="5"/>
  <c r="BA223" i="5"/>
  <c r="BA224" i="5"/>
  <c r="BA225" i="5"/>
  <c r="BA226" i="5"/>
  <c r="BA227" i="5"/>
  <c r="BA228" i="5"/>
  <c r="BA229" i="5"/>
  <c r="BA230" i="5"/>
  <c r="BA231" i="5"/>
  <c r="BA232" i="5"/>
  <c r="BA233" i="5"/>
  <c r="BA234" i="5"/>
  <c r="BA235" i="5"/>
  <c r="BA236" i="5"/>
  <c r="BA237" i="5"/>
  <c r="BA238" i="5"/>
  <c r="BA239" i="5"/>
  <c r="BA240" i="5"/>
  <c r="BA241" i="5"/>
  <c r="BA242" i="5"/>
  <c r="BA243" i="5"/>
  <c r="BA244" i="5"/>
  <c r="BA245" i="5"/>
  <c r="BA246" i="5"/>
  <c r="BA247" i="5"/>
  <c r="BA248" i="5"/>
  <c r="BA249" i="5"/>
  <c r="BA250" i="5"/>
  <c r="BA251" i="5"/>
  <c r="BA252" i="5"/>
  <c r="BA253" i="5"/>
  <c r="BA254" i="5"/>
  <c r="BA255" i="5"/>
  <c r="BA256" i="5"/>
  <c r="BA257" i="5"/>
  <c r="BA258" i="5"/>
  <c r="BA259" i="5"/>
  <c r="BA260" i="5"/>
  <c r="BA261" i="5"/>
  <c r="BA262" i="5"/>
  <c r="BA263" i="5"/>
  <c r="BA264" i="5"/>
  <c r="BA265" i="5"/>
  <c r="BA266" i="5"/>
  <c r="BA267" i="5"/>
  <c r="BA268" i="5"/>
  <c r="BA269" i="5"/>
  <c r="BA270" i="5"/>
  <c r="BA271" i="5"/>
  <c r="BA272" i="5"/>
  <c r="BA273" i="5"/>
  <c r="BA274" i="5"/>
  <c r="BA177" i="5"/>
  <c r="BA178" i="5"/>
  <c r="BA179" i="5"/>
  <c r="BA180" i="5"/>
  <c r="BA181" i="5"/>
  <c r="BA182" i="5"/>
  <c r="BA183" i="5"/>
  <c r="BA184" i="5"/>
  <c r="BA185" i="5"/>
  <c r="BA186" i="5"/>
  <c r="BA187" i="5"/>
  <c r="BA188" i="5"/>
  <c r="BA189" i="5"/>
  <c r="BA190" i="5"/>
  <c r="BA191" i="5"/>
  <c r="BA192" i="5"/>
  <c r="BA193" i="5"/>
  <c r="BA176" i="5"/>
  <c r="B123" i="6"/>
  <c r="BB279" i="5"/>
  <c r="BB280" i="5"/>
  <c r="BB281" i="5"/>
  <c r="BB282" i="5"/>
  <c r="BB283" i="5"/>
  <c r="BB284" i="5"/>
  <c r="BB285" i="5"/>
  <c r="BB286" i="5"/>
  <c r="BB287" i="5"/>
  <c r="BB288" i="5"/>
  <c r="BB289" i="5"/>
  <c r="BB290" i="5"/>
  <c r="BB291" i="5"/>
  <c r="BB292" i="5"/>
  <c r="BB293" i="5"/>
  <c r="BB294" i="5"/>
  <c r="BB295" i="5"/>
  <c r="BB296" i="5"/>
  <c r="BB297" i="5"/>
  <c r="BB298" i="5"/>
  <c r="BB299" i="5"/>
  <c r="BB300" i="5"/>
  <c r="BB301" i="5"/>
  <c r="BB302" i="5"/>
  <c r="BB303" i="5"/>
  <c r="BB304" i="5"/>
  <c r="BB305" i="5"/>
  <c r="BB306" i="5"/>
  <c r="BB307" i="5"/>
  <c r="BB308" i="5"/>
  <c r="BB309" i="5"/>
  <c r="BB310" i="5"/>
  <c r="BB311" i="5"/>
  <c r="BB312" i="5"/>
  <c r="BB313" i="5"/>
  <c r="BB314" i="5"/>
  <c r="BB315" i="5"/>
  <c r="BB316" i="5"/>
  <c r="BB317" i="5"/>
  <c r="BB318" i="5"/>
  <c r="BB319" i="5"/>
  <c r="BB320" i="5"/>
  <c r="BB321" i="5"/>
  <c r="BB322" i="5"/>
  <c r="BB323" i="5"/>
  <c r="BB324" i="5"/>
  <c r="BB325" i="5"/>
  <c r="BB326" i="5"/>
  <c r="BB327" i="5"/>
  <c r="BB328" i="5"/>
  <c r="BB329" i="5"/>
  <c r="BB330" i="5"/>
  <c r="BB331" i="5"/>
  <c r="BB332" i="5"/>
  <c r="BB333" i="5"/>
  <c r="BB334" i="5"/>
  <c r="BB335" i="5"/>
  <c r="BB336" i="5"/>
  <c r="BB337" i="5"/>
  <c r="BB338" i="5"/>
  <c r="BB339" i="5"/>
  <c r="BB340" i="5"/>
  <c r="BB341" i="5"/>
  <c r="BB342" i="5"/>
  <c r="BB343" i="5"/>
  <c r="BB344" i="5"/>
  <c r="BB345" i="5"/>
  <c r="BB346" i="5"/>
  <c r="BB347" i="5"/>
  <c r="BB348" i="5"/>
  <c r="BB349" i="5"/>
  <c r="BB350" i="5"/>
  <c r="BB351" i="5"/>
  <c r="BB352" i="5"/>
  <c r="BB353" i="5"/>
  <c r="BB354" i="5"/>
  <c r="BB355" i="5"/>
  <c r="BB356" i="5"/>
  <c r="BB357" i="5"/>
  <c r="BB358" i="5"/>
  <c r="BB359" i="5"/>
  <c r="BB360" i="5"/>
  <c r="BB361" i="5"/>
  <c r="BB362" i="5"/>
  <c r="BB363" i="5"/>
  <c r="BB364" i="5"/>
  <c r="BB365" i="5"/>
  <c r="BB366" i="5"/>
  <c r="BB367" i="5"/>
  <c r="BB368" i="5"/>
  <c r="BB369" i="5"/>
  <c r="BB370" i="5"/>
  <c r="BB371" i="5"/>
  <c r="BB372" i="5"/>
  <c r="BB373" i="5"/>
  <c r="BB374" i="5"/>
  <c r="BB375" i="5"/>
  <c r="BB376" i="5"/>
  <c r="BB278" i="5"/>
  <c r="BA279" i="5"/>
  <c r="BA280" i="5"/>
  <c r="BA281" i="5"/>
  <c r="BA282" i="5"/>
  <c r="BA283" i="5"/>
  <c r="BA284" i="5"/>
  <c r="BA285" i="5"/>
  <c r="BA286" i="5"/>
  <c r="BA287" i="5"/>
  <c r="BA288" i="5"/>
  <c r="BA289" i="5"/>
  <c r="BA290" i="5"/>
  <c r="BA291" i="5"/>
  <c r="BA292" i="5"/>
  <c r="BA293" i="5"/>
  <c r="BA294" i="5"/>
  <c r="BA295" i="5"/>
  <c r="BA296" i="5"/>
  <c r="BA297" i="5"/>
  <c r="BA298" i="5"/>
  <c r="BA299" i="5"/>
  <c r="BA300" i="5"/>
  <c r="BA301" i="5"/>
  <c r="BA302" i="5"/>
  <c r="BA303" i="5"/>
  <c r="BA304" i="5"/>
  <c r="BA305" i="5"/>
  <c r="BA306" i="5"/>
  <c r="BA307" i="5"/>
  <c r="BA308" i="5"/>
  <c r="BA309" i="5"/>
  <c r="BA310" i="5"/>
  <c r="BA311" i="5"/>
  <c r="BA312" i="5"/>
  <c r="BA313" i="5"/>
  <c r="BA314" i="5"/>
  <c r="BA315" i="5"/>
  <c r="BA316" i="5"/>
  <c r="BA317" i="5"/>
  <c r="BA318" i="5"/>
  <c r="BA319" i="5"/>
  <c r="BA320" i="5"/>
  <c r="BA321" i="5"/>
  <c r="BA322" i="5"/>
  <c r="BA323" i="5"/>
  <c r="BA324" i="5"/>
  <c r="BA325" i="5"/>
  <c r="BA326" i="5"/>
  <c r="BA327" i="5"/>
  <c r="BA328" i="5"/>
  <c r="BA329" i="5"/>
  <c r="BA330" i="5"/>
  <c r="BA331" i="5"/>
  <c r="BA332" i="5"/>
  <c r="BA333" i="5"/>
  <c r="BA334" i="5"/>
  <c r="BA335" i="5"/>
  <c r="BA336" i="5"/>
  <c r="BA337" i="5"/>
  <c r="BA338" i="5"/>
  <c r="BA339" i="5"/>
  <c r="BA340" i="5"/>
  <c r="BA341" i="5"/>
  <c r="BA342" i="5"/>
  <c r="BA343" i="5"/>
  <c r="BA344" i="5"/>
  <c r="BA345" i="5"/>
  <c r="BA346" i="5"/>
  <c r="BA347" i="5"/>
  <c r="BA348" i="5"/>
  <c r="BA349" i="5"/>
  <c r="BA350" i="5"/>
  <c r="BA351" i="5"/>
  <c r="BA352" i="5"/>
  <c r="BA353" i="5"/>
  <c r="BA354" i="5"/>
  <c r="BA355" i="5"/>
  <c r="BA356" i="5"/>
  <c r="BA357" i="5"/>
  <c r="BA358" i="5"/>
  <c r="BA359" i="5"/>
  <c r="BA360" i="5"/>
  <c r="BA361" i="5"/>
  <c r="BA362" i="5"/>
  <c r="BA363" i="5"/>
  <c r="BA364" i="5"/>
  <c r="BA365" i="5"/>
  <c r="BA366" i="5"/>
  <c r="BA367" i="5"/>
  <c r="BA368" i="5"/>
  <c r="BA369" i="5"/>
  <c r="BA370" i="5"/>
  <c r="BA371" i="5"/>
  <c r="BA372" i="5"/>
  <c r="BA373" i="5"/>
  <c r="BA374" i="5"/>
  <c r="BA375" i="5"/>
  <c r="BA376" i="5"/>
  <c r="BA278" i="5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U279" i="5"/>
  <c r="V279" i="5"/>
  <c r="W279" i="5"/>
  <c r="X279" i="5"/>
  <c r="Y279" i="5"/>
  <c r="Z279" i="5"/>
  <c r="AA279" i="5"/>
  <c r="AB279" i="5"/>
  <c r="AC279" i="5"/>
  <c r="AD279" i="5"/>
  <c r="AE279" i="5"/>
  <c r="AF279" i="5"/>
  <c r="AG279" i="5"/>
  <c r="AH279" i="5"/>
  <c r="AI279" i="5"/>
  <c r="AJ279" i="5"/>
  <c r="AK279" i="5"/>
  <c r="AL279" i="5"/>
  <c r="AM279" i="5"/>
  <c r="AN279" i="5"/>
  <c r="AO279" i="5"/>
  <c r="AP279" i="5"/>
  <c r="AQ279" i="5"/>
  <c r="AR279" i="5"/>
  <c r="AS279" i="5"/>
  <c r="AT279" i="5"/>
  <c r="AU279" i="5"/>
  <c r="AV279" i="5"/>
  <c r="AW279" i="5"/>
  <c r="AX279" i="5"/>
  <c r="AY279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U280" i="5"/>
  <c r="V280" i="5"/>
  <c r="W280" i="5"/>
  <c r="X280" i="5"/>
  <c r="Y280" i="5"/>
  <c r="Z280" i="5"/>
  <c r="AA280" i="5"/>
  <c r="AB280" i="5"/>
  <c r="AC280" i="5"/>
  <c r="AD280" i="5"/>
  <c r="AE280" i="5"/>
  <c r="AF280" i="5"/>
  <c r="AG280" i="5"/>
  <c r="AH280" i="5"/>
  <c r="AI280" i="5"/>
  <c r="AJ280" i="5"/>
  <c r="AK280" i="5"/>
  <c r="AL280" i="5"/>
  <c r="AM280" i="5"/>
  <c r="AN280" i="5"/>
  <c r="AO280" i="5"/>
  <c r="AP280" i="5"/>
  <c r="AQ280" i="5"/>
  <c r="AR280" i="5"/>
  <c r="AS280" i="5"/>
  <c r="AT280" i="5"/>
  <c r="AU280" i="5"/>
  <c r="AV280" i="5"/>
  <c r="AW280" i="5"/>
  <c r="AX280" i="5"/>
  <c r="AY280" i="5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U281" i="5"/>
  <c r="V281" i="5"/>
  <c r="W281" i="5"/>
  <c r="X281" i="5"/>
  <c r="Y281" i="5"/>
  <c r="Z281" i="5"/>
  <c r="AA281" i="5"/>
  <c r="AB281" i="5"/>
  <c r="AC281" i="5"/>
  <c r="AD281" i="5"/>
  <c r="AE281" i="5"/>
  <c r="AF281" i="5"/>
  <c r="AG281" i="5"/>
  <c r="AH281" i="5"/>
  <c r="AI281" i="5"/>
  <c r="AJ281" i="5"/>
  <c r="AK281" i="5"/>
  <c r="AL281" i="5"/>
  <c r="AM281" i="5"/>
  <c r="AN281" i="5"/>
  <c r="AO281" i="5"/>
  <c r="AP281" i="5"/>
  <c r="AQ281" i="5"/>
  <c r="AR281" i="5"/>
  <c r="AS281" i="5"/>
  <c r="AT281" i="5"/>
  <c r="AU281" i="5"/>
  <c r="AV281" i="5"/>
  <c r="AW281" i="5"/>
  <c r="AX281" i="5"/>
  <c r="AY281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U282" i="5"/>
  <c r="V282" i="5"/>
  <c r="W282" i="5"/>
  <c r="X282" i="5"/>
  <c r="Y282" i="5"/>
  <c r="Z282" i="5"/>
  <c r="AA282" i="5"/>
  <c r="AB282" i="5"/>
  <c r="AC282" i="5"/>
  <c r="AD282" i="5"/>
  <c r="AE282" i="5"/>
  <c r="AF282" i="5"/>
  <c r="AG282" i="5"/>
  <c r="AH282" i="5"/>
  <c r="AI282" i="5"/>
  <c r="AJ282" i="5"/>
  <c r="AK282" i="5"/>
  <c r="AL282" i="5"/>
  <c r="AM282" i="5"/>
  <c r="AN282" i="5"/>
  <c r="AO282" i="5"/>
  <c r="AP282" i="5"/>
  <c r="AQ282" i="5"/>
  <c r="AR282" i="5"/>
  <c r="AS282" i="5"/>
  <c r="AT282" i="5"/>
  <c r="AU282" i="5"/>
  <c r="AV282" i="5"/>
  <c r="AW282" i="5"/>
  <c r="AX282" i="5"/>
  <c r="AY282" i="5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U283" i="5"/>
  <c r="V283" i="5"/>
  <c r="W283" i="5"/>
  <c r="X283" i="5"/>
  <c r="Y283" i="5"/>
  <c r="Z283" i="5"/>
  <c r="AA283" i="5"/>
  <c r="AB283" i="5"/>
  <c r="AC283" i="5"/>
  <c r="AD283" i="5"/>
  <c r="AE283" i="5"/>
  <c r="AF283" i="5"/>
  <c r="AG283" i="5"/>
  <c r="AH283" i="5"/>
  <c r="AI283" i="5"/>
  <c r="AJ283" i="5"/>
  <c r="AK283" i="5"/>
  <c r="AL283" i="5"/>
  <c r="AM283" i="5"/>
  <c r="AN283" i="5"/>
  <c r="AO283" i="5"/>
  <c r="AP283" i="5"/>
  <c r="AQ283" i="5"/>
  <c r="AR283" i="5"/>
  <c r="AS283" i="5"/>
  <c r="AT283" i="5"/>
  <c r="AU283" i="5"/>
  <c r="AV283" i="5"/>
  <c r="AW283" i="5"/>
  <c r="AX283" i="5"/>
  <c r="AY283" i="5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S284" i="5"/>
  <c r="T284" i="5"/>
  <c r="U284" i="5"/>
  <c r="V284" i="5"/>
  <c r="W284" i="5"/>
  <c r="X284" i="5"/>
  <c r="Y284" i="5"/>
  <c r="Z284" i="5"/>
  <c r="AA284" i="5"/>
  <c r="AB284" i="5"/>
  <c r="AC284" i="5"/>
  <c r="AD284" i="5"/>
  <c r="AE284" i="5"/>
  <c r="AF284" i="5"/>
  <c r="AG284" i="5"/>
  <c r="AH284" i="5"/>
  <c r="AI284" i="5"/>
  <c r="AJ284" i="5"/>
  <c r="AK284" i="5"/>
  <c r="AL284" i="5"/>
  <c r="AM284" i="5"/>
  <c r="AN284" i="5"/>
  <c r="AO284" i="5"/>
  <c r="AP284" i="5"/>
  <c r="AQ284" i="5"/>
  <c r="AR284" i="5"/>
  <c r="AS284" i="5"/>
  <c r="AT284" i="5"/>
  <c r="AU284" i="5"/>
  <c r="AV284" i="5"/>
  <c r="AW284" i="5"/>
  <c r="AX284" i="5"/>
  <c r="AY284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R285" i="5"/>
  <c r="S285" i="5"/>
  <c r="T285" i="5"/>
  <c r="U285" i="5"/>
  <c r="V285" i="5"/>
  <c r="W285" i="5"/>
  <c r="X285" i="5"/>
  <c r="Y285" i="5"/>
  <c r="Z285" i="5"/>
  <c r="AA285" i="5"/>
  <c r="AB285" i="5"/>
  <c r="AC285" i="5"/>
  <c r="AD285" i="5"/>
  <c r="AE285" i="5"/>
  <c r="AF285" i="5"/>
  <c r="AG285" i="5"/>
  <c r="AH285" i="5"/>
  <c r="AI285" i="5"/>
  <c r="AJ285" i="5"/>
  <c r="AK285" i="5"/>
  <c r="AL285" i="5"/>
  <c r="AM285" i="5"/>
  <c r="AN285" i="5"/>
  <c r="AO285" i="5"/>
  <c r="AP285" i="5"/>
  <c r="AQ285" i="5"/>
  <c r="AR285" i="5"/>
  <c r="AS285" i="5"/>
  <c r="AT285" i="5"/>
  <c r="AU285" i="5"/>
  <c r="AV285" i="5"/>
  <c r="AW285" i="5"/>
  <c r="AX285" i="5"/>
  <c r="AY285" i="5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R286" i="5"/>
  <c r="S286" i="5"/>
  <c r="T286" i="5"/>
  <c r="U286" i="5"/>
  <c r="V286" i="5"/>
  <c r="W286" i="5"/>
  <c r="X286" i="5"/>
  <c r="Y286" i="5"/>
  <c r="Z286" i="5"/>
  <c r="AA286" i="5"/>
  <c r="AB286" i="5"/>
  <c r="AC286" i="5"/>
  <c r="AD286" i="5"/>
  <c r="AE286" i="5"/>
  <c r="AF286" i="5"/>
  <c r="AG286" i="5"/>
  <c r="AH286" i="5"/>
  <c r="AI286" i="5"/>
  <c r="AJ286" i="5"/>
  <c r="AK286" i="5"/>
  <c r="AL286" i="5"/>
  <c r="AM286" i="5"/>
  <c r="AN286" i="5"/>
  <c r="AO286" i="5"/>
  <c r="AP286" i="5"/>
  <c r="AQ286" i="5"/>
  <c r="AR286" i="5"/>
  <c r="AS286" i="5"/>
  <c r="AT286" i="5"/>
  <c r="AU286" i="5"/>
  <c r="AV286" i="5"/>
  <c r="AW286" i="5"/>
  <c r="AX286" i="5"/>
  <c r="AY286" i="5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R287" i="5"/>
  <c r="S287" i="5"/>
  <c r="T287" i="5"/>
  <c r="U287" i="5"/>
  <c r="V287" i="5"/>
  <c r="W287" i="5"/>
  <c r="X287" i="5"/>
  <c r="Y287" i="5"/>
  <c r="Z287" i="5"/>
  <c r="AA287" i="5"/>
  <c r="AB287" i="5"/>
  <c r="AC287" i="5"/>
  <c r="AD287" i="5"/>
  <c r="AE287" i="5"/>
  <c r="AF287" i="5"/>
  <c r="AG287" i="5"/>
  <c r="AH287" i="5"/>
  <c r="AI287" i="5"/>
  <c r="AJ287" i="5"/>
  <c r="AK287" i="5"/>
  <c r="AL287" i="5"/>
  <c r="AM287" i="5"/>
  <c r="AN287" i="5"/>
  <c r="AO287" i="5"/>
  <c r="AP287" i="5"/>
  <c r="AQ287" i="5"/>
  <c r="AR287" i="5"/>
  <c r="AS287" i="5"/>
  <c r="AT287" i="5"/>
  <c r="AU287" i="5"/>
  <c r="AV287" i="5"/>
  <c r="AW287" i="5"/>
  <c r="AX287" i="5"/>
  <c r="AY287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S288" i="5"/>
  <c r="T288" i="5"/>
  <c r="U288" i="5"/>
  <c r="V288" i="5"/>
  <c r="W288" i="5"/>
  <c r="X288" i="5"/>
  <c r="Y288" i="5"/>
  <c r="Z288" i="5"/>
  <c r="AA288" i="5"/>
  <c r="AB288" i="5"/>
  <c r="AC288" i="5"/>
  <c r="AD288" i="5"/>
  <c r="AE288" i="5"/>
  <c r="AF288" i="5"/>
  <c r="AG288" i="5"/>
  <c r="AH288" i="5"/>
  <c r="AI288" i="5"/>
  <c r="AJ288" i="5"/>
  <c r="AK288" i="5"/>
  <c r="AL288" i="5"/>
  <c r="AM288" i="5"/>
  <c r="AN288" i="5"/>
  <c r="AO288" i="5"/>
  <c r="AP288" i="5"/>
  <c r="AQ288" i="5"/>
  <c r="AR288" i="5"/>
  <c r="AS288" i="5"/>
  <c r="AT288" i="5"/>
  <c r="AU288" i="5"/>
  <c r="AV288" i="5"/>
  <c r="AW288" i="5"/>
  <c r="AX288" i="5"/>
  <c r="AY288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R289" i="5"/>
  <c r="S289" i="5"/>
  <c r="T289" i="5"/>
  <c r="U289" i="5"/>
  <c r="V289" i="5"/>
  <c r="W289" i="5"/>
  <c r="X289" i="5"/>
  <c r="Y289" i="5"/>
  <c r="Z289" i="5"/>
  <c r="AA289" i="5"/>
  <c r="AB289" i="5"/>
  <c r="AC289" i="5"/>
  <c r="AD289" i="5"/>
  <c r="AE289" i="5"/>
  <c r="AF289" i="5"/>
  <c r="AG289" i="5"/>
  <c r="AH289" i="5"/>
  <c r="AI289" i="5"/>
  <c r="AJ289" i="5"/>
  <c r="AK289" i="5"/>
  <c r="AL289" i="5"/>
  <c r="AM289" i="5"/>
  <c r="AN289" i="5"/>
  <c r="AO289" i="5"/>
  <c r="AP289" i="5"/>
  <c r="AQ289" i="5"/>
  <c r="AR289" i="5"/>
  <c r="AS289" i="5"/>
  <c r="AT289" i="5"/>
  <c r="AU289" i="5"/>
  <c r="AV289" i="5"/>
  <c r="AW289" i="5"/>
  <c r="AX289" i="5"/>
  <c r="AY289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R290" i="5"/>
  <c r="S290" i="5"/>
  <c r="T290" i="5"/>
  <c r="U290" i="5"/>
  <c r="V290" i="5"/>
  <c r="W290" i="5"/>
  <c r="X290" i="5"/>
  <c r="Y290" i="5"/>
  <c r="Z290" i="5"/>
  <c r="AA290" i="5"/>
  <c r="AB290" i="5"/>
  <c r="AC290" i="5"/>
  <c r="AD290" i="5"/>
  <c r="AE290" i="5"/>
  <c r="AF290" i="5"/>
  <c r="AG290" i="5"/>
  <c r="AH290" i="5"/>
  <c r="AI290" i="5"/>
  <c r="AJ290" i="5"/>
  <c r="AK290" i="5"/>
  <c r="AL290" i="5"/>
  <c r="AM290" i="5"/>
  <c r="AN290" i="5"/>
  <c r="AO290" i="5"/>
  <c r="AP290" i="5"/>
  <c r="AQ290" i="5"/>
  <c r="AR290" i="5"/>
  <c r="AS290" i="5"/>
  <c r="AT290" i="5"/>
  <c r="AU290" i="5"/>
  <c r="AV290" i="5"/>
  <c r="AW290" i="5"/>
  <c r="AX290" i="5"/>
  <c r="AY290" i="5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R291" i="5"/>
  <c r="S291" i="5"/>
  <c r="T291" i="5"/>
  <c r="U291" i="5"/>
  <c r="V291" i="5"/>
  <c r="W291" i="5"/>
  <c r="X291" i="5"/>
  <c r="Y291" i="5"/>
  <c r="Z291" i="5"/>
  <c r="AA291" i="5"/>
  <c r="AB291" i="5"/>
  <c r="AC291" i="5"/>
  <c r="AD291" i="5"/>
  <c r="AE291" i="5"/>
  <c r="AF291" i="5"/>
  <c r="AG291" i="5"/>
  <c r="AH291" i="5"/>
  <c r="AI291" i="5"/>
  <c r="AJ291" i="5"/>
  <c r="AK291" i="5"/>
  <c r="AL291" i="5"/>
  <c r="AM291" i="5"/>
  <c r="AN291" i="5"/>
  <c r="AO291" i="5"/>
  <c r="AP291" i="5"/>
  <c r="AQ291" i="5"/>
  <c r="AR291" i="5"/>
  <c r="AS291" i="5"/>
  <c r="AT291" i="5"/>
  <c r="AU291" i="5"/>
  <c r="AV291" i="5"/>
  <c r="AW291" i="5"/>
  <c r="AX291" i="5"/>
  <c r="AY291" i="5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R292" i="5"/>
  <c r="S292" i="5"/>
  <c r="T292" i="5"/>
  <c r="U292" i="5"/>
  <c r="V292" i="5"/>
  <c r="W292" i="5"/>
  <c r="X292" i="5"/>
  <c r="Y292" i="5"/>
  <c r="Z292" i="5"/>
  <c r="AA292" i="5"/>
  <c r="AB292" i="5"/>
  <c r="AC292" i="5"/>
  <c r="AD292" i="5"/>
  <c r="AE292" i="5"/>
  <c r="AF292" i="5"/>
  <c r="AG292" i="5"/>
  <c r="AH292" i="5"/>
  <c r="AI292" i="5"/>
  <c r="AJ292" i="5"/>
  <c r="AK292" i="5"/>
  <c r="AL292" i="5"/>
  <c r="AM292" i="5"/>
  <c r="AN292" i="5"/>
  <c r="AO292" i="5"/>
  <c r="AP292" i="5"/>
  <c r="AQ292" i="5"/>
  <c r="AR292" i="5"/>
  <c r="AS292" i="5"/>
  <c r="AT292" i="5"/>
  <c r="AU292" i="5"/>
  <c r="AV292" i="5"/>
  <c r="AW292" i="5"/>
  <c r="AX292" i="5"/>
  <c r="AY292" i="5"/>
  <c r="B293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R293" i="5"/>
  <c r="S293" i="5"/>
  <c r="T293" i="5"/>
  <c r="U293" i="5"/>
  <c r="V293" i="5"/>
  <c r="W293" i="5"/>
  <c r="X293" i="5"/>
  <c r="Y293" i="5"/>
  <c r="Z293" i="5"/>
  <c r="AA293" i="5"/>
  <c r="AB293" i="5"/>
  <c r="AC293" i="5"/>
  <c r="AD293" i="5"/>
  <c r="AE293" i="5"/>
  <c r="AF293" i="5"/>
  <c r="AG293" i="5"/>
  <c r="AH293" i="5"/>
  <c r="AI293" i="5"/>
  <c r="AJ293" i="5"/>
  <c r="AK293" i="5"/>
  <c r="AL293" i="5"/>
  <c r="AM293" i="5"/>
  <c r="AN293" i="5"/>
  <c r="AO293" i="5"/>
  <c r="AP293" i="5"/>
  <c r="AQ293" i="5"/>
  <c r="AR293" i="5"/>
  <c r="AS293" i="5"/>
  <c r="AT293" i="5"/>
  <c r="AU293" i="5"/>
  <c r="AV293" i="5"/>
  <c r="AW293" i="5"/>
  <c r="AX293" i="5"/>
  <c r="AY293" i="5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R294" i="5"/>
  <c r="S294" i="5"/>
  <c r="T294" i="5"/>
  <c r="U294" i="5"/>
  <c r="V294" i="5"/>
  <c r="W294" i="5"/>
  <c r="X294" i="5"/>
  <c r="Y294" i="5"/>
  <c r="Z294" i="5"/>
  <c r="AA294" i="5"/>
  <c r="AB294" i="5"/>
  <c r="AC294" i="5"/>
  <c r="AD294" i="5"/>
  <c r="AE294" i="5"/>
  <c r="AF294" i="5"/>
  <c r="AG294" i="5"/>
  <c r="AH294" i="5"/>
  <c r="AI294" i="5"/>
  <c r="AJ294" i="5"/>
  <c r="AK294" i="5"/>
  <c r="AL294" i="5"/>
  <c r="AM294" i="5"/>
  <c r="AN294" i="5"/>
  <c r="AO294" i="5"/>
  <c r="AP294" i="5"/>
  <c r="AQ294" i="5"/>
  <c r="AR294" i="5"/>
  <c r="AS294" i="5"/>
  <c r="AT294" i="5"/>
  <c r="AU294" i="5"/>
  <c r="AV294" i="5"/>
  <c r="AW294" i="5"/>
  <c r="AX294" i="5"/>
  <c r="AY294" i="5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R295" i="5"/>
  <c r="S295" i="5"/>
  <c r="T295" i="5"/>
  <c r="U295" i="5"/>
  <c r="V295" i="5"/>
  <c r="W295" i="5"/>
  <c r="X295" i="5"/>
  <c r="Y295" i="5"/>
  <c r="Z295" i="5"/>
  <c r="AA295" i="5"/>
  <c r="AB295" i="5"/>
  <c r="AC295" i="5"/>
  <c r="AD295" i="5"/>
  <c r="AE295" i="5"/>
  <c r="AF295" i="5"/>
  <c r="AG295" i="5"/>
  <c r="AH295" i="5"/>
  <c r="AI295" i="5"/>
  <c r="AJ295" i="5"/>
  <c r="AK295" i="5"/>
  <c r="AL295" i="5"/>
  <c r="AM295" i="5"/>
  <c r="AN295" i="5"/>
  <c r="AO295" i="5"/>
  <c r="AP295" i="5"/>
  <c r="AQ295" i="5"/>
  <c r="AR295" i="5"/>
  <c r="AS295" i="5"/>
  <c r="AT295" i="5"/>
  <c r="AU295" i="5"/>
  <c r="AV295" i="5"/>
  <c r="AW295" i="5"/>
  <c r="AX295" i="5"/>
  <c r="AY295" i="5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R296" i="5"/>
  <c r="S296" i="5"/>
  <c r="T296" i="5"/>
  <c r="U296" i="5"/>
  <c r="V296" i="5"/>
  <c r="W296" i="5"/>
  <c r="X296" i="5"/>
  <c r="Y296" i="5"/>
  <c r="Z296" i="5"/>
  <c r="AA296" i="5"/>
  <c r="AB296" i="5"/>
  <c r="AC296" i="5"/>
  <c r="AD296" i="5"/>
  <c r="AE296" i="5"/>
  <c r="AF296" i="5"/>
  <c r="AG296" i="5"/>
  <c r="AH296" i="5"/>
  <c r="AI296" i="5"/>
  <c r="AJ296" i="5"/>
  <c r="AK296" i="5"/>
  <c r="AL296" i="5"/>
  <c r="AM296" i="5"/>
  <c r="AN296" i="5"/>
  <c r="AO296" i="5"/>
  <c r="AP296" i="5"/>
  <c r="AQ296" i="5"/>
  <c r="AR296" i="5"/>
  <c r="AS296" i="5"/>
  <c r="AT296" i="5"/>
  <c r="AU296" i="5"/>
  <c r="AV296" i="5"/>
  <c r="AW296" i="5"/>
  <c r="AX296" i="5"/>
  <c r="AY296" i="5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R297" i="5"/>
  <c r="S297" i="5"/>
  <c r="T297" i="5"/>
  <c r="U297" i="5"/>
  <c r="V297" i="5"/>
  <c r="W297" i="5"/>
  <c r="X297" i="5"/>
  <c r="Y297" i="5"/>
  <c r="Z297" i="5"/>
  <c r="AA297" i="5"/>
  <c r="AB297" i="5"/>
  <c r="AC297" i="5"/>
  <c r="AD297" i="5"/>
  <c r="AE297" i="5"/>
  <c r="AF297" i="5"/>
  <c r="AG297" i="5"/>
  <c r="AH297" i="5"/>
  <c r="AI297" i="5"/>
  <c r="AJ297" i="5"/>
  <c r="AK297" i="5"/>
  <c r="AL297" i="5"/>
  <c r="AM297" i="5"/>
  <c r="AN297" i="5"/>
  <c r="AO297" i="5"/>
  <c r="AP297" i="5"/>
  <c r="AQ297" i="5"/>
  <c r="AR297" i="5"/>
  <c r="AS297" i="5"/>
  <c r="AT297" i="5"/>
  <c r="AU297" i="5"/>
  <c r="AV297" i="5"/>
  <c r="AW297" i="5"/>
  <c r="AX297" i="5"/>
  <c r="AY297" i="5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R298" i="5"/>
  <c r="S298" i="5"/>
  <c r="T298" i="5"/>
  <c r="U298" i="5"/>
  <c r="V298" i="5"/>
  <c r="W298" i="5"/>
  <c r="X298" i="5"/>
  <c r="Y298" i="5"/>
  <c r="Z298" i="5"/>
  <c r="AA298" i="5"/>
  <c r="AB298" i="5"/>
  <c r="AC298" i="5"/>
  <c r="AD298" i="5"/>
  <c r="AE298" i="5"/>
  <c r="AF298" i="5"/>
  <c r="AG298" i="5"/>
  <c r="AH298" i="5"/>
  <c r="AI298" i="5"/>
  <c r="AJ298" i="5"/>
  <c r="AK298" i="5"/>
  <c r="AL298" i="5"/>
  <c r="AM298" i="5"/>
  <c r="AN298" i="5"/>
  <c r="AO298" i="5"/>
  <c r="AP298" i="5"/>
  <c r="AQ298" i="5"/>
  <c r="AR298" i="5"/>
  <c r="AS298" i="5"/>
  <c r="AT298" i="5"/>
  <c r="AU298" i="5"/>
  <c r="AV298" i="5"/>
  <c r="AW298" i="5"/>
  <c r="AX298" i="5"/>
  <c r="AY298" i="5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S299" i="5"/>
  <c r="T299" i="5"/>
  <c r="U299" i="5"/>
  <c r="V299" i="5"/>
  <c r="W299" i="5"/>
  <c r="X299" i="5"/>
  <c r="Y299" i="5"/>
  <c r="Z299" i="5"/>
  <c r="AA299" i="5"/>
  <c r="AB299" i="5"/>
  <c r="AC299" i="5"/>
  <c r="AD299" i="5"/>
  <c r="AE299" i="5"/>
  <c r="AF299" i="5"/>
  <c r="AG299" i="5"/>
  <c r="AH299" i="5"/>
  <c r="AI299" i="5"/>
  <c r="AJ299" i="5"/>
  <c r="AK299" i="5"/>
  <c r="AL299" i="5"/>
  <c r="AM299" i="5"/>
  <c r="AN299" i="5"/>
  <c r="AO299" i="5"/>
  <c r="AP299" i="5"/>
  <c r="AQ299" i="5"/>
  <c r="AR299" i="5"/>
  <c r="AS299" i="5"/>
  <c r="AT299" i="5"/>
  <c r="AU299" i="5"/>
  <c r="AV299" i="5"/>
  <c r="AW299" i="5"/>
  <c r="AX299" i="5"/>
  <c r="AY299" i="5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R300" i="5"/>
  <c r="S300" i="5"/>
  <c r="T300" i="5"/>
  <c r="U300" i="5"/>
  <c r="V300" i="5"/>
  <c r="W300" i="5"/>
  <c r="X300" i="5"/>
  <c r="Y300" i="5"/>
  <c r="Z300" i="5"/>
  <c r="AA300" i="5"/>
  <c r="AB300" i="5"/>
  <c r="AC300" i="5"/>
  <c r="AD300" i="5"/>
  <c r="AE300" i="5"/>
  <c r="AF300" i="5"/>
  <c r="AG300" i="5"/>
  <c r="AH300" i="5"/>
  <c r="AI300" i="5"/>
  <c r="AJ300" i="5"/>
  <c r="AK300" i="5"/>
  <c r="AL300" i="5"/>
  <c r="AM300" i="5"/>
  <c r="AN300" i="5"/>
  <c r="AO300" i="5"/>
  <c r="AP300" i="5"/>
  <c r="AQ300" i="5"/>
  <c r="AR300" i="5"/>
  <c r="AS300" i="5"/>
  <c r="AT300" i="5"/>
  <c r="AU300" i="5"/>
  <c r="AV300" i="5"/>
  <c r="AW300" i="5"/>
  <c r="AX300" i="5"/>
  <c r="AY300" i="5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R301" i="5"/>
  <c r="S301" i="5"/>
  <c r="T301" i="5"/>
  <c r="U301" i="5"/>
  <c r="V301" i="5"/>
  <c r="W301" i="5"/>
  <c r="X301" i="5"/>
  <c r="Y301" i="5"/>
  <c r="Z301" i="5"/>
  <c r="AA301" i="5"/>
  <c r="AB301" i="5"/>
  <c r="AC301" i="5"/>
  <c r="AD301" i="5"/>
  <c r="AE301" i="5"/>
  <c r="AF301" i="5"/>
  <c r="AG301" i="5"/>
  <c r="AH301" i="5"/>
  <c r="AI301" i="5"/>
  <c r="AJ301" i="5"/>
  <c r="AK301" i="5"/>
  <c r="AL301" i="5"/>
  <c r="AM301" i="5"/>
  <c r="AN301" i="5"/>
  <c r="AO301" i="5"/>
  <c r="AP301" i="5"/>
  <c r="AQ301" i="5"/>
  <c r="AR301" i="5"/>
  <c r="AS301" i="5"/>
  <c r="AT301" i="5"/>
  <c r="AU301" i="5"/>
  <c r="AV301" i="5"/>
  <c r="AW301" i="5"/>
  <c r="AX301" i="5"/>
  <c r="AY301" i="5"/>
  <c r="B302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R302" i="5"/>
  <c r="S302" i="5"/>
  <c r="T302" i="5"/>
  <c r="U302" i="5"/>
  <c r="V302" i="5"/>
  <c r="W302" i="5"/>
  <c r="X302" i="5"/>
  <c r="Y302" i="5"/>
  <c r="Z302" i="5"/>
  <c r="AA302" i="5"/>
  <c r="AB302" i="5"/>
  <c r="AC302" i="5"/>
  <c r="AD302" i="5"/>
  <c r="AE302" i="5"/>
  <c r="AF302" i="5"/>
  <c r="AG302" i="5"/>
  <c r="AH302" i="5"/>
  <c r="AI302" i="5"/>
  <c r="AJ302" i="5"/>
  <c r="AK302" i="5"/>
  <c r="AL302" i="5"/>
  <c r="AM302" i="5"/>
  <c r="AN302" i="5"/>
  <c r="AO302" i="5"/>
  <c r="AP302" i="5"/>
  <c r="AQ302" i="5"/>
  <c r="AR302" i="5"/>
  <c r="AS302" i="5"/>
  <c r="AT302" i="5"/>
  <c r="AU302" i="5"/>
  <c r="AV302" i="5"/>
  <c r="AW302" i="5"/>
  <c r="AX302" i="5"/>
  <c r="AY302" i="5"/>
  <c r="B303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R303" i="5"/>
  <c r="S303" i="5"/>
  <c r="T303" i="5"/>
  <c r="U303" i="5"/>
  <c r="V303" i="5"/>
  <c r="W303" i="5"/>
  <c r="X303" i="5"/>
  <c r="Y303" i="5"/>
  <c r="Z303" i="5"/>
  <c r="AA303" i="5"/>
  <c r="AB303" i="5"/>
  <c r="AC303" i="5"/>
  <c r="AD303" i="5"/>
  <c r="AE303" i="5"/>
  <c r="AF303" i="5"/>
  <c r="AG303" i="5"/>
  <c r="AH303" i="5"/>
  <c r="AI303" i="5"/>
  <c r="AJ303" i="5"/>
  <c r="AK303" i="5"/>
  <c r="AL303" i="5"/>
  <c r="AM303" i="5"/>
  <c r="AN303" i="5"/>
  <c r="AO303" i="5"/>
  <c r="AP303" i="5"/>
  <c r="AQ303" i="5"/>
  <c r="AR303" i="5"/>
  <c r="AS303" i="5"/>
  <c r="AT303" i="5"/>
  <c r="AU303" i="5"/>
  <c r="AV303" i="5"/>
  <c r="AW303" i="5"/>
  <c r="AX303" i="5"/>
  <c r="AY303" i="5"/>
  <c r="B304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R304" i="5"/>
  <c r="S304" i="5"/>
  <c r="T304" i="5"/>
  <c r="U304" i="5"/>
  <c r="V304" i="5"/>
  <c r="W304" i="5"/>
  <c r="X304" i="5"/>
  <c r="Y304" i="5"/>
  <c r="Z304" i="5"/>
  <c r="AA304" i="5"/>
  <c r="AB304" i="5"/>
  <c r="AC304" i="5"/>
  <c r="AD304" i="5"/>
  <c r="AE304" i="5"/>
  <c r="AF304" i="5"/>
  <c r="AG304" i="5"/>
  <c r="AH304" i="5"/>
  <c r="AI304" i="5"/>
  <c r="AJ304" i="5"/>
  <c r="AK304" i="5"/>
  <c r="AL304" i="5"/>
  <c r="AM304" i="5"/>
  <c r="AN304" i="5"/>
  <c r="AO304" i="5"/>
  <c r="AP304" i="5"/>
  <c r="AQ304" i="5"/>
  <c r="AR304" i="5"/>
  <c r="AS304" i="5"/>
  <c r="AT304" i="5"/>
  <c r="AU304" i="5"/>
  <c r="AV304" i="5"/>
  <c r="AW304" i="5"/>
  <c r="AX304" i="5"/>
  <c r="AY304" i="5"/>
  <c r="B305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R305" i="5"/>
  <c r="S305" i="5"/>
  <c r="T305" i="5"/>
  <c r="U305" i="5"/>
  <c r="V305" i="5"/>
  <c r="W305" i="5"/>
  <c r="X305" i="5"/>
  <c r="Y305" i="5"/>
  <c r="Z305" i="5"/>
  <c r="AA305" i="5"/>
  <c r="AB305" i="5"/>
  <c r="AC305" i="5"/>
  <c r="AD305" i="5"/>
  <c r="AE305" i="5"/>
  <c r="AF305" i="5"/>
  <c r="AG305" i="5"/>
  <c r="AH305" i="5"/>
  <c r="AI305" i="5"/>
  <c r="AJ305" i="5"/>
  <c r="AK305" i="5"/>
  <c r="AL305" i="5"/>
  <c r="AM305" i="5"/>
  <c r="AN305" i="5"/>
  <c r="AO305" i="5"/>
  <c r="AP305" i="5"/>
  <c r="AQ305" i="5"/>
  <c r="AR305" i="5"/>
  <c r="AS305" i="5"/>
  <c r="AT305" i="5"/>
  <c r="AU305" i="5"/>
  <c r="AV305" i="5"/>
  <c r="AW305" i="5"/>
  <c r="AX305" i="5"/>
  <c r="AY305" i="5"/>
  <c r="B306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R306" i="5"/>
  <c r="S306" i="5"/>
  <c r="T306" i="5"/>
  <c r="U306" i="5"/>
  <c r="V306" i="5"/>
  <c r="W306" i="5"/>
  <c r="X306" i="5"/>
  <c r="Y306" i="5"/>
  <c r="Z306" i="5"/>
  <c r="AA306" i="5"/>
  <c r="AB306" i="5"/>
  <c r="AC306" i="5"/>
  <c r="AD306" i="5"/>
  <c r="AE306" i="5"/>
  <c r="AF306" i="5"/>
  <c r="AG306" i="5"/>
  <c r="AH306" i="5"/>
  <c r="AI306" i="5"/>
  <c r="AJ306" i="5"/>
  <c r="AK306" i="5"/>
  <c r="AL306" i="5"/>
  <c r="AM306" i="5"/>
  <c r="AN306" i="5"/>
  <c r="AO306" i="5"/>
  <c r="AP306" i="5"/>
  <c r="AQ306" i="5"/>
  <c r="AR306" i="5"/>
  <c r="AS306" i="5"/>
  <c r="AT306" i="5"/>
  <c r="AU306" i="5"/>
  <c r="AV306" i="5"/>
  <c r="AW306" i="5"/>
  <c r="AX306" i="5"/>
  <c r="AY306" i="5"/>
  <c r="B307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R307" i="5"/>
  <c r="S307" i="5"/>
  <c r="T307" i="5"/>
  <c r="U307" i="5"/>
  <c r="V307" i="5"/>
  <c r="W307" i="5"/>
  <c r="X307" i="5"/>
  <c r="Y307" i="5"/>
  <c r="Z307" i="5"/>
  <c r="AA307" i="5"/>
  <c r="AB307" i="5"/>
  <c r="AC307" i="5"/>
  <c r="AD307" i="5"/>
  <c r="AE307" i="5"/>
  <c r="AF307" i="5"/>
  <c r="AG307" i="5"/>
  <c r="AH307" i="5"/>
  <c r="AI307" i="5"/>
  <c r="AJ307" i="5"/>
  <c r="AK307" i="5"/>
  <c r="AL307" i="5"/>
  <c r="AM307" i="5"/>
  <c r="AN307" i="5"/>
  <c r="AO307" i="5"/>
  <c r="AP307" i="5"/>
  <c r="AQ307" i="5"/>
  <c r="AR307" i="5"/>
  <c r="AS307" i="5"/>
  <c r="AT307" i="5"/>
  <c r="AU307" i="5"/>
  <c r="AV307" i="5"/>
  <c r="AW307" i="5"/>
  <c r="AX307" i="5"/>
  <c r="AY307" i="5"/>
  <c r="B308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R308" i="5"/>
  <c r="S308" i="5"/>
  <c r="T308" i="5"/>
  <c r="U308" i="5"/>
  <c r="V308" i="5"/>
  <c r="W308" i="5"/>
  <c r="X308" i="5"/>
  <c r="Y308" i="5"/>
  <c r="Z308" i="5"/>
  <c r="AA308" i="5"/>
  <c r="AB308" i="5"/>
  <c r="AC308" i="5"/>
  <c r="AD308" i="5"/>
  <c r="AE308" i="5"/>
  <c r="AF308" i="5"/>
  <c r="AG308" i="5"/>
  <c r="AH308" i="5"/>
  <c r="AI308" i="5"/>
  <c r="AJ308" i="5"/>
  <c r="AK308" i="5"/>
  <c r="AL308" i="5"/>
  <c r="AM308" i="5"/>
  <c r="AN308" i="5"/>
  <c r="AO308" i="5"/>
  <c r="AP308" i="5"/>
  <c r="AQ308" i="5"/>
  <c r="AR308" i="5"/>
  <c r="AS308" i="5"/>
  <c r="AT308" i="5"/>
  <c r="AU308" i="5"/>
  <c r="AV308" i="5"/>
  <c r="AW308" i="5"/>
  <c r="AX308" i="5"/>
  <c r="AY308" i="5"/>
  <c r="B309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R309" i="5"/>
  <c r="S309" i="5"/>
  <c r="T309" i="5"/>
  <c r="U309" i="5"/>
  <c r="V309" i="5"/>
  <c r="W309" i="5"/>
  <c r="X309" i="5"/>
  <c r="Y309" i="5"/>
  <c r="Z309" i="5"/>
  <c r="AA309" i="5"/>
  <c r="AB309" i="5"/>
  <c r="AC309" i="5"/>
  <c r="AD309" i="5"/>
  <c r="AE309" i="5"/>
  <c r="AF309" i="5"/>
  <c r="AG309" i="5"/>
  <c r="AH309" i="5"/>
  <c r="AI309" i="5"/>
  <c r="AJ309" i="5"/>
  <c r="AK309" i="5"/>
  <c r="AL309" i="5"/>
  <c r="AM309" i="5"/>
  <c r="AN309" i="5"/>
  <c r="AO309" i="5"/>
  <c r="AP309" i="5"/>
  <c r="AQ309" i="5"/>
  <c r="AR309" i="5"/>
  <c r="AS309" i="5"/>
  <c r="AT309" i="5"/>
  <c r="AU309" i="5"/>
  <c r="AV309" i="5"/>
  <c r="AW309" i="5"/>
  <c r="AX309" i="5"/>
  <c r="AY309" i="5"/>
  <c r="B310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R310" i="5"/>
  <c r="S310" i="5"/>
  <c r="T310" i="5"/>
  <c r="U310" i="5"/>
  <c r="V310" i="5"/>
  <c r="W310" i="5"/>
  <c r="X310" i="5"/>
  <c r="Y310" i="5"/>
  <c r="Z310" i="5"/>
  <c r="AA310" i="5"/>
  <c r="AB310" i="5"/>
  <c r="AC310" i="5"/>
  <c r="AD310" i="5"/>
  <c r="AE310" i="5"/>
  <c r="AF310" i="5"/>
  <c r="AG310" i="5"/>
  <c r="AH310" i="5"/>
  <c r="AI310" i="5"/>
  <c r="AJ310" i="5"/>
  <c r="AK310" i="5"/>
  <c r="AL310" i="5"/>
  <c r="AM310" i="5"/>
  <c r="AN310" i="5"/>
  <c r="AO310" i="5"/>
  <c r="AP310" i="5"/>
  <c r="AQ310" i="5"/>
  <c r="AR310" i="5"/>
  <c r="AS310" i="5"/>
  <c r="AT310" i="5"/>
  <c r="AU310" i="5"/>
  <c r="AV310" i="5"/>
  <c r="AW310" i="5"/>
  <c r="AX310" i="5"/>
  <c r="AY310" i="5"/>
  <c r="B311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R311" i="5"/>
  <c r="S311" i="5"/>
  <c r="T311" i="5"/>
  <c r="U311" i="5"/>
  <c r="V311" i="5"/>
  <c r="W311" i="5"/>
  <c r="X311" i="5"/>
  <c r="Y311" i="5"/>
  <c r="Z311" i="5"/>
  <c r="AA311" i="5"/>
  <c r="AB311" i="5"/>
  <c r="AC311" i="5"/>
  <c r="AD311" i="5"/>
  <c r="AE311" i="5"/>
  <c r="AF311" i="5"/>
  <c r="AG311" i="5"/>
  <c r="AH311" i="5"/>
  <c r="AI311" i="5"/>
  <c r="AJ311" i="5"/>
  <c r="AK311" i="5"/>
  <c r="AL311" i="5"/>
  <c r="AM311" i="5"/>
  <c r="AN311" i="5"/>
  <c r="AO311" i="5"/>
  <c r="AP311" i="5"/>
  <c r="AQ311" i="5"/>
  <c r="AR311" i="5"/>
  <c r="AS311" i="5"/>
  <c r="AT311" i="5"/>
  <c r="AU311" i="5"/>
  <c r="AV311" i="5"/>
  <c r="AW311" i="5"/>
  <c r="AX311" i="5"/>
  <c r="AY311" i="5"/>
  <c r="B312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R312" i="5"/>
  <c r="S312" i="5"/>
  <c r="T312" i="5"/>
  <c r="U312" i="5"/>
  <c r="V312" i="5"/>
  <c r="W312" i="5"/>
  <c r="X312" i="5"/>
  <c r="Y312" i="5"/>
  <c r="Z312" i="5"/>
  <c r="AA312" i="5"/>
  <c r="AB312" i="5"/>
  <c r="AC312" i="5"/>
  <c r="AD312" i="5"/>
  <c r="AE312" i="5"/>
  <c r="AF312" i="5"/>
  <c r="AG312" i="5"/>
  <c r="AH312" i="5"/>
  <c r="AI312" i="5"/>
  <c r="AJ312" i="5"/>
  <c r="AK312" i="5"/>
  <c r="AL312" i="5"/>
  <c r="AM312" i="5"/>
  <c r="AN312" i="5"/>
  <c r="AO312" i="5"/>
  <c r="AP312" i="5"/>
  <c r="AQ312" i="5"/>
  <c r="AR312" i="5"/>
  <c r="AS312" i="5"/>
  <c r="AT312" i="5"/>
  <c r="AU312" i="5"/>
  <c r="AV312" i="5"/>
  <c r="AW312" i="5"/>
  <c r="AX312" i="5"/>
  <c r="AY312" i="5"/>
  <c r="B313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R313" i="5"/>
  <c r="S313" i="5"/>
  <c r="T313" i="5"/>
  <c r="U313" i="5"/>
  <c r="V313" i="5"/>
  <c r="W313" i="5"/>
  <c r="X313" i="5"/>
  <c r="Y313" i="5"/>
  <c r="Z313" i="5"/>
  <c r="AA313" i="5"/>
  <c r="AB313" i="5"/>
  <c r="AC313" i="5"/>
  <c r="AD313" i="5"/>
  <c r="AE313" i="5"/>
  <c r="AF313" i="5"/>
  <c r="AG313" i="5"/>
  <c r="AH313" i="5"/>
  <c r="AI313" i="5"/>
  <c r="AJ313" i="5"/>
  <c r="AK313" i="5"/>
  <c r="AL313" i="5"/>
  <c r="AM313" i="5"/>
  <c r="AN313" i="5"/>
  <c r="AO313" i="5"/>
  <c r="AP313" i="5"/>
  <c r="AQ313" i="5"/>
  <c r="AR313" i="5"/>
  <c r="AS313" i="5"/>
  <c r="AT313" i="5"/>
  <c r="AU313" i="5"/>
  <c r="AV313" i="5"/>
  <c r="AW313" i="5"/>
  <c r="AX313" i="5"/>
  <c r="AY313" i="5"/>
  <c r="B314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R314" i="5"/>
  <c r="S314" i="5"/>
  <c r="T314" i="5"/>
  <c r="U314" i="5"/>
  <c r="V314" i="5"/>
  <c r="W314" i="5"/>
  <c r="X314" i="5"/>
  <c r="Y314" i="5"/>
  <c r="Z314" i="5"/>
  <c r="AA314" i="5"/>
  <c r="AB314" i="5"/>
  <c r="AC314" i="5"/>
  <c r="AD314" i="5"/>
  <c r="AE314" i="5"/>
  <c r="AF314" i="5"/>
  <c r="AG314" i="5"/>
  <c r="AH314" i="5"/>
  <c r="AI314" i="5"/>
  <c r="AJ314" i="5"/>
  <c r="AK314" i="5"/>
  <c r="AL314" i="5"/>
  <c r="AM314" i="5"/>
  <c r="AN314" i="5"/>
  <c r="AO314" i="5"/>
  <c r="AP314" i="5"/>
  <c r="AQ314" i="5"/>
  <c r="AR314" i="5"/>
  <c r="AS314" i="5"/>
  <c r="AT314" i="5"/>
  <c r="AU314" i="5"/>
  <c r="AV314" i="5"/>
  <c r="AW314" i="5"/>
  <c r="AX314" i="5"/>
  <c r="AY314" i="5"/>
  <c r="B315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R315" i="5"/>
  <c r="S315" i="5"/>
  <c r="T315" i="5"/>
  <c r="U315" i="5"/>
  <c r="V315" i="5"/>
  <c r="W315" i="5"/>
  <c r="X315" i="5"/>
  <c r="Y315" i="5"/>
  <c r="Z315" i="5"/>
  <c r="AA315" i="5"/>
  <c r="AB315" i="5"/>
  <c r="AC315" i="5"/>
  <c r="AD315" i="5"/>
  <c r="AE315" i="5"/>
  <c r="AF315" i="5"/>
  <c r="AG315" i="5"/>
  <c r="AH315" i="5"/>
  <c r="AI315" i="5"/>
  <c r="AJ315" i="5"/>
  <c r="AK315" i="5"/>
  <c r="AL315" i="5"/>
  <c r="AM315" i="5"/>
  <c r="AN315" i="5"/>
  <c r="AO315" i="5"/>
  <c r="AP315" i="5"/>
  <c r="AQ315" i="5"/>
  <c r="AR315" i="5"/>
  <c r="AS315" i="5"/>
  <c r="AT315" i="5"/>
  <c r="AU315" i="5"/>
  <c r="AV315" i="5"/>
  <c r="AW315" i="5"/>
  <c r="AX315" i="5"/>
  <c r="AY315" i="5"/>
  <c r="B316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R316" i="5"/>
  <c r="S316" i="5"/>
  <c r="T316" i="5"/>
  <c r="U316" i="5"/>
  <c r="V316" i="5"/>
  <c r="W316" i="5"/>
  <c r="X316" i="5"/>
  <c r="Y316" i="5"/>
  <c r="Z316" i="5"/>
  <c r="AA316" i="5"/>
  <c r="AB316" i="5"/>
  <c r="AC316" i="5"/>
  <c r="AD316" i="5"/>
  <c r="AE316" i="5"/>
  <c r="AF316" i="5"/>
  <c r="AG316" i="5"/>
  <c r="AH316" i="5"/>
  <c r="AI316" i="5"/>
  <c r="AJ316" i="5"/>
  <c r="AK316" i="5"/>
  <c r="AL316" i="5"/>
  <c r="AM316" i="5"/>
  <c r="AN316" i="5"/>
  <c r="AO316" i="5"/>
  <c r="AP316" i="5"/>
  <c r="AQ316" i="5"/>
  <c r="AR316" i="5"/>
  <c r="AS316" i="5"/>
  <c r="AT316" i="5"/>
  <c r="AU316" i="5"/>
  <c r="AV316" i="5"/>
  <c r="AW316" i="5"/>
  <c r="AX316" i="5"/>
  <c r="AY316" i="5"/>
  <c r="B317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O317" i="5"/>
  <c r="P317" i="5"/>
  <c r="Q317" i="5"/>
  <c r="R317" i="5"/>
  <c r="S317" i="5"/>
  <c r="T317" i="5"/>
  <c r="U317" i="5"/>
  <c r="V317" i="5"/>
  <c r="W317" i="5"/>
  <c r="X317" i="5"/>
  <c r="Y317" i="5"/>
  <c r="Z317" i="5"/>
  <c r="AA317" i="5"/>
  <c r="AB317" i="5"/>
  <c r="AC317" i="5"/>
  <c r="AD317" i="5"/>
  <c r="AE317" i="5"/>
  <c r="AF317" i="5"/>
  <c r="AG317" i="5"/>
  <c r="AH317" i="5"/>
  <c r="AI317" i="5"/>
  <c r="AJ317" i="5"/>
  <c r="AK317" i="5"/>
  <c r="AL317" i="5"/>
  <c r="AM317" i="5"/>
  <c r="AN317" i="5"/>
  <c r="AO317" i="5"/>
  <c r="AP317" i="5"/>
  <c r="AQ317" i="5"/>
  <c r="AR317" i="5"/>
  <c r="AS317" i="5"/>
  <c r="AT317" i="5"/>
  <c r="AU317" i="5"/>
  <c r="AV317" i="5"/>
  <c r="AW317" i="5"/>
  <c r="AX317" i="5"/>
  <c r="AY317" i="5"/>
  <c r="B318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O318" i="5"/>
  <c r="P318" i="5"/>
  <c r="Q318" i="5"/>
  <c r="R318" i="5"/>
  <c r="S318" i="5"/>
  <c r="T318" i="5"/>
  <c r="U318" i="5"/>
  <c r="V318" i="5"/>
  <c r="W318" i="5"/>
  <c r="X318" i="5"/>
  <c r="Y318" i="5"/>
  <c r="Z318" i="5"/>
  <c r="AA318" i="5"/>
  <c r="AB318" i="5"/>
  <c r="AC318" i="5"/>
  <c r="AD318" i="5"/>
  <c r="AE318" i="5"/>
  <c r="AF318" i="5"/>
  <c r="AG318" i="5"/>
  <c r="AH318" i="5"/>
  <c r="AI318" i="5"/>
  <c r="AJ318" i="5"/>
  <c r="AK318" i="5"/>
  <c r="AL318" i="5"/>
  <c r="AM318" i="5"/>
  <c r="AN318" i="5"/>
  <c r="AO318" i="5"/>
  <c r="AP318" i="5"/>
  <c r="AQ318" i="5"/>
  <c r="AR318" i="5"/>
  <c r="AS318" i="5"/>
  <c r="AT318" i="5"/>
  <c r="AU318" i="5"/>
  <c r="AV318" i="5"/>
  <c r="AW318" i="5"/>
  <c r="AX318" i="5"/>
  <c r="AY318" i="5"/>
  <c r="B319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O319" i="5"/>
  <c r="P319" i="5"/>
  <c r="Q319" i="5"/>
  <c r="R319" i="5"/>
  <c r="S319" i="5"/>
  <c r="T319" i="5"/>
  <c r="U319" i="5"/>
  <c r="V319" i="5"/>
  <c r="W319" i="5"/>
  <c r="X319" i="5"/>
  <c r="Y319" i="5"/>
  <c r="Z319" i="5"/>
  <c r="AA319" i="5"/>
  <c r="AB319" i="5"/>
  <c r="AC319" i="5"/>
  <c r="AD319" i="5"/>
  <c r="AE319" i="5"/>
  <c r="AF319" i="5"/>
  <c r="AG319" i="5"/>
  <c r="AH319" i="5"/>
  <c r="AI319" i="5"/>
  <c r="AJ319" i="5"/>
  <c r="AK319" i="5"/>
  <c r="AL319" i="5"/>
  <c r="AM319" i="5"/>
  <c r="AN319" i="5"/>
  <c r="AO319" i="5"/>
  <c r="AP319" i="5"/>
  <c r="AQ319" i="5"/>
  <c r="AR319" i="5"/>
  <c r="AS319" i="5"/>
  <c r="AT319" i="5"/>
  <c r="AU319" i="5"/>
  <c r="AV319" i="5"/>
  <c r="AW319" i="5"/>
  <c r="AX319" i="5"/>
  <c r="AY319" i="5"/>
  <c r="B320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O320" i="5"/>
  <c r="P320" i="5"/>
  <c r="Q320" i="5"/>
  <c r="R320" i="5"/>
  <c r="S320" i="5"/>
  <c r="T320" i="5"/>
  <c r="U320" i="5"/>
  <c r="V320" i="5"/>
  <c r="W320" i="5"/>
  <c r="X320" i="5"/>
  <c r="Y320" i="5"/>
  <c r="Z320" i="5"/>
  <c r="AA320" i="5"/>
  <c r="AB320" i="5"/>
  <c r="AC320" i="5"/>
  <c r="AD320" i="5"/>
  <c r="AE320" i="5"/>
  <c r="AF320" i="5"/>
  <c r="AG320" i="5"/>
  <c r="AH320" i="5"/>
  <c r="AI320" i="5"/>
  <c r="AJ320" i="5"/>
  <c r="AK320" i="5"/>
  <c r="AL320" i="5"/>
  <c r="AM320" i="5"/>
  <c r="AN320" i="5"/>
  <c r="AO320" i="5"/>
  <c r="AP320" i="5"/>
  <c r="AQ320" i="5"/>
  <c r="AR320" i="5"/>
  <c r="AS320" i="5"/>
  <c r="AT320" i="5"/>
  <c r="AU320" i="5"/>
  <c r="AV320" i="5"/>
  <c r="AW320" i="5"/>
  <c r="AX320" i="5"/>
  <c r="AY320" i="5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R321" i="5"/>
  <c r="S321" i="5"/>
  <c r="T321" i="5"/>
  <c r="U321" i="5"/>
  <c r="V321" i="5"/>
  <c r="W321" i="5"/>
  <c r="X321" i="5"/>
  <c r="Y321" i="5"/>
  <c r="Z321" i="5"/>
  <c r="AA321" i="5"/>
  <c r="AB321" i="5"/>
  <c r="AC321" i="5"/>
  <c r="AD321" i="5"/>
  <c r="AE321" i="5"/>
  <c r="AF321" i="5"/>
  <c r="AG321" i="5"/>
  <c r="AH321" i="5"/>
  <c r="AI321" i="5"/>
  <c r="AJ321" i="5"/>
  <c r="AK321" i="5"/>
  <c r="AL321" i="5"/>
  <c r="AM321" i="5"/>
  <c r="AN321" i="5"/>
  <c r="AO321" i="5"/>
  <c r="AP321" i="5"/>
  <c r="AQ321" i="5"/>
  <c r="AR321" i="5"/>
  <c r="AS321" i="5"/>
  <c r="AT321" i="5"/>
  <c r="AU321" i="5"/>
  <c r="AV321" i="5"/>
  <c r="AW321" i="5"/>
  <c r="AX321" i="5"/>
  <c r="AY321" i="5"/>
  <c r="B322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O322" i="5"/>
  <c r="P322" i="5"/>
  <c r="Q322" i="5"/>
  <c r="R322" i="5"/>
  <c r="S322" i="5"/>
  <c r="T322" i="5"/>
  <c r="U322" i="5"/>
  <c r="V322" i="5"/>
  <c r="W322" i="5"/>
  <c r="X322" i="5"/>
  <c r="Y322" i="5"/>
  <c r="Z322" i="5"/>
  <c r="AA322" i="5"/>
  <c r="AB322" i="5"/>
  <c r="AC322" i="5"/>
  <c r="AD322" i="5"/>
  <c r="AE322" i="5"/>
  <c r="AF322" i="5"/>
  <c r="AG322" i="5"/>
  <c r="AH322" i="5"/>
  <c r="AI322" i="5"/>
  <c r="AJ322" i="5"/>
  <c r="AK322" i="5"/>
  <c r="AL322" i="5"/>
  <c r="AM322" i="5"/>
  <c r="AN322" i="5"/>
  <c r="AO322" i="5"/>
  <c r="AP322" i="5"/>
  <c r="AQ322" i="5"/>
  <c r="AR322" i="5"/>
  <c r="AS322" i="5"/>
  <c r="AT322" i="5"/>
  <c r="AU322" i="5"/>
  <c r="AV322" i="5"/>
  <c r="AW322" i="5"/>
  <c r="AX322" i="5"/>
  <c r="AY322" i="5"/>
  <c r="B323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R323" i="5"/>
  <c r="S323" i="5"/>
  <c r="T323" i="5"/>
  <c r="U323" i="5"/>
  <c r="V323" i="5"/>
  <c r="W323" i="5"/>
  <c r="X323" i="5"/>
  <c r="Y323" i="5"/>
  <c r="Z323" i="5"/>
  <c r="AA323" i="5"/>
  <c r="AB323" i="5"/>
  <c r="AC323" i="5"/>
  <c r="AD323" i="5"/>
  <c r="AE323" i="5"/>
  <c r="AF323" i="5"/>
  <c r="AG323" i="5"/>
  <c r="AH323" i="5"/>
  <c r="AI323" i="5"/>
  <c r="AJ323" i="5"/>
  <c r="AK323" i="5"/>
  <c r="AL323" i="5"/>
  <c r="AM323" i="5"/>
  <c r="AN323" i="5"/>
  <c r="AO323" i="5"/>
  <c r="AP323" i="5"/>
  <c r="AQ323" i="5"/>
  <c r="AR323" i="5"/>
  <c r="AS323" i="5"/>
  <c r="AT323" i="5"/>
  <c r="AU323" i="5"/>
  <c r="AV323" i="5"/>
  <c r="AW323" i="5"/>
  <c r="AX323" i="5"/>
  <c r="AY323" i="5"/>
  <c r="B324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O324" i="5"/>
  <c r="P324" i="5"/>
  <c r="Q324" i="5"/>
  <c r="R324" i="5"/>
  <c r="S324" i="5"/>
  <c r="T324" i="5"/>
  <c r="U324" i="5"/>
  <c r="V324" i="5"/>
  <c r="W324" i="5"/>
  <c r="X324" i="5"/>
  <c r="Y324" i="5"/>
  <c r="Z324" i="5"/>
  <c r="AA324" i="5"/>
  <c r="AB324" i="5"/>
  <c r="AC324" i="5"/>
  <c r="AD324" i="5"/>
  <c r="AE324" i="5"/>
  <c r="AF324" i="5"/>
  <c r="AG324" i="5"/>
  <c r="AH324" i="5"/>
  <c r="AI324" i="5"/>
  <c r="AJ324" i="5"/>
  <c r="AK324" i="5"/>
  <c r="AL324" i="5"/>
  <c r="AM324" i="5"/>
  <c r="AN324" i="5"/>
  <c r="AO324" i="5"/>
  <c r="AP324" i="5"/>
  <c r="AQ324" i="5"/>
  <c r="AR324" i="5"/>
  <c r="AS324" i="5"/>
  <c r="AT324" i="5"/>
  <c r="AU324" i="5"/>
  <c r="AV324" i="5"/>
  <c r="AW324" i="5"/>
  <c r="AX324" i="5"/>
  <c r="AY324" i="5"/>
  <c r="B325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R325" i="5"/>
  <c r="S325" i="5"/>
  <c r="T325" i="5"/>
  <c r="U325" i="5"/>
  <c r="V325" i="5"/>
  <c r="W325" i="5"/>
  <c r="X325" i="5"/>
  <c r="Y325" i="5"/>
  <c r="Z325" i="5"/>
  <c r="AA325" i="5"/>
  <c r="AB325" i="5"/>
  <c r="AC325" i="5"/>
  <c r="AD325" i="5"/>
  <c r="AE325" i="5"/>
  <c r="AF325" i="5"/>
  <c r="AG325" i="5"/>
  <c r="AH325" i="5"/>
  <c r="AI325" i="5"/>
  <c r="AJ325" i="5"/>
  <c r="AK325" i="5"/>
  <c r="AL325" i="5"/>
  <c r="AM325" i="5"/>
  <c r="AN325" i="5"/>
  <c r="AO325" i="5"/>
  <c r="AP325" i="5"/>
  <c r="AQ325" i="5"/>
  <c r="AR325" i="5"/>
  <c r="AS325" i="5"/>
  <c r="AT325" i="5"/>
  <c r="AU325" i="5"/>
  <c r="AV325" i="5"/>
  <c r="AW325" i="5"/>
  <c r="AX325" i="5"/>
  <c r="AY325" i="5"/>
  <c r="B326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O326" i="5"/>
  <c r="P326" i="5"/>
  <c r="Q326" i="5"/>
  <c r="R326" i="5"/>
  <c r="S326" i="5"/>
  <c r="T326" i="5"/>
  <c r="U326" i="5"/>
  <c r="V326" i="5"/>
  <c r="W326" i="5"/>
  <c r="X326" i="5"/>
  <c r="Y326" i="5"/>
  <c r="Z326" i="5"/>
  <c r="AA326" i="5"/>
  <c r="AB326" i="5"/>
  <c r="AC326" i="5"/>
  <c r="AD326" i="5"/>
  <c r="AE326" i="5"/>
  <c r="AF326" i="5"/>
  <c r="AG326" i="5"/>
  <c r="AH326" i="5"/>
  <c r="AI326" i="5"/>
  <c r="AJ326" i="5"/>
  <c r="AK326" i="5"/>
  <c r="AL326" i="5"/>
  <c r="AM326" i="5"/>
  <c r="AN326" i="5"/>
  <c r="AO326" i="5"/>
  <c r="AP326" i="5"/>
  <c r="AQ326" i="5"/>
  <c r="AR326" i="5"/>
  <c r="AS326" i="5"/>
  <c r="AT326" i="5"/>
  <c r="AU326" i="5"/>
  <c r="AV326" i="5"/>
  <c r="AW326" i="5"/>
  <c r="AX326" i="5"/>
  <c r="AY326" i="5"/>
  <c r="B327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R327" i="5"/>
  <c r="S327" i="5"/>
  <c r="T327" i="5"/>
  <c r="U327" i="5"/>
  <c r="V327" i="5"/>
  <c r="W327" i="5"/>
  <c r="X327" i="5"/>
  <c r="Y327" i="5"/>
  <c r="Z327" i="5"/>
  <c r="AA327" i="5"/>
  <c r="AB327" i="5"/>
  <c r="AC327" i="5"/>
  <c r="AD327" i="5"/>
  <c r="AE327" i="5"/>
  <c r="AF327" i="5"/>
  <c r="AG327" i="5"/>
  <c r="AH327" i="5"/>
  <c r="AI327" i="5"/>
  <c r="AJ327" i="5"/>
  <c r="AK327" i="5"/>
  <c r="AL327" i="5"/>
  <c r="AM327" i="5"/>
  <c r="AN327" i="5"/>
  <c r="AO327" i="5"/>
  <c r="AP327" i="5"/>
  <c r="AQ327" i="5"/>
  <c r="AR327" i="5"/>
  <c r="AS327" i="5"/>
  <c r="AT327" i="5"/>
  <c r="AU327" i="5"/>
  <c r="AV327" i="5"/>
  <c r="AW327" i="5"/>
  <c r="AX327" i="5"/>
  <c r="AY327" i="5"/>
  <c r="B328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O328" i="5"/>
  <c r="P328" i="5"/>
  <c r="Q328" i="5"/>
  <c r="R328" i="5"/>
  <c r="S328" i="5"/>
  <c r="T328" i="5"/>
  <c r="U328" i="5"/>
  <c r="V328" i="5"/>
  <c r="W328" i="5"/>
  <c r="X328" i="5"/>
  <c r="Y328" i="5"/>
  <c r="Z328" i="5"/>
  <c r="AA328" i="5"/>
  <c r="AB328" i="5"/>
  <c r="AC328" i="5"/>
  <c r="AD328" i="5"/>
  <c r="AE328" i="5"/>
  <c r="AF328" i="5"/>
  <c r="AG328" i="5"/>
  <c r="AH328" i="5"/>
  <c r="AI328" i="5"/>
  <c r="AJ328" i="5"/>
  <c r="AK328" i="5"/>
  <c r="AL328" i="5"/>
  <c r="AM328" i="5"/>
  <c r="AN328" i="5"/>
  <c r="AO328" i="5"/>
  <c r="AP328" i="5"/>
  <c r="AQ328" i="5"/>
  <c r="AR328" i="5"/>
  <c r="AS328" i="5"/>
  <c r="AT328" i="5"/>
  <c r="AU328" i="5"/>
  <c r="AV328" i="5"/>
  <c r="AW328" i="5"/>
  <c r="AX328" i="5"/>
  <c r="AY328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R329" i="5"/>
  <c r="S329" i="5"/>
  <c r="T329" i="5"/>
  <c r="U329" i="5"/>
  <c r="V329" i="5"/>
  <c r="W329" i="5"/>
  <c r="X329" i="5"/>
  <c r="Y329" i="5"/>
  <c r="Z329" i="5"/>
  <c r="AA329" i="5"/>
  <c r="AB329" i="5"/>
  <c r="AC329" i="5"/>
  <c r="AD329" i="5"/>
  <c r="AE329" i="5"/>
  <c r="AF329" i="5"/>
  <c r="AG329" i="5"/>
  <c r="AH329" i="5"/>
  <c r="AI329" i="5"/>
  <c r="AJ329" i="5"/>
  <c r="AK329" i="5"/>
  <c r="AL329" i="5"/>
  <c r="AM329" i="5"/>
  <c r="AN329" i="5"/>
  <c r="AO329" i="5"/>
  <c r="AP329" i="5"/>
  <c r="AQ329" i="5"/>
  <c r="AR329" i="5"/>
  <c r="AS329" i="5"/>
  <c r="AT329" i="5"/>
  <c r="AU329" i="5"/>
  <c r="AV329" i="5"/>
  <c r="AW329" i="5"/>
  <c r="AX329" i="5"/>
  <c r="AY329" i="5"/>
  <c r="B330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P330" i="5"/>
  <c r="Q330" i="5"/>
  <c r="R330" i="5"/>
  <c r="S330" i="5"/>
  <c r="T330" i="5"/>
  <c r="U330" i="5"/>
  <c r="V330" i="5"/>
  <c r="W330" i="5"/>
  <c r="X330" i="5"/>
  <c r="Y330" i="5"/>
  <c r="Z330" i="5"/>
  <c r="AA330" i="5"/>
  <c r="AB330" i="5"/>
  <c r="AC330" i="5"/>
  <c r="AD330" i="5"/>
  <c r="AE330" i="5"/>
  <c r="AF330" i="5"/>
  <c r="AG330" i="5"/>
  <c r="AH330" i="5"/>
  <c r="AI330" i="5"/>
  <c r="AJ330" i="5"/>
  <c r="AK330" i="5"/>
  <c r="AL330" i="5"/>
  <c r="AM330" i="5"/>
  <c r="AN330" i="5"/>
  <c r="AO330" i="5"/>
  <c r="AP330" i="5"/>
  <c r="AQ330" i="5"/>
  <c r="AR330" i="5"/>
  <c r="AS330" i="5"/>
  <c r="AT330" i="5"/>
  <c r="AU330" i="5"/>
  <c r="AV330" i="5"/>
  <c r="AW330" i="5"/>
  <c r="AX330" i="5"/>
  <c r="AY330" i="5"/>
  <c r="B331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O331" i="5"/>
  <c r="P331" i="5"/>
  <c r="Q331" i="5"/>
  <c r="R331" i="5"/>
  <c r="S331" i="5"/>
  <c r="T331" i="5"/>
  <c r="U331" i="5"/>
  <c r="V331" i="5"/>
  <c r="W331" i="5"/>
  <c r="X331" i="5"/>
  <c r="Y331" i="5"/>
  <c r="Z331" i="5"/>
  <c r="AA331" i="5"/>
  <c r="AB331" i="5"/>
  <c r="AC331" i="5"/>
  <c r="AD331" i="5"/>
  <c r="AE331" i="5"/>
  <c r="AF331" i="5"/>
  <c r="AG331" i="5"/>
  <c r="AH331" i="5"/>
  <c r="AI331" i="5"/>
  <c r="AJ331" i="5"/>
  <c r="AK331" i="5"/>
  <c r="AL331" i="5"/>
  <c r="AM331" i="5"/>
  <c r="AN331" i="5"/>
  <c r="AO331" i="5"/>
  <c r="AP331" i="5"/>
  <c r="AQ331" i="5"/>
  <c r="AR331" i="5"/>
  <c r="AS331" i="5"/>
  <c r="AT331" i="5"/>
  <c r="AU331" i="5"/>
  <c r="AV331" i="5"/>
  <c r="AW331" i="5"/>
  <c r="AX331" i="5"/>
  <c r="AY331" i="5"/>
  <c r="B332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O332" i="5"/>
  <c r="P332" i="5"/>
  <c r="Q332" i="5"/>
  <c r="R332" i="5"/>
  <c r="S332" i="5"/>
  <c r="T332" i="5"/>
  <c r="U332" i="5"/>
  <c r="V332" i="5"/>
  <c r="W332" i="5"/>
  <c r="X332" i="5"/>
  <c r="Y332" i="5"/>
  <c r="Z332" i="5"/>
  <c r="AA332" i="5"/>
  <c r="AB332" i="5"/>
  <c r="AC332" i="5"/>
  <c r="AD332" i="5"/>
  <c r="AE332" i="5"/>
  <c r="AF332" i="5"/>
  <c r="AG332" i="5"/>
  <c r="AH332" i="5"/>
  <c r="AI332" i="5"/>
  <c r="AJ332" i="5"/>
  <c r="AK332" i="5"/>
  <c r="AL332" i="5"/>
  <c r="AM332" i="5"/>
  <c r="AN332" i="5"/>
  <c r="AO332" i="5"/>
  <c r="AP332" i="5"/>
  <c r="AQ332" i="5"/>
  <c r="AR332" i="5"/>
  <c r="AS332" i="5"/>
  <c r="AT332" i="5"/>
  <c r="AU332" i="5"/>
  <c r="AV332" i="5"/>
  <c r="AW332" i="5"/>
  <c r="AX332" i="5"/>
  <c r="AY332" i="5"/>
  <c r="B333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O333" i="5"/>
  <c r="P333" i="5"/>
  <c r="Q333" i="5"/>
  <c r="R333" i="5"/>
  <c r="S333" i="5"/>
  <c r="T333" i="5"/>
  <c r="U333" i="5"/>
  <c r="V333" i="5"/>
  <c r="W333" i="5"/>
  <c r="X333" i="5"/>
  <c r="Y333" i="5"/>
  <c r="Z333" i="5"/>
  <c r="AA333" i="5"/>
  <c r="AB333" i="5"/>
  <c r="AC333" i="5"/>
  <c r="AD333" i="5"/>
  <c r="AE333" i="5"/>
  <c r="AF333" i="5"/>
  <c r="AG333" i="5"/>
  <c r="AH333" i="5"/>
  <c r="AI333" i="5"/>
  <c r="AJ333" i="5"/>
  <c r="AK333" i="5"/>
  <c r="AL333" i="5"/>
  <c r="AM333" i="5"/>
  <c r="AN333" i="5"/>
  <c r="AO333" i="5"/>
  <c r="AP333" i="5"/>
  <c r="AQ333" i="5"/>
  <c r="AR333" i="5"/>
  <c r="AS333" i="5"/>
  <c r="AT333" i="5"/>
  <c r="AU333" i="5"/>
  <c r="AV333" i="5"/>
  <c r="AW333" i="5"/>
  <c r="AX333" i="5"/>
  <c r="AY333" i="5"/>
  <c r="B334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O334" i="5"/>
  <c r="P334" i="5"/>
  <c r="Q334" i="5"/>
  <c r="R334" i="5"/>
  <c r="S334" i="5"/>
  <c r="T334" i="5"/>
  <c r="U334" i="5"/>
  <c r="V334" i="5"/>
  <c r="W334" i="5"/>
  <c r="X334" i="5"/>
  <c r="Y334" i="5"/>
  <c r="Z334" i="5"/>
  <c r="AA334" i="5"/>
  <c r="AB334" i="5"/>
  <c r="AC334" i="5"/>
  <c r="AD334" i="5"/>
  <c r="AE334" i="5"/>
  <c r="AF334" i="5"/>
  <c r="AG334" i="5"/>
  <c r="AH334" i="5"/>
  <c r="AI334" i="5"/>
  <c r="AJ334" i="5"/>
  <c r="AK334" i="5"/>
  <c r="AL334" i="5"/>
  <c r="AM334" i="5"/>
  <c r="AN334" i="5"/>
  <c r="AO334" i="5"/>
  <c r="AP334" i="5"/>
  <c r="AQ334" i="5"/>
  <c r="AR334" i="5"/>
  <c r="AS334" i="5"/>
  <c r="AT334" i="5"/>
  <c r="AU334" i="5"/>
  <c r="AV334" i="5"/>
  <c r="AW334" i="5"/>
  <c r="AX334" i="5"/>
  <c r="AY334" i="5"/>
  <c r="B335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O335" i="5"/>
  <c r="P335" i="5"/>
  <c r="Q335" i="5"/>
  <c r="R335" i="5"/>
  <c r="S335" i="5"/>
  <c r="T335" i="5"/>
  <c r="U335" i="5"/>
  <c r="V335" i="5"/>
  <c r="W335" i="5"/>
  <c r="X335" i="5"/>
  <c r="Y335" i="5"/>
  <c r="Z335" i="5"/>
  <c r="AA335" i="5"/>
  <c r="AB335" i="5"/>
  <c r="AC335" i="5"/>
  <c r="AD335" i="5"/>
  <c r="AE335" i="5"/>
  <c r="AF335" i="5"/>
  <c r="AG335" i="5"/>
  <c r="AH335" i="5"/>
  <c r="AI335" i="5"/>
  <c r="AJ335" i="5"/>
  <c r="AK335" i="5"/>
  <c r="AL335" i="5"/>
  <c r="AM335" i="5"/>
  <c r="AN335" i="5"/>
  <c r="AO335" i="5"/>
  <c r="AP335" i="5"/>
  <c r="AQ335" i="5"/>
  <c r="AR335" i="5"/>
  <c r="AS335" i="5"/>
  <c r="AT335" i="5"/>
  <c r="AU335" i="5"/>
  <c r="AV335" i="5"/>
  <c r="AW335" i="5"/>
  <c r="AX335" i="5"/>
  <c r="AY335" i="5"/>
  <c r="B336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O336" i="5"/>
  <c r="P336" i="5"/>
  <c r="Q336" i="5"/>
  <c r="R336" i="5"/>
  <c r="S336" i="5"/>
  <c r="T336" i="5"/>
  <c r="U336" i="5"/>
  <c r="V336" i="5"/>
  <c r="W336" i="5"/>
  <c r="X336" i="5"/>
  <c r="Y336" i="5"/>
  <c r="Z336" i="5"/>
  <c r="AA336" i="5"/>
  <c r="AB336" i="5"/>
  <c r="AC336" i="5"/>
  <c r="AD336" i="5"/>
  <c r="AE336" i="5"/>
  <c r="AF336" i="5"/>
  <c r="AG336" i="5"/>
  <c r="AH336" i="5"/>
  <c r="AI336" i="5"/>
  <c r="AJ336" i="5"/>
  <c r="AK336" i="5"/>
  <c r="AL336" i="5"/>
  <c r="AM336" i="5"/>
  <c r="AN336" i="5"/>
  <c r="AO336" i="5"/>
  <c r="AP336" i="5"/>
  <c r="AQ336" i="5"/>
  <c r="AR336" i="5"/>
  <c r="AS336" i="5"/>
  <c r="AT336" i="5"/>
  <c r="AU336" i="5"/>
  <c r="AV336" i="5"/>
  <c r="AW336" i="5"/>
  <c r="AX336" i="5"/>
  <c r="AY336" i="5"/>
  <c r="B337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O337" i="5"/>
  <c r="P337" i="5"/>
  <c r="Q337" i="5"/>
  <c r="R337" i="5"/>
  <c r="S337" i="5"/>
  <c r="T337" i="5"/>
  <c r="U337" i="5"/>
  <c r="V337" i="5"/>
  <c r="W337" i="5"/>
  <c r="X337" i="5"/>
  <c r="Y337" i="5"/>
  <c r="Z337" i="5"/>
  <c r="AA337" i="5"/>
  <c r="AB337" i="5"/>
  <c r="AC337" i="5"/>
  <c r="AD337" i="5"/>
  <c r="AE337" i="5"/>
  <c r="AF337" i="5"/>
  <c r="AG337" i="5"/>
  <c r="AH337" i="5"/>
  <c r="AI337" i="5"/>
  <c r="AJ337" i="5"/>
  <c r="AK337" i="5"/>
  <c r="AL337" i="5"/>
  <c r="AM337" i="5"/>
  <c r="AN337" i="5"/>
  <c r="AO337" i="5"/>
  <c r="AP337" i="5"/>
  <c r="AQ337" i="5"/>
  <c r="AR337" i="5"/>
  <c r="AS337" i="5"/>
  <c r="AT337" i="5"/>
  <c r="AU337" i="5"/>
  <c r="AV337" i="5"/>
  <c r="AW337" i="5"/>
  <c r="AX337" i="5"/>
  <c r="AY337" i="5"/>
  <c r="B338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O338" i="5"/>
  <c r="P338" i="5"/>
  <c r="Q338" i="5"/>
  <c r="R338" i="5"/>
  <c r="S338" i="5"/>
  <c r="T338" i="5"/>
  <c r="U338" i="5"/>
  <c r="V338" i="5"/>
  <c r="W338" i="5"/>
  <c r="X338" i="5"/>
  <c r="Y338" i="5"/>
  <c r="Z338" i="5"/>
  <c r="AA338" i="5"/>
  <c r="AB338" i="5"/>
  <c r="AC338" i="5"/>
  <c r="AD338" i="5"/>
  <c r="AE338" i="5"/>
  <c r="AF338" i="5"/>
  <c r="AG338" i="5"/>
  <c r="AH338" i="5"/>
  <c r="AI338" i="5"/>
  <c r="AJ338" i="5"/>
  <c r="AK338" i="5"/>
  <c r="AL338" i="5"/>
  <c r="AM338" i="5"/>
  <c r="AN338" i="5"/>
  <c r="AO338" i="5"/>
  <c r="AP338" i="5"/>
  <c r="AQ338" i="5"/>
  <c r="AR338" i="5"/>
  <c r="AS338" i="5"/>
  <c r="AT338" i="5"/>
  <c r="AU338" i="5"/>
  <c r="AV338" i="5"/>
  <c r="AW338" i="5"/>
  <c r="AX338" i="5"/>
  <c r="AY338" i="5"/>
  <c r="B339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O339" i="5"/>
  <c r="P339" i="5"/>
  <c r="Q339" i="5"/>
  <c r="R339" i="5"/>
  <c r="S339" i="5"/>
  <c r="T339" i="5"/>
  <c r="U339" i="5"/>
  <c r="V339" i="5"/>
  <c r="W339" i="5"/>
  <c r="X339" i="5"/>
  <c r="Y339" i="5"/>
  <c r="Z339" i="5"/>
  <c r="AA339" i="5"/>
  <c r="AB339" i="5"/>
  <c r="AC339" i="5"/>
  <c r="AD339" i="5"/>
  <c r="AE339" i="5"/>
  <c r="AF339" i="5"/>
  <c r="AG339" i="5"/>
  <c r="AH339" i="5"/>
  <c r="AI339" i="5"/>
  <c r="AJ339" i="5"/>
  <c r="AK339" i="5"/>
  <c r="AL339" i="5"/>
  <c r="AM339" i="5"/>
  <c r="AN339" i="5"/>
  <c r="AO339" i="5"/>
  <c r="AP339" i="5"/>
  <c r="AQ339" i="5"/>
  <c r="AR339" i="5"/>
  <c r="AS339" i="5"/>
  <c r="AT339" i="5"/>
  <c r="AU339" i="5"/>
  <c r="AV339" i="5"/>
  <c r="AW339" i="5"/>
  <c r="AX339" i="5"/>
  <c r="AY339" i="5"/>
  <c r="B340" i="5"/>
  <c r="C340" i="5"/>
  <c r="D340" i="5"/>
  <c r="E340" i="5"/>
  <c r="F340" i="5"/>
  <c r="G340" i="5"/>
  <c r="H340" i="5"/>
  <c r="I340" i="5"/>
  <c r="J340" i="5"/>
  <c r="K340" i="5"/>
  <c r="L340" i="5"/>
  <c r="M340" i="5"/>
  <c r="N340" i="5"/>
  <c r="O340" i="5"/>
  <c r="P340" i="5"/>
  <c r="Q340" i="5"/>
  <c r="R340" i="5"/>
  <c r="S340" i="5"/>
  <c r="T340" i="5"/>
  <c r="U340" i="5"/>
  <c r="V340" i="5"/>
  <c r="W340" i="5"/>
  <c r="X340" i="5"/>
  <c r="Y340" i="5"/>
  <c r="Z340" i="5"/>
  <c r="AA340" i="5"/>
  <c r="AB340" i="5"/>
  <c r="AC340" i="5"/>
  <c r="AD340" i="5"/>
  <c r="AE340" i="5"/>
  <c r="AF340" i="5"/>
  <c r="AG340" i="5"/>
  <c r="AH340" i="5"/>
  <c r="AI340" i="5"/>
  <c r="AJ340" i="5"/>
  <c r="AK340" i="5"/>
  <c r="AL340" i="5"/>
  <c r="AM340" i="5"/>
  <c r="AN340" i="5"/>
  <c r="AO340" i="5"/>
  <c r="AP340" i="5"/>
  <c r="AQ340" i="5"/>
  <c r="AR340" i="5"/>
  <c r="AS340" i="5"/>
  <c r="AT340" i="5"/>
  <c r="AU340" i="5"/>
  <c r="AV340" i="5"/>
  <c r="AW340" i="5"/>
  <c r="AX340" i="5"/>
  <c r="AY340" i="5"/>
  <c r="B341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O341" i="5"/>
  <c r="P341" i="5"/>
  <c r="Q341" i="5"/>
  <c r="R341" i="5"/>
  <c r="S341" i="5"/>
  <c r="T341" i="5"/>
  <c r="U341" i="5"/>
  <c r="V341" i="5"/>
  <c r="W341" i="5"/>
  <c r="X341" i="5"/>
  <c r="Y341" i="5"/>
  <c r="Z341" i="5"/>
  <c r="AA341" i="5"/>
  <c r="AB341" i="5"/>
  <c r="AC341" i="5"/>
  <c r="AD341" i="5"/>
  <c r="AE341" i="5"/>
  <c r="AF341" i="5"/>
  <c r="AG341" i="5"/>
  <c r="AH341" i="5"/>
  <c r="AI341" i="5"/>
  <c r="AJ341" i="5"/>
  <c r="AK341" i="5"/>
  <c r="AL341" i="5"/>
  <c r="AM341" i="5"/>
  <c r="AN341" i="5"/>
  <c r="AO341" i="5"/>
  <c r="AP341" i="5"/>
  <c r="AQ341" i="5"/>
  <c r="AR341" i="5"/>
  <c r="AS341" i="5"/>
  <c r="AT341" i="5"/>
  <c r="AU341" i="5"/>
  <c r="AV341" i="5"/>
  <c r="AW341" i="5"/>
  <c r="AX341" i="5"/>
  <c r="AY341" i="5"/>
  <c r="B342" i="5"/>
  <c r="C342" i="5"/>
  <c r="D342" i="5"/>
  <c r="E342" i="5"/>
  <c r="F342" i="5"/>
  <c r="G342" i="5"/>
  <c r="H342" i="5"/>
  <c r="I342" i="5"/>
  <c r="J342" i="5"/>
  <c r="K342" i="5"/>
  <c r="L342" i="5"/>
  <c r="M342" i="5"/>
  <c r="N342" i="5"/>
  <c r="O342" i="5"/>
  <c r="P342" i="5"/>
  <c r="Q342" i="5"/>
  <c r="R342" i="5"/>
  <c r="S342" i="5"/>
  <c r="T342" i="5"/>
  <c r="U342" i="5"/>
  <c r="V342" i="5"/>
  <c r="W342" i="5"/>
  <c r="X342" i="5"/>
  <c r="Y342" i="5"/>
  <c r="Z342" i="5"/>
  <c r="AA342" i="5"/>
  <c r="AB342" i="5"/>
  <c r="AC342" i="5"/>
  <c r="AD342" i="5"/>
  <c r="AE342" i="5"/>
  <c r="AF342" i="5"/>
  <c r="AG342" i="5"/>
  <c r="AH342" i="5"/>
  <c r="AI342" i="5"/>
  <c r="AJ342" i="5"/>
  <c r="AK342" i="5"/>
  <c r="AL342" i="5"/>
  <c r="AM342" i="5"/>
  <c r="AN342" i="5"/>
  <c r="AO342" i="5"/>
  <c r="AP342" i="5"/>
  <c r="AQ342" i="5"/>
  <c r="AR342" i="5"/>
  <c r="AS342" i="5"/>
  <c r="AT342" i="5"/>
  <c r="AU342" i="5"/>
  <c r="AV342" i="5"/>
  <c r="AW342" i="5"/>
  <c r="AX342" i="5"/>
  <c r="AY342" i="5"/>
  <c r="B343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R343" i="5"/>
  <c r="S343" i="5"/>
  <c r="T343" i="5"/>
  <c r="U343" i="5"/>
  <c r="V343" i="5"/>
  <c r="W343" i="5"/>
  <c r="X343" i="5"/>
  <c r="Y343" i="5"/>
  <c r="Z343" i="5"/>
  <c r="AA343" i="5"/>
  <c r="AB343" i="5"/>
  <c r="AC343" i="5"/>
  <c r="AD343" i="5"/>
  <c r="AE343" i="5"/>
  <c r="AF343" i="5"/>
  <c r="AG343" i="5"/>
  <c r="AH343" i="5"/>
  <c r="AI343" i="5"/>
  <c r="AJ343" i="5"/>
  <c r="AK343" i="5"/>
  <c r="AL343" i="5"/>
  <c r="AM343" i="5"/>
  <c r="AN343" i="5"/>
  <c r="AO343" i="5"/>
  <c r="AP343" i="5"/>
  <c r="AQ343" i="5"/>
  <c r="AR343" i="5"/>
  <c r="AS343" i="5"/>
  <c r="AT343" i="5"/>
  <c r="AU343" i="5"/>
  <c r="AV343" i="5"/>
  <c r="AW343" i="5"/>
  <c r="AX343" i="5"/>
  <c r="AY343" i="5"/>
  <c r="B344" i="5"/>
  <c r="C344" i="5"/>
  <c r="D344" i="5"/>
  <c r="E344" i="5"/>
  <c r="F344" i="5"/>
  <c r="G344" i="5"/>
  <c r="H344" i="5"/>
  <c r="I344" i="5"/>
  <c r="J344" i="5"/>
  <c r="K344" i="5"/>
  <c r="L344" i="5"/>
  <c r="M344" i="5"/>
  <c r="N344" i="5"/>
  <c r="O344" i="5"/>
  <c r="P344" i="5"/>
  <c r="Q344" i="5"/>
  <c r="R344" i="5"/>
  <c r="S344" i="5"/>
  <c r="T344" i="5"/>
  <c r="U344" i="5"/>
  <c r="V344" i="5"/>
  <c r="W344" i="5"/>
  <c r="X344" i="5"/>
  <c r="Y344" i="5"/>
  <c r="Z344" i="5"/>
  <c r="AA344" i="5"/>
  <c r="AB344" i="5"/>
  <c r="AC344" i="5"/>
  <c r="AD344" i="5"/>
  <c r="AE344" i="5"/>
  <c r="AF344" i="5"/>
  <c r="AG344" i="5"/>
  <c r="AH344" i="5"/>
  <c r="AI344" i="5"/>
  <c r="AJ344" i="5"/>
  <c r="AK344" i="5"/>
  <c r="AL344" i="5"/>
  <c r="AM344" i="5"/>
  <c r="AN344" i="5"/>
  <c r="AO344" i="5"/>
  <c r="AP344" i="5"/>
  <c r="AQ344" i="5"/>
  <c r="AR344" i="5"/>
  <c r="AS344" i="5"/>
  <c r="AT344" i="5"/>
  <c r="AU344" i="5"/>
  <c r="AV344" i="5"/>
  <c r="AW344" i="5"/>
  <c r="AX344" i="5"/>
  <c r="AY344" i="5"/>
  <c r="B345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R345" i="5"/>
  <c r="S345" i="5"/>
  <c r="T345" i="5"/>
  <c r="U345" i="5"/>
  <c r="V345" i="5"/>
  <c r="W345" i="5"/>
  <c r="X345" i="5"/>
  <c r="Y345" i="5"/>
  <c r="Z345" i="5"/>
  <c r="AA345" i="5"/>
  <c r="AB345" i="5"/>
  <c r="AC345" i="5"/>
  <c r="AD345" i="5"/>
  <c r="AE345" i="5"/>
  <c r="AF345" i="5"/>
  <c r="AG345" i="5"/>
  <c r="AH345" i="5"/>
  <c r="AI345" i="5"/>
  <c r="AJ345" i="5"/>
  <c r="AK345" i="5"/>
  <c r="AL345" i="5"/>
  <c r="AM345" i="5"/>
  <c r="AN345" i="5"/>
  <c r="AO345" i="5"/>
  <c r="AP345" i="5"/>
  <c r="AQ345" i="5"/>
  <c r="AR345" i="5"/>
  <c r="AS345" i="5"/>
  <c r="AT345" i="5"/>
  <c r="AU345" i="5"/>
  <c r="AV345" i="5"/>
  <c r="AW345" i="5"/>
  <c r="AX345" i="5"/>
  <c r="AY345" i="5"/>
  <c r="B346" i="5"/>
  <c r="C346" i="5"/>
  <c r="D346" i="5"/>
  <c r="E346" i="5"/>
  <c r="F346" i="5"/>
  <c r="G346" i="5"/>
  <c r="H346" i="5"/>
  <c r="I346" i="5"/>
  <c r="J346" i="5"/>
  <c r="K346" i="5"/>
  <c r="L346" i="5"/>
  <c r="M346" i="5"/>
  <c r="N346" i="5"/>
  <c r="O346" i="5"/>
  <c r="P346" i="5"/>
  <c r="Q346" i="5"/>
  <c r="R346" i="5"/>
  <c r="S346" i="5"/>
  <c r="T346" i="5"/>
  <c r="U346" i="5"/>
  <c r="V346" i="5"/>
  <c r="W346" i="5"/>
  <c r="X346" i="5"/>
  <c r="Y346" i="5"/>
  <c r="Z346" i="5"/>
  <c r="AA346" i="5"/>
  <c r="AB346" i="5"/>
  <c r="AC346" i="5"/>
  <c r="AD346" i="5"/>
  <c r="AE346" i="5"/>
  <c r="AF346" i="5"/>
  <c r="AG346" i="5"/>
  <c r="AH346" i="5"/>
  <c r="AI346" i="5"/>
  <c r="AJ346" i="5"/>
  <c r="AK346" i="5"/>
  <c r="AL346" i="5"/>
  <c r="AM346" i="5"/>
  <c r="AN346" i="5"/>
  <c r="AO346" i="5"/>
  <c r="AP346" i="5"/>
  <c r="AQ346" i="5"/>
  <c r="AR346" i="5"/>
  <c r="AS346" i="5"/>
  <c r="AT346" i="5"/>
  <c r="AU346" i="5"/>
  <c r="AV346" i="5"/>
  <c r="AW346" i="5"/>
  <c r="AX346" i="5"/>
  <c r="AY346" i="5"/>
  <c r="B347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O347" i="5"/>
  <c r="P347" i="5"/>
  <c r="Q347" i="5"/>
  <c r="R347" i="5"/>
  <c r="S347" i="5"/>
  <c r="T347" i="5"/>
  <c r="U347" i="5"/>
  <c r="V347" i="5"/>
  <c r="W347" i="5"/>
  <c r="X347" i="5"/>
  <c r="Y347" i="5"/>
  <c r="Z347" i="5"/>
  <c r="AA347" i="5"/>
  <c r="AB347" i="5"/>
  <c r="AC347" i="5"/>
  <c r="AD347" i="5"/>
  <c r="AE347" i="5"/>
  <c r="AF347" i="5"/>
  <c r="AG347" i="5"/>
  <c r="AH347" i="5"/>
  <c r="AI347" i="5"/>
  <c r="AJ347" i="5"/>
  <c r="AK347" i="5"/>
  <c r="AL347" i="5"/>
  <c r="AM347" i="5"/>
  <c r="AN347" i="5"/>
  <c r="AO347" i="5"/>
  <c r="AP347" i="5"/>
  <c r="AQ347" i="5"/>
  <c r="AR347" i="5"/>
  <c r="AS347" i="5"/>
  <c r="AT347" i="5"/>
  <c r="AU347" i="5"/>
  <c r="AV347" i="5"/>
  <c r="AW347" i="5"/>
  <c r="AX347" i="5"/>
  <c r="AY347" i="5"/>
  <c r="B348" i="5"/>
  <c r="C348" i="5"/>
  <c r="D348" i="5"/>
  <c r="E348" i="5"/>
  <c r="F348" i="5"/>
  <c r="G348" i="5"/>
  <c r="H348" i="5"/>
  <c r="I348" i="5"/>
  <c r="J348" i="5"/>
  <c r="K348" i="5"/>
  <c r="L348" i="5"/>
  <c r="M348" i="5"/>
  <c r="N348" i="5"/>
  <c r="O348" i="5"/>
  <c r="P348" i="5"/>
  <c r="Q348" i="5"/>
  <c r="R348" i="5"/>
  <c r="S348" i="5"/>
  <c r="T348" i="5"/>
  <c r="U348" i="5"/>
  <c r="V348" i="5"/>
  <c r="W348" i="5"/>
  <c r="X348" i="5"/>
  <c r="Y348" i="5"/>
  <c r="Z348" i="5"/>
  <c r="AA348" i="5"/>
  <c r="AB348" i="5"/>
  <c r="AC348" i="5"/>
  <c r="AD348" i="5"/>
  <c r="AE348" i="5"/>
  <c r="AF348" i="5"/>
  <c r="AG348" i="5"/>
  <c r="AH348" i="5"/>
  <c r="AI348" i="5"/>
  <c r="AJ348" i="5"/>
  <c r="AK348" i="5"/>
  <c r="AL348" i="5"/>
  <c r="AM348" i="5"/>
  <c r="AN348" i="5"/>
  <c r="AO348" i="5"/>
  <c r="AP348" i="5"/>
  <c r="AQ348" i="5"/>
  <c r="AR348" i="5"/>
  <c r="AS348" i="5"/>
  <c r="AT348" i="5"/>
  <c r="AU348" i="5"/>
  <c r="AV348" i="5"/>
  <c r="AW348" i="5"/>
  <c r="AX348" i="5"/>
  <c r="AY348" i="5"/>
  <c r="B349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O349" i="5"/>
  <c r="P349" i="5"/>
  <c r="Q349" i="5"/>
  <c r="R349" i="5"/>
  <c r="S349" i="5"/>
  <c r="T349" i="5"/>
  <c r="U349" i="5"/>
  <c r="V349" i="5"/>
  <c r="W349" i="5"/>
  <c r="X349" i="5"/>
  <c r="Y349" i="5"/>
  <c r="Z349" i="5"/>
  <c r="AA349" i="5"/>
  <c r="AB349" i="5"/>
  <c r="AC349" i="5"/>
  <c r="AD349" i="5"/>
  <c r="AE349" i="5"/>
  <c r="AF349" i="5"/>
  <c r="AG349" i="5"/>
  <c r="AH349" i="5"/>
  <c r="AI349" i="5"/>
  <c r="AJ349" i="5"/>
  <c r="AK349" i="5"/>
  <c r="AL349" i="5"/>
  <c r="AM349" i="5"/>
  <c r="AN349" i="5"/>
  <c r="AO349" i="5"/>
  <c r="AP349" i="5"/>
  <c r="AQ349" i="5"/>
  <c r="AR349" i="5"/>
  <c r="AS349" i="5"/>
  <c r="AT349" i="5"/>
  <c r="AU349" i="5"/>
  <c r="AV349" i="5"/>
  <c r="AW349" i="5"/>
  <c r="AX349" i="5"/>
  <c r="AY349" i="5"/>
  <c r="B350" i="5"/>
  <c r="C350" i="5"/>
  <c r="D350" i="5"/>
  <c r="E350" i="5"/>
  <c r="F350" i="5"/>
  <c r="G350" i="5"/>
  <c r="H350" i="5"/>
  <c r="I350" i="5"/>
  <c r="J350" i="5"/>
  <c r="K350" i="5"/>
  <c r="L350" i="5"/>
  <c r="M350" i="5"/>
  <c r="N350" i="5"/>
  <c r="O350" i="5"/>
  <c r="P350" i="5"/>
  <c r="Q350" i="5"/>
  <c r="R350" i="5"/>
  <c r="S350" i="5"/>
  <c r="T350" i="5"/>
  <c r="U350" i="5"/>
  <c r="V350" i="5"/>
  <c r="W350" i="5"/>
  <c r="X350" i="5"/>
  <c r="Y350" i="5"/>
  <c r="Z350" i="5"/>
  <c r="AA350" i="5"/>
  <c r="AB350" i="5"/>
  <c r="AC350" i="5"/>
  <c r="AD350" i="5"/>
  <c r="AE350" i="5"/>
  <c r="AF350" i="5"/>
  <c r="AG350" i="5"/>
  <c r="AH350" i="5"/>
  <c r="AI350" i="5"/>
  <c r="AJ350" i="5"/>
  <c r="AK350" i="5"/>
  <c r="AL350" i="5"/>
  <c r="AM350" i="5"/>
  <c r="AN350" i="5"/>
  <c r="AO350" i="5"/>
  <c r="AP350" i="5"/>
  <c r="AQ350" i="5"/>
  <c r="AR350" i="5"/>
  <c r="AS350" i="5"/>
  <c r="AT350" i="5"/>
  <c r="AU350" i="5"/>
  <c r="AV350" i="5"/>
  <c r="AW350" i="5"/>
  <c r="AX350" i="5"/>
  <c r="AY350" i="5"/>
  <c r="B351" i="5"/>
  <c r="C351" i="5"/>
  <c r="D351" i="5"/>
  <c r="E351" i="5"/>
  <c r="F351" i="5"/>
  <c r="G351" i="5"/>
  <c r="H351" i="5"/>
  <c r="I351" i="5"/>
  <c r="J351" i="5"/>
  <c r="K351" i="5"/>
  <c r="L351" i="5"/>
  <c r="M351" i="5"/>
  <c r="N351" i="5"/>
  <c r="O351" i="5"/>
  <c r="P351" i="5"/>
  <c r="Q351" i="5"/>
  <c r="R351" i="5"/>
  <c r="S351" i="5"/>
  <c r="T351" i="5"/>
  <c r="U351" i="5"/>
  <c r="V351" i="5"/>
  <c r="W351" i="5"/>
  <c r="X351" i="5"/>
  <c r="Y351" i="5"/>
  <c r="Z351" i="5"/>
  <c r="AA351" i="5"/>
  <c r="AB351" i="5"/>
  <c r="AC351" i="5"/>
  <c r="AD351" i="5"/>
  <c r="AE351" i="5"/>
  <c r="AF351" i="5"/>
  <c r="AG351" i="5"/>
  <c r="AH351" i="5"/>
  <c r="AI351" i="5"/>
  <c r="AJ351" i="5"/>
  <c r="AK351" i="5"/>
  <c r="AL351" i="5"/>
  <c r="AM351" i="5"/>
  <c r="AN351" i="5"/>
  <c r="AO351" i="5"/>
  <c r="AP351" i="5"/>
  <c r="AQ351" i="5"/>
  <c r="AR351" i="5"/>
  <c r="AS351" i="5"/>
  <c r="AT351" i="5"/>
  <c r="AU351" i="5"/>
  <c r="AV351" i="5"/>
  <c r="AW351" i="5"/>
  <c r="AX351" i="5"/>
  <c r="AY351" i="5"/>
  <c r="B352" i="5"/>
  <c r="C352" i="5"/>
  <c r="D352" i="5"/>
  <c r="E352" i="5"/>
  <c r="F352" i="5"/>
  <c r="G352" i="5"/>
  <c r="H352" i="5"/>
  <c r="I352" i="5"/>
  <c r="J352" i="5"/>
  <c r="K352" i="5"/>
  <c r="L352" i="5"/>
  <c r="M352" i="5"/>
  <c r="N352" i="5"/>
  <c r="O352" i="5"/>
  <c r="P352" i="5"/>
  <c r="Q352" i="5"/>
  <c r="R352" i="5"/>
  <c r="S352" i="5"/>
  <c r="T352" i="5"/>
  <c r="U352" i="5"/>
  <c r="V352" i="5"/>
  <c r="W352" i="5"/>
  <c r="X352" i="5"/>
  <c r="Y352" i="5"/>
  <c r="Z352" i="5"/>
  <c r="AA352" i="5"/>
  <c r="AB352" i="5"/>
  <c r="AC352" i="5"/>
  <c r="AD352" i="5"/>
  <c r="AE352" i="5"/>
  <c r="AF352" i="5"/>
  <c r="AG352" i="5"/>
  <c r="AH352" i="5"/>
  <c r="AI352" i="5"/>
  <c r="AJ352" i="5"/>
  <c r="AK352" i="5"/>
  <c r="AL352" i="5"/>
  <c r="AM352" i="5"/>
  <c r="AN352" i="5"/>
  <c r="AO352" i="5"/>
  <c r="AP352" i="5"/>
  <c r="AQ352" i="5"/>
  <c r="AR352" i="5"/>
  <c r="AS352" i="5"/>
  <c r="AT352" i="5"/>
  <c r="AU352" i="5"/>
  <c r="AV352" i="5"/>
  <c r="AW352" i="5"/>
  <c r="AX352" i="5"/>
  <c r="AY352" i="5"/>
  <c r="B353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O353" i="5"/>
  <c r="P353" i="5"/>
  <c r="Q353" i="5"/>
  <c r="R353" i="5"/>
  <c r="S353" i="5"/>
  <c r="T353" i="5"/>
  <c r="U353" i="5"/>
  <c r="V353" i="5"/>
  <c r="W353" i="5"/>
  <c r="X353" i="5"/>
  <c r="Y353" i="5"/>
  <c r="Z353" i="5"/>
  <c r="AA353" i="5"/>
  <c r="AB353" i="5"/>
  <c r="AC353" i="5"/>
  <c r="AD353" i="5"/>
  <c r="AE353" i="5"/>
  <c r="AF353" i="5"/>
  <c r="AG353" i="5"/>
  <c r="AH353" i="5"/>
  <c r="AI353" i="5"/>
  <c r="AJ353" i="5"/>
  <c r="AK353" i="5"/>
  <c r="AL353" i="5"/>
  <c r="AM353" i="5"/>
  <c r="AN353" i="5"/>
  <c r="AO353" i="5"/>
  <c r="AP353" i="5"/>
  <c r="AQ353" i="5"/>
  <c r="AR353" i="5"/>
  <c r="AS353" i="5"/>
  <c r="AT353" i="5"/>
  <c r="AU353" i="5"/>
  <c r="AV353" i="5"/>
  <c r="AW353" i="5"/>
  <c r="AX353" i="5"/>
  <c r="AY353" i="5"/>
  <c r="B354" i="5"/>
  <c r="C354" i="5"/>
  <c r="D354" i="5"/>
  <c r="E354" i="5"/>
  <c r="F354" i="5"/>
  <c r="G354" i="5"/>
  <c r="H354" i="5"/>
  <c r="I354" i="5"/>
  <c r="J354" i="5"/>
  <c r="K354" i="5"/>
  <c r="L354" i="5"/>
  <c r="M354" i="5"/>
  <c r="N354" i="5"/>
  <c r="O354" i="5"/>
  <c r="P354" i="5"/>
  <c r="Q354" i="5"/>
  <c r="R354" i="5"/>
  <c r="S354" i="5"/>
  <c r="T354" i="5"/>
  <c r="U354" i="5"/>
  <c r="V354" i="5"/>
  <c r="W354" i="5"/>
  <c r="X354" i="5"/>
  <c r="Y354" i="5"/>
  <c r="Z354" i="5"/>
  <c r="AA354" i="5"/>
  <c r="AB354" i="5"/>
  <c r="AC354" i="5"/>
  <c r="AD354" i="5"/>
  <c r="AE354" i="5"/>
  <c r="AF354" i="5"/>
  <c r="AG354" i="5"/>
  <c r="AH354" i="5"/>
  <c r="AI354" i="5"/>
  <c r="AJ354" i="5"/>
  <c r="AK354" i="5"/>
  <c r="AL354" i="5"/>
  <c r="AM354" i="5"/>
  <c r="AN354" i="5"/>
  <c r="AO354" i="5"/>
  <c r="AP354" i="5"/>
  <c r="AQ354" i="5"/>
  <c r="AR354" i="5"/>
  <c r="AS354" i="5"/>
  <c r="AT354" i="5"/>
  <c r="AU354" i="5"/>
  <c r="AV354" i="5"/>
  <c r="AW354" i="5"/>
  <c r="AX354" i="5"/>
  <c r="AY354" i="5"/>
  <c r="B355" i="5"/>
  <c r="C355" i="5"/>
  <c r="D355" i="5"/>
  <c r="E355" i="5"/>
  <c r="F355" i="5"/>
  <c r="G355" i="5"/>
  <c r="H355" i="5"/>
  <c r="I355" i="5"/>
  <c r="J355" i="5"/>
  <c r="K355" i="5"/>
  <c r="L355" i="5"/>
  <c r="M355" i="5"/>
  <c r="N355" i="5"/>
  <c r="O355" i="5"/>
  <c r="P355" i="5"/>
  <c r="Q355" i="5"/>
  <c r="R355" i="5"/>
  <c r="S355" i="5"/>
  <c r="T355" i="5"/>
  <c r="U355" i="5"/>
  <c r="V355" i="5"/>
  <c r="W355" i="5"/>
  <c r="X355" i="5"/>
  <c r="Y355" i="5"/>
  <c r="Z355" i="5"/>
  <c r="AA355" i="5"/>
  <c r="AB355" i="5"/>
  <c r="AC355" i="5"/>
  <c r="AD355" i="5"/>
  <c r="AE355" i="5"/>
  <c r="AF355" i="5"/>
  <c r="AG355" i="5"/>
  <c r="AH355" i="5"/>
  <c r="AI355" i="5"/>
  <c r="AJ355" i="5"/>
  <c r="AK355" i="5"/>
  <c r="AL355" i="5"/>
  <c r="AM355" i="5"/>
  <c r="AN355" i="5"/>
  <c r="AO355" i="5"/>
  <c r="AP355" i="5"/>
  <c r="AQ355" i="5"/>
  <c r="AR355" i="5"/>
  <c r="AS355" i="5"/>
  <c r="AT355" i="5"/>
  <c r="AU355" i="5"/>
  <c r="AV355" i="5"/>
  <c r="AW355" i="5"/>
  <c r="AX355" i="5"/>
  <c r="AY355" i="5"/>
  <c r="B356" i="5"/>
  <c r="C356" i="5"/>
  <c r="D356" i="5"/>
  <c r="E356" i="5"/>
  <c r="F356" i="5"/>
  <c r="G356" i="5"/>
  <c r="H356" i="5"/>
  <c r="I356" i="5"/>
  <c r="J356" i="5"/>
  <c r="K356" i="5"/>
  <c r="L356" i="5"/>
  <c r="M356" i="5"/>
  <c r="N356" i="5"/>
  <c r="O356" i="5"/>
  <c r="P356" i="5"/>
  <c r="Q356" i="5"/>
  <c r="R356" i="5"/>
  <c r="S356" i="5"/>
  <c r="T356" i="5"/>
  <c r="U356" i="5"/>
  <c r="V356" i="5"/>
  <c r="W356" i="5"/>
  <c r="X356" i="5"/>
  <c r="Y356" i="5"/>
  <c r="Z356" i="5"/>
  <c r="AA356" i="5"/>
  <c r="AB356" i="5"/>
  <c r="AC356" i="5"/>
  <c r="AD356" i="5"/>
  <c r="AE356" i="5"/>
  <c r="AF356" i="5"/>
  <c r="AG356" i="5"/>
  <c r="AH356" i="5"/>
  <c r="AI356" i="5"/>
  <c r="AJ356" i="5"/>
  <c r="AK356" i="5"/>
  <c r="AL356" i="5"/>
  <c r="AM356" i="5"/>
  <c r="AN356" i="5"/>
  <c r="AO356" i="5"/>
  <c r="AP356" i="5"/>
  <c r="AQ356" i="5"/>
  <c r="AR356" i="5"/>
  <c r="AS356" i="5"/>
  <c r="AT356" i="5"/>
  <c r="AU356" i="5"/>
  <c r="AV356" i="5"/>
  <c r="AW356" i="5"/>
  <c r="AX356" i="5"/>
  <c r="AY356" i="5"/>
  <c r="B357" i="5"/>
  <c r="C357" i="5"/>
  <c r="D357" i="5"/>
  <c r="E357" i="5"/>
  <c r="F357" i="5"/>
  <c r="G357" i="5"/>
  <c r="H357" i="5"/>
  <c r="I357" i="5"/>
  <c r="J357" i="5"/>
  <c r="K357" i="5"/>
  <c r="L357" i="5"/>
  <c r="M357" i="5"/>
  <c r="N357" i="5"/>
  <c r="O357" i="5"/>
  <c r="P357" i="5"/>
  <c r="Q357" i="5"/>
  <c r="R357" i="5"/>
  <c r="S357" i="5"/>
  <c r="T357" i="5"/>
  <c r="U357" i="5"/>
  <c r="V357" i="5"/>
  <c r="W357" i="5"/>
  <c r="X357" i="5"/>
  <c r="Y357" i="5"/>
  <c r="Z357" i="5"/>
  <c r="AA357" i="5"/>
  <c r="AB357" i="5"/>
  <c r="AC357" i="5"/>
  <c r="AD357" i="5"/>
  <c r="AE357" i="5"/>
  <c r="AF357" i="5"/>
  <c r="AG357" i="5"/>
  <c r="AH357" i="5"/>
  <c r="AI357" i="5"/>
  <c r="AJ357" i="5"/>
  <c r="AK357" i="5"/>
  <c r="AL357" i="5"/>
  <c r="AM357" i="5"/>
  <c r="AN357" i="5"/>
  <c r="AO357" i="5"/>
  <c r="AP357" i="5"/>
  <c r="AQ357" i="5"/>
  <c r="AR357" i="5"/>
  <c r="AS357" i="5"/>
  <c r="AT357" i="5"/>
  <c r="AU357" i="5"/>
  <c r="AV357" i="5"/>
  <c r="AW357" i="5"/>
  <c r="AX357" i="5"/>
  <c r="AY357" i="5"/>
  <c r="B358" i="5"/>
  <c r="C358" i="5"/>
  <c r="D358" i="5"/>
  <c r="E358" i="5"/>
  <c r="F358" i="5"/>
  <c r="G358" i="5"/>
  <c r="H358" i="5"/>
  <c r="I358" i="5"/>
  <c r="J358" i="5"/>
  <c r="K358" i="5"/>
  <c r="L358" i="5"/>
  <c r="M358" i="5"/>
  <c r="N358" i="5"/>
  <c r="O358" i="5"/>
  <c r="P358" i="5"/>
  <c r="Q358" i="5"/>
  <c r="R358" i="5"/>
  <c r="S358" i="5"/>
  <c r="T358" i="5"/>
  <c r="U358" i="5"/>
  <c r="V358" i="5"/>
  <c r="W358" i="5"/>
  <c r="X358" i="5"/>
  <c r="Y358" i="5"/>
  <c r="Z358" i="5"/>
  <c r="AA358" i="5"/>
  <c r="AB358" i="5"/>
  <c r="AC358" i="5"/>
  <c r="AD358" i="5"/>
  <c r="AE358" i="5"/>
  <c r="AF358" i="5"/>
  <c r="AG358" i="5"/>
  <c r="AH358" i="5"/>
  <c r="AI358" i="5"/>
  <c r="AJ358" i="5"/>
  <c r="AK358" i="5"/>
  <c r="AL358" i="5"/>
  <c r="AM358" i="5"/>
  <c r="AN358" i="5"/>
  <c r="AO358" i="5"/>
  <c r="AP358" i="5"/>
  <c r="AQ358" i="5"/>
  <c r="AR358" i="5"/>
  <c r="AS358" i="5"/>
  <c r="AT358" i="5"/>
  <c r="AU358" i="5"/>
  <c r="AV358" i="5"/>
  <c r="AW358" i="5"/>
  <c r="AX358" i="5"/>
  <c r="AY358" i="5"/>
  <c r="B359" i="5"/>
  <c r="C359" i="5"/>
  <c r="D359" i="5"/>
  <c r="E359" i="5"/>
  <c r="F359" i="5"/>
  <c r="G359" i="5"/>
  <c r="H359" i="5"/>
  <c r="I359" i="5"/>
  <c r="J359" i="5"/>
  <c r="K359" i="5"/>
  <c r="L359" i="5"/>
  <c r="M359" i="5"/>
  <c r="N359" i="5"/>
  <c r="O359" i="5"/>
  <c r="P359" i="5"/>
  <c r="Q359" i="5"/>
  <c r="R359" i="5"/>
  <c r="S359" i="5"/>
  <c r="T359" i="5"/>
  <c r="U359" i="5"/>
  <c r="V359" i="5"/>
  <c r="W359" i="5"/>
  <c r="X359" i="5"/>
  <c r="Y359" i="5"/>
  <c r="Z359" i="5"/>
  <c r="AA359" i="5"/>
  <c r="AB359" i="5"/>
  <c r="AC359" i="5"/>
  <c r="AD359" i="5"/>
  <c r="AE359" i="5"/>
  <c r="AF359" i="5"/>
  <c r="AG359" i="5"/>
  <c r="AH359" i="5"/>
  <c r="AI359" i="5"/>
  <c r="AJ359" i="5"/>
  <c r="AK359" i="5"/>
  <c r="AL359" i="5"/>
  <c r="AM359" i="5"/>
  <c r="AN359" i="5"/>
  <c r="AO359" i="5"/>
  <c r="AP359" i="5"/>
  <c r="AQ359" i="5"/>
  <c r="AR359" i="5"/>
  <c r="AS359" i="5"/>
  <c r="AT359" i="5"/>
  <c r="AU359" i="5"/>
  <c r="AV359" i="5"/>
  <c r="AW359" i="5"/>
  <c r="AX359" i="5"/>
  <c r="AY359" i="5"/>
  <c r="B360" i="5"/>
  <c r="C360" i="5"/>
  <c r="D360" i="5"/>
  <c r="E360" i="5"/>
  <c r="F360" i="5"/>
  <c r="G360" i="5"/>
  <c r="H360" i="5"/>
  <c r="I360" i="5"/>
  <c r="J360" i="5"/>
  <c r="K360" i="5"/>
  <c r="L360" i="5"/>
  <c r="M360" i="5"/>
  <c r="N360" i="5"/>
  <c r="O360" i="5"/>
  <c r="P360" i="5"/>
  <c r="Q360" i="5"/>
  <c r="R360" i="5"/>
  <c r="S360" i="5"/>
  <c r="T360" i="5"/>
  <c r="U360" i="5"/>
  <c r="V360" i="5"/>
  <c r="W360" i="5"/>
  <c r="X360" i="5"/>
  <c r="Y360" i="5"/>
  <c r="Z360" i="5"/>
  <c r="AA360" i="5"/>
  <c r="AB360" i="5"/>
  <c r="AC360" i="5"/>
  <c r="AD360" i="5"/>
  <c r="AE360" i="5"/>
  <c r="AF360" i="5"/>
  <c r="AG360" i="5"/>
  <c r="AH360" i="5"/>
  <c r="AI360" i="5"/>
  <c r="AJ360" i="5"/>
  <c r="AK360" i="5"/>
  <c r="AL360" i="5"/>
  <c r="AM360" i="5"/>
  <c r="AN360" i="5"/>
  <c r="AO360" i="5"/>
  <c r="AP360" i="5"/>
  <c r="AQ360" i="5"/>
  <c r="AR360" i="5"/>
  <c r="AS360" i="5"/>
  <c r="AT360" i="5"/>
  <c r="AU360" i="5"/>
  <c r="AV360" i="5"/>
  <c r="AW360" i="5"/>
  <c r="AX360" i="5"/>
  <c r="AY360" i="5"/>
  <c r="B361" i="5"/>
  <c r="C361" i="5"/>
  <c r="D361" i="5"/>
  <c r="E361" i="5"/>
  <c r="F361" i="5"/>
  <c r="G361" i="5"/>
  <c r="H361" i="5"/>
  <c r="I361" i="5"/>
  <c r="J361" i="5"/>
  <c r="K361" i="5"/>
  <c r="L361" i="5"/>
  <c r="M361" i="5"/>
  <c r="N361" i="5"/>
  <c r="O361" i="5"/>
  <c r="P361" i="5"/>
  <c r="Q361" i="5"/>
  <c r="R361" i="5"/>
  <c r="S361" i="5"/>
  <c r="T361" i="5"/>
  <c r="U361" i="5"/>
  <c r="V361" i="5"/>
  <c r="W361" i="5"/>
  <c r="X361" i="5"/>
  <c r="Y361" i="5"/>
  <c r="Z361" i="5"/>
  <c r="AA361" i="5"/>
  <c r="AB361" i="5"/>
  <c r="AC361" i="5"/>
  <c r="AD361" i="5"/>
  <c r="AE361" i="5"/>
  <c r="AF361" i="5"/>
  <c r="AG361" i="5"/>
  <c r="AH361" i="5"/>
  <c r="AI361" i="5"/>
  <c r="AJ361" i="5"/>
  <c r="AK361" i="5"/>
  <c r="AL361" i="5"/>
  <c r="AM361" i="5"/>
  <c r="AN361" i="5"/>
  <c r="AO361" i="5"/>
  <c r="AP361" i="5"/>
  <c r="AQ361" i="5"/>
  <c r="AR361" i="5"/>
  <c r="AS361" i="5"/>
  <c r="AT361" i="5"/>
  <c r="AU361" i="5"/>
  <c r="AV361" i="5"/>
  <c r="AW361" i="5"/>
  <c r="AX361" i="5"/>
  <c r="AY361" i="5"/>
  <c r="B362" i="5"/>
  <c r="C362" i="5"/>
  <c r="D362" i="5"/>
  <c r="E362" i="5"/>
  <c r="F362" i="5"/>
  <c r="G362" i="5"/>
  <c r="H362" i="5"/>
  <c r="I362" i="5"/>
  <c r="J362" i="5"/>
  <c r="K362" i="5"/>
  <c r="L362" i="5"/>
  <c r="M362" i="5"/>
  <c r="N362" i="5"/>
  <c r="O362" i="5"/>
  <c r="P362" i="5"/>
  <c r="Q362" i="5"/>
  <c r="R362" i="5"/>
  <c r="S362" i="5"/>
  <c r="T362" i="5"/>
  <c r="U362" i="5"/>
  <c r="V362" i="5"/>
  <c r="W362" i="5"/>
  <c r="X362" i="5"/>
  <c r="Y362" i="5"/>
  <c r="Z362" i="5"/>
  <c r="AA362" i="5"/>
  <c r="AB362" i="5"/>
  <c r="AC362" i="5"/>
  <c r="AD362" i="5"/>
  <c r="AE362" i="5"/>
  <c r="AF362" i="5"/>
  <c r="AG362" i="5"/>
  <c r="AH362" i="5"/>
  <c r="AI362" i="5"/>
  <c r="AJ362" i="5"/>
  <c r="AK362" i="5"/>
  <c r="AL362" i="5"/>
  <c r="AM362" i="5"/>
  <c r="AN362" i="5"/>
  <c r="AO362" i="5"/>
  <c r="AP362" i="5"/>
  <c r="AQ362" i="5"/>
  <c r="AR362" i="5"/>
  <c r="AS362" i="5"/>
  <c r="AT362" i="5"/>
  <c r="AU362" i="5"/>
  <c r="AV362" i="5"/>
  <c r="AW362" i="5"/>
  <c r="AX362" i="5"/>
  <c r="AY362" i="5"/>
  <c r="B363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O363" i="5"/>
  <c r="P363" i="5"/>
  <c r="Q363" i="5"/>
  <c r="R363" i="5"/>
  <c r="S363" i="5"/>
  <c r="T363" i="5"/>
  <c r="U363" i="5"/>
  <c r="V363" i="5"/>
  <c r="W363" i="5"/>
  <c r="X363" i="5"/>
  <c r="Y363" i="5"/>
  <c r="Z363" i="5"/>
  <c r="AA363" i="5"/>
  <c r="AB363" i="5"/>
  <c r="AC363" i="5"/>
  <c r="AD363" i="5"/>
  <c r="AE363" i="5"/>
  <c r="AF363" i="5"/>
  <c r="AG363" i="5"/>
  <c r="AH363" i="5"/>
  <c r="AI363" i="5"/>
  <c r="AJ363" i="5"/>
  <c r="AK363" i="5"/>
  <c r="AL363" i="5"/>
  <c r="AM363" i="5"/>
  <c r="AN363" i="5"/>
  <c r="AO363" i="5"/>
  <c r="AP363" i="5"/>
  <c r="AQ363" i="5"/>
  <c r="AR363" i="5"/>
  <c r="AS363" i="5"/>
  <c r="AT363" i="5"/>
  <c r="AU363" i="5"/>
  <c r="AV363" i="5"/>
  <c r="AW363" i="5"/>
  <c r="AX363" i="5"/>
  <c r="AY363" i="5"/>
  <c r="B364" i="5"/>
  <c r="C364" i="5"/>
  <c r="D364" i="5"/>
  <c r="E364" i="5"/>
  <c r="F364" i="5"/>
  <c r="G364" i="5"/>
  <c r="H364" i="5"/>
  <c r="I364" i="5"/>
  <c r="J364" i="5"/>
  <c r="K364" i="5"/>
  <c r="L364" i="5"/>
  <c r="M364" i="5"/>
  <c r="N364" i="5"/>
  <c r="O364" i="5"/>
  <c r="P364" i="5"/>
  <c r="Q364" i="5"/>
  <c r="R364" i="5"/>
  <c r="S364" i="5"/>
  <c r="T364" i="5"/>
  <c r="U364" i="5"/>
  <c r="V364" i="5"/>
  <c r="W364" i="5"/>
  <c r="X364" i="5"/>
  <c r="Y364" i="5"/>
  <c r="Z364" i="5"/>
  <c r="AA364" i="5"/>
  <c r="AB364" i="5"/>
  <c r="AC364" i="5"/>
  <c r="AD364" i="5"/>
  <c r="AE364" i="5"/>
  <c r="AF364" i="5"/>
  <c r="AG364" i="5"/>
  <c r="AH364" i="5"/>
  <c r="AI364" i="5"/>
  <c r="AJ364" i="5"/>
  <c r="AK364" i="5"/>
  <c r="AL364" i="5"/>
  <c r="AM364" i="5"/>
  <c r="AN364" i="5"/>
  <c r="AO364" i="5"/>
  <c r="AP364" i="5"/>
  <c r="AQ364" i="5"/>
  <c r="AR364" i="5"/>
  <c r="AS364" i="5"/>
  <c r="AT364" i="5"/>
  <c r="AU364" i="5"/>
  <c r="AV364" i="5"/>
  <c r="AW364" i="5"/>
  <c r="AX364" i="5"/>
  <c r="AY364" i="5"/>
  <c r="B365" i="5"/>
  <c r="C365" i="5"/>
  <c r="D365" i="5"/>
  <c r="E365" i="5"/>
  <c r="F365" i="5"/>
  <c r="G365" i="5"/>
  <c r="H365" i="5"/>
  <c r="I365" i="5"/>
  <c r="J365" i="5"/>
  <c r="K365" i="5"/>
  <c r="L365" i="5"/>
  <c r="M365" i="5"/>
  <c r="N365" i="5"/>
  <c r="O365" i="5"/>
  <c r="P365" i="5"/>
  <c r="Q365" i="5"/>
  <c r="R365" i="5"/>
  <c r="S365" i="5"/>
  <c r="T365" i="5"/>
  <c r="U365" i="5"/>
  <c r="V365" i="5"/>
  <c r="W365" i="5"/>
  <c r="X365" i="5"/>
  <c r="Y365" i="5"/>
  <c r="Z365" i="5"/>
  <c r="AA365" i="5"/>
  <c r="AB365" i="5"/>
  <c r="AC365" i="5"/>
  <c r="AD365" i="5"/>
  <c r="AE365" i="5"/>
  <c r="AF365" i="5"/>
  <c r="AG365" i="5"/>
  <c r="AH365" i="5"/>
  <c r="AI365" i="5"/>
  <c r="AJ365" i="5"/>
  <c r="AK365" i="5"/>
  <c r="AL365" i="5"/>
  <c r="AM365" i="5"/>
  <c r="AN365" i="5"/>
  <c r="AO365" i="5"/>
  <c r="AP365" i="5"/>
  <c r="AQ365" i="5"/>
  <c r="AR365" i="5"/>
  <c r="AS365" i="5"/>
  <c r="AT365" i="5"/>
  <c r="AU365" i="5"/>
  <c r="AV365" i="5"/>
  <c r="AW365" i="5"/>
  <c r="AX365" i="5"/>
  <c r="AY365" i="5"/>
  <c r="B366" i="5"/>
  <c r="C366" i="5"/>
  <c r="D366" i="5"/>
  <c r="E366" i="5"/>
  <c r="F366" i="5"/>
  <c r="G366" i="5"/>
  <c r="H366" i="5"/>
  <c r="I366" i="5"/>
  <c r="J366" i="5"/>
  <c r="K366" i="5"/>
  <c r="L366" i="5"/>
  <c r="M366" i="5"/>
  <c r="N366" i="5"/>
  <c r="O366" i="5"/>
  <c r="P366" i="5"/>
  <c r="Q366" i="5"/>
  <c r="R366" i="5"/>
  <c r="S366" i="5"/>
  <c r="T366" i="5"/>
  <c r="U366" i="5"/>
  <c r="V366" i="5"/>
  <c r="W366" i="5"/>
  <c r="X366" i="5"/>
  <c r="Y366" i="5"/>
  <c r="Z366" i="5"/>
  <c r="AA366" i="5"/>
  <c r="AB366" i="5"/>
  <c r="AC366" i="5"/>
  <c r="AD366" i="5"/>
  <c r="AE366" i="5"/>
  <c r="AF366" i="5"/>
  <c r="AG366" i="5"/>
  <c r="AH366" i="5"/>
  <c r="AI366" i="5"/>
  <c r="AJ366" i="5"/>
  <c r="AK366" i="5"/>
  <c r="AL366" i="5"/>
  <c r="AM366" i="5"/>
  <c r="AN366" i="5"/>
  <c r="AO366" i="5"/>
  <c r="AP366" i="5"/>
  <c r="AQ366" i="5"/>
  <c r="AR366" i="5"/>
  <c r="AS366" i="5"/>
  <c r="AT366" i="5"/>
  <c r="AU366" i="5"/>
  <c r="AV366" i="5"/>
  <c r="AW366" i="5"/>
  <c r="AX366" i="5"/>
  <c r="AY366" i="5"/>
  <c r="B367" i="5"/>
  <c r="C367" i="5"/>
  <c r="D367" i="5"/>
  <c r="E367" i="5"/>
  <c r="F367" i="5"/>
  <c r="G367" i="5"/>
  <c r="H367" i="5"/>
  <c r="I367" i="5"/>
  <c r="J367" i="5"/>
  <c r="K367" i="5"/>
  <c r="L367" i="5"/>
  <c r="M367" i="5"/>
  <c r="N367" i="5"/>
  <c r="O367" i="5"/>
  <c r="P367" i="5"/>
  <c r="Q367" i="5"/>
  <c r="R367" i="5"/>
  <c r="S367" i="5"/>
  <c r="T367" i="5"/>
  <c r="U367" i="5"/>
  <c r="V367" i="5"/>
  <c r="W367" i="5"/>
  <c r="X367" i="5"/>
  <c r="Y367" i="5"/>
  <c r="Z367" i="5"/>
  <c r="AA367" i="5"/>
  <c r="AB367" i="5"/>
  <c r="AC367" i="5"/>
  <c r="AD367" i="5"/>
  <c r="AE367" i="5"/>
  <c r="AF367" i="5"/>
  <c r="AG367" i="5"/>
  <c r="AH367" i="5"/>
  <c r="AI367" i="5"/>
  <c r="AJ367" i="5"/>
  <c r="AK367" i="5"/>
  <c r="AL367" i="5"/>
  <c r="AM367" i="5"/>
  <c r="AN367" i="5"/>
  <c r="AO367" i="5"/>
  <c r="AP367" i="5"/>
  <c r="AQ367" i="5"/>
  <c r="AR367" i="5"/>
  <c r="AS367" i="5"/>
  <c r="AT367" i="5"/>
  <c r="AU367" i="5"/>
  <c r="AV367" i="5"/>
  <c r="AW367" i="5"/>
  <c r="AX367" i="5"/>
  <c r="AY367" i="5"/>
  <c r="B368" i="5"/>
  <c r="C368" i="5"/>
  <c r="D368" i="5"/>
  <c r="E368" i="5"/>
  <c r="F368" i="5"/>
  <c r="G368" i="5"/>
  <c r="H368" i="5"/>
  <c r="I368" i="5"/>
  <c r="J368" i="5"/>
  <c r="K368" i="5"/>
  <c r="L368" i="5"/>
  <c r="M368" i="5"/>
  <c r="N368" i="5"/>
  <c r="O368" i="5"/>
  <c r="P368" i="5"/>
  <c r="Q368" i="5"/>
  <c r="R368" i="5"/>
  <c r="S368" i="5"/>
  <c r="T368" i="5"/>
  <c r="U368" i="5"/>
  <c r="V368" i="5"/>
  <c r="W368" i="5"/>
  <c r="X368" i="5"/>
  <c r="Y368" i="5"/>
  <c r="Z368" i="5"/>
  <c r="AA368" i="5"/>
  <c r="AB368" i="5"/>
  <c r="AC368" i="5"/>
  <c r="AD368" i="5"/>
  <c r="AE368" i="5"/>
  <c r="AF368" i="5"/>
  <c r="AG368" i="5"/>
  <c r="AH368" i="5"/>
  <c r="AI368" i="5"/>
  <c r="AJ368" i="5"/>
  <c r="AK368" i="5"/>
  <c r="AL368" i="5"/>
  <c r="AM368" i="5"/>
  <c r="AN368" i="5"/>
  <c r="AO368" i="5"/>
  <c r="AP368" i="5"/>
  <c r="AQ368" i="5"/>
  <c r="AR368" i="5"/>
  <c r="AS368" i="5"/>
  <c r="AT368" i="5"/>
  <c r="AU368" i="5"/>
  <c r="AV368" i="5"/>
  <c r="AW368" i="5"/>
  <c r="AX368" i="5"/>
  <c r="AY368" i="5"/>
  <c r="B369" i="5"/>
  <c r="C369" i="5"/>
  <c r="D369" i="5"/>
  <c r="E369" i="5"/>
  <c r="F369" i="5"/>
  <c r="G369" i="5"/>
  <c r="H369" i="5"/>
  <c r="I369" i="5"/>
  <c r="J369" i="5"/>
  <c r="K369" i="5"/>
  <c r="L369" i="5"/>
  <c r="M369" i="5"/>
  <c r="N369" i="5"/>
  <c r="O369" i="5"/>
  <c r="P369" i="5"/>
  <c r="Q369" i="5"/>
  <c r="R369" i="5"/>
  <c r="S369" i="5"/>
  <c r="T369" i="5"/>
  <c r="U369" i="5"/>
  <c r="V369" i="5"/>
  <c r="W369" i="5"/>
  <c r="X369" i="5"/>
  <c r="Y369" i="5"/>
  <c r="Z369" i="5"/>
  <c r="AA369" i="5"/>
  <c r="AB369" i="5"/>
  <c r="AC369" i="5"/>
  <c r="AD369" i="5"/>
  <c r="AE369" i="5"/>
  <c r="AF369" i="5"/>
  <c r="AG369" i="5"/>
  <c r="AH369" i="5"/>
  <c r="AI369" i="5"/>
  <c r="AJ369" i="5"/>
  <c r="AK369" i="5"/>
  <c r="AL369" i="5"/>
  <c r="AM369" i="5"/>
  <c r="AN369" i="5"/>
  <c r="AO369" i="5"/>
  <c r="AP369" i="5"/>
  <c r="AQ369" i="5"/>
  <c r="AR369" i="5"/>
  <c r="AS369" i="5"/>
  <c r="AT369" i="5"/>
  <c r="AU369" i="5"/>
  <c r="AV369" i="5"/>
  <c r="AW369" i="5"/>
  <c r="AX369" i="5"/>
  <c r="AY369" i="5"/>
  <c r="B370" i="5"/>
  <c r="C370" i="5"/>
  <c r="D370" i="5"/>
  <c r="E370" i="5"/>
  <c r="F370" i="5"/>
  <c r="G370" i="5"/>
  <c r="H370" i="5"/>
  <c r="I370" i="5"/>
  <c r="J370" i="5"/>
  <c r="K370" i="5"/>
  <c r="L370" i="5"/>
  <c r="M370" i="5"/>
  <c r="N370" i="5"/>
  <c r="O370" i="5"/>
  <c r="P370" i="5"/>
  <c r="Q370" i="5"/>
  <c r="R370" i="5"/>
  <c r="S370" i="5"/>
  <c r="T370" i="5"/>
  <c r="U370" i="5"/>
  <c r="V370" i="5"/>
  <c r="W370" i="5"/>
  <c r="X370" i="5"/>
  <c r="Y370" i="5"/>
  <c r="Z370" i="5"/>
  <c r="AA370" i="5"/>
  <c r="AB370" i="5"/>
  <c r="AC370" i="5"/>
  <c r="AD370" i="5"/>
  <c r="AE370" i="5"/>
  <c r="AF370" i="5"/>
  <c r="AG370" i="5"/>
  <c r="AH370" i="5"/>
  <c r="AI370" i="5"/>
  <c r="AJ370" i="5"/>
  <c r="AK370" i="5"/>
  <c r="AL370" i="5"/>
  <c r="AM370" i="5"/>
  <c r="AN370" i="5"/>
  <c r="AO370" i="5"/>
  <c r="AP370" i="5"/>
  <c r="AQ370" i="5"/>
  <c r="AR370" i="5"/>
  <c r="AS370" i="5"/>
  <c r="AT370" i="5"/>
  <c r="AU370" i="5"/>
  <c r="AV370" i="5"/>
  <c r="AW370" i="5"/>
  <c r="AX370" i="5"/>
  <c r="AY370" i="5"/>
  <c r="B371" i="5"/>
  <c r="C371" i="5"/>
  <c r="D371" i="5"/>
  <c r="E371" i="5"/>
  <c r="F371" i="5"/>
  <c r="G371" i="5"/>
  <c r="H371" i="5"/>
  <c r="I371" i="5"/>
  <c r="J371" i="5"/>
  <c r="K371" i="5"/>
  <c r="L371" i="5"/>
  <c r="M371" i="5"/>
  <c r="N371" i="5"/>
  <c r="O371" i="5"/>
  <c r="P371" i="5"/>
  <c r="Q371" i="5"/>
  <c r="R371" i="5"/>
  <c r="S371" i="5"/>
  <c r="T371" i="5"/>
  <c r="U371" i="5"/>
  <c r="V371" i="5"/>
  <c r="W371" i="5"/>
  <c r="X371" i="5"/>
  <c r="Y371" i="5"/>
  <c r="Z371" i="5"/>
  <c r="AA371" i="5"/>
  <c r="AB371" i="5"/>
  <c r="AC371" i="5"/>
  <c r="AD371" i="5"/>
  <c r="AE371" i="5"/>
  <c r="AF371" i="5"/>
  <c r="AG371" i="5"/>
  <c r="AH371" i="5"/>
  <c r="AI371" i="5"/>
  <c r="AJ371" i="5"/>
  <c r="AK371" i="5"/>
  <c r="AL371" i="5"/>
  <c r="AM371" i="5"/>
  <c r="AN371" i="5"/>
  <c r="AO371" i="5"/>
  <c r="AP371" i="5"/>
  <c r="AQ371" i="5"/>
  <c r="AR371" i="5"/>
  <c r="AS371" i="5"/>
  <c r="AT371" i="5"/>
  <c r="AU371" i="5"/>
  <c r="AV371" i="5"/>
  <c r="AW371" i="5"/>
  <c r="AX371" i="5"/>
  <c r="AY371" i="5"/>
  <c r="B372" i="5"/>
  <c r="C372" i="5"/>
  <c r="D372" i="5"/>
  <c r="E372" i="5"/>
  <c r="F372" i="5"/>
  <c r="G372" i="5"/>
  <c r="H372" i="5"/>
  <c r="I372" i="5"/>
  <c r="J372" i="5"/>
  <c r="K372" i="5"/>
  <c r="L372" i="5"/>
  <c r="M372" i="5"/>
  <c r="N372" i="5"/>
  <c r="O372" i="5"/>
  <c r="P372" i="5"/>
  <c r="Q372" i="5"/>
  <c r="R372" i="5"/>
  <c r="S372" i="5"/>
  <c r="T372" i="5"/>
  <c r="U372" i="5"/>
  <c r="V372" i="5"/>
  <c r="W372" i="5"/>
  <c r="X372" i="5"/>
  <c r="Y372" i="5"/>
  <c r="Z372" i="5"/>
  <c r="AA372" i="5"/>
  <c r="AB372" i="5"/>
  <c r="AC372" i="5"/>
  <c r="AD372" i="5"/>
  <c r="AE372" i="5"/>
  <c r="AF372" i="5"/>
  <c r="AG372" i="5"/>
  <c r="AH372" i="5"/>
  <c r="AI372" i="5"/>
  <c r="AJ372" i="5"/>
  <c r="AK372" i="5"/>
  <c r="AL372" i="5"/>
  <c r="AM372" i="5"/>
  <c r="AN372" i="5"/>
  <c r="AO372" i="5"/>
  <c r="AP372" i="5"/>
  <c r="AQ372" i="5"/>
  <c r="AR372" i="5"/>
  <c r="AS372" i="5"/>
  <c r="AT372" i="5"/>
  <c r="AU372" i="5"/>
  <c r="AV372" i="5"/>
  <c r="AW372" i="5"/>
  <c r="AX372" i="5"/>
  <c r="AY372" i="5"/>
  <c r="B373" i="5"/>
  <c r="C373" i="5"/>
  <c r="D373" i="5"/>
  <c r="E373" i="5"/>
  <c r="F373" i="5"/>
  <c r="G373" i="5"/>
  <c r="H373" i="5"/>
  <c r="I373" i="5"/>
  <c r="J373" i="5"/>
  <c r="K373" i="5"/>
  <c r="L373" i="5"/>
  <c r="M373" i="5"/>
  <c r="N373" i="5"/>
  <c r="O373" i="5"/>
  <c r="P373" i="5"/>
  <c r="Q373" i="5"/>
  <c r="R373" i="5"/>
  <c r="S373" i="5"/>
  <c r="T373" i="5"/>
  <c r="U373" i="5"/>
  <c r="V373" i="5"/>
  <c r="W373" i="5"/>
  <c r="X373" i="5"/>
  <c r="Y373" i="5"/>
  <c r="Z373" i="5"/>
  <c r="AA373" i="5"/>
  <c r="AB373" i="5"/>
  <c r="AC373" i="5"/>
  <c r="AD373" i="5"/>
  <c r="AE373" i="5"/>
  <c r="AF373" i="5"/>
  <c r="AG373" i="5"/>
  <c r="AH373" i="5"/>
  <c r="AI373" i="5"/>
  <c r="AJ373" i="5"/>
  <c r="AK373" i="5"/>
  <c r="AL373" i="5"/>
  <c r="AM373" i="5"/>
  <c r="AN373" i="5"/>
  <c r="AO373" i="5"/>
  <c r="AP373" i="5"/>
  <c r="AQ373" i="5"/>
  <c r="AR373" i="5"/>
  <c r="AS373" i="5"/>
  <c r="AT373" i="5"/>
  <c r="AU373" i="5"/>
  <c r="AV373" i="5"/>
  <c r="AW373" i="5"/>
  <c r="AX373" i="5"/>
  <c r="AY373" i="5"/>
  <c r="B374" i="5"/>
  <c r="C374" i="5"/>
  <c r="D374" i="5"/>
  <c r="E374" i="5"/>
  <c r="F374" i="5"/>
  <c r="G374" i="5"/>
  <c r="H374" i="5"/>
  <c r="I374" i="5"/>
  <c r="J374" i="5"/>
  <c r="K374" i="5"/>
  <c r="L374" i="5"/>
  <c r="M374" i="5"/>
  <c r="N374" i="5"/>
  <c r="O374" i="5"/>
  <c r="P374" i="5"/>
  <c r="Q374" i="5"/>
  <c r="R374" i="5"/>
  <c r="S374" i="5"/>
  <c r="T374" i="5"/>
  <c r="U374" i="5"/>
  <c r="V374" i="5"/>
  <c r="W374" i="5"/>
  <c r="X374" i="5"/>
  <c r="Y374" i="5"/>
  <c r="Z374" i="5"/>
  <c r="AA374" i="5"/>
  <c r="AB374" i="5"/>
  <c r="AC374" i="5"/>
  <c r="AD374" i="5"/>
  <c r="AE374" i="5"/>
  <c r="AF374" i="5"/>
  <c r="AG374" i="5"/>
  <c r="AH374" i="5"/>
  <c r="AI374" i="5"/>
  <c r="AJ374" i="5"/>
  <c r="AK374" i="5"/>
  <c r="AL374" i="5"/>
  <c r="AM374" i="5"/>
  <c r="AN374" i="5"/>
  <c r="AO374" i="5"/>
  <c r="AP374" i="5"/>
  <c r="AQ374" i="5"/>
  <c r="AR374" i="5"/>
  <c r="AS374" i="5"/>
  <c r="AT374" i="5"/>
  <c r="AU374" i="5"/>
  <c r="AV374" i="5"/>
  <c r="AW374" i="5"/>
  <c r="AX374" i="5"/>
  <c r="AY374" i="5"/>
  <c r="B375" i="5"/>
  <c r="C375" i="5"/>
  <c r="D375" i="5"/>
  <c r="E375" i="5"/>
  <c r="F375" i="5"/>
  <c r="G375" i="5"/>
  <c r="H375" i="5"/>
  <c r="I375" i="5"/>
  <c r="J375" i="5"/>
  <c r="K375" i="5"/>
  <c r="L375" i="5"/>
  <c r="M375" i="5"/>
  <c r="N375" i="5"/>
  <c r="O375" i="5"/>
  <c r="P375" i="5"/>
  <c r="Q375" i="5"/>
  <c r="R375" i="5"/>
  <c r="S375" i="5"/>
  <c r="T375" i="5"/>
  <c r="U375" i="5"/>
  <c r="V375" i="5"/>
  <c r="W375" i="5"/>
  <c r="X375" i="5"/>
  <c r="Y375" i="5"/>
  <c r="Z375" i="5"/>
  <c r="AA375" i="5"/>
  <c r="AB375" i="5"/>
  <c r="AC375" i="5"/>
  <c r="AD375" i="5"/>
  <c r="AE375" i="5"/>
  <c r="AF375" i="5"/>
  <c r="AG375" i="5"/>
  <c r="AH375" i="5"/>
  <c r="AI375" i="5"/>
  <c r="AJ375" i="5"/>
  <c r="AK375" i="5"/>
  <c r="AL375" i="5"/>
  <c r="AM375" i="5"/>
  <c r="AN375" i="5"/>
  <c r="AO375" i="5"/>
  <c r="AP375" i="5"/>
  <c r="AQ375" i="5"/>
  <c r="AR375" i="5"/>
  <c r="AS375" i="5"/>
  <c r="AT375" i="5"/>
  <c r="AU375" i="5"/>
  <c r="AV375" i="5"/>
  <c r="AW375" i="5"/>
  <c r="AX375" i="5"/>
  <c r="AY375" i="5"/>
  <c r="B376" i="5"/>
  <c r="C376" i="5"/>
  <c r="D376" i="5"/>
  <c r="E376" i="5"/>
  <c r="F376" i="5"/>
  <c r="G376" i="5"/>
  <c r="H376" i="5"/>
  <c r="I376" i="5"/>
  <c r="J376" i="5"/>
  <c r="K376" i="5"/>
  <c r="L376" i="5"/>
  <c r="M376" i="5"/>
  <c r="N376" i="5"/>
  <c r="O376" i="5"/>
  <c r="P376" i="5"/>
  <c r="Q376" i="5"/>
  <c r="R376" i="5"/>
  <c r="S376" i="5"/>
  <c r="T376" i="5"/>
  <c r="U376" i="5"/>
  <c r="V376" i="5"/>
  <c r="W376" i="5"/>
  <c r="X376" i="5"/>
  <c r="Y376" i="5"/>
  <c r="Z376" i="5"/>
  <c r="AA376" i="5"/>
  <c r="AB376" i="5"/>
  <c r="AC376" i="5"/>
  <c r="AD376" i="5"/>
  <c r="AE376" i="5"/>
  <c r="AF376" i="5"/>
  <c r="AG376" i="5"/>
  <c r="AH376" i="5"/>
  <c r="AI376" i="5"/>
  <c r="AJ376" i="5"/>
  <c r="AK376" i="5"/>
  <c r="AL376" i="5"/>
  <c r="AM376" i="5"/>
  <c r="AN376" i="5"/>
  <c r="AO376" i="5"/>
  <c r="AP376" i="5"/>
  <c r="AQ376" i="5"/>
  <c r="AR376" i="5"/>
  <c r="AS376" i="5"/>
  <c r="AT376" i="5"/>
  <c r="AU376" i="5"/>
  <c r="AV376" i="5"/>
  <c r="AW376" i="5"/>
  <c r="AX376" i="5"/>
  <c r="AY376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U278" i="5"/>
  <c r="V278" i="5"/>
  <c r="W278" i="5"/>
  <c r="X278" i="5"/>
  <c r="Y278" i="5"/>
  <c r="Z278" i="5"/>
  <c r="AA278" i="5"/>
  <c r="AB278" i="5"/>
  <c r="AC278" i="5"/>
  <c r="AD278" i="5"/>
  <c r="AE278" i="5"/>
  <c r="AF278" i="5"/>
  <c r="AG278" i="5"/>
  <c r="AH278" i="5"/>
  <c r="AI278" i="5"/>
  <c r="AJ278" i="5"/>
  <c r="AK278" i="5"/>
  <c r="AL278" i="5"/>
  <c r="AM278" i="5"/>
  <c r="AN278" i="5"/>
  <c r="AO278" i="5"/>
  <c r="AP278" i="5"/>
  <c r="AQ278" i="5"/>
  <c r="AR278" i="5"/>
  <c r="AS278" i="5"/>
  <c r="AT278" i="5"/>
  <c r="AU278" i="5"/>
  <c r="AV278" i="5"/>
  <c r="AW278" i="5"/>
  <c r="AX278" i="5"/>
  <c r="AY278" i="5"/>
  <c r="B278" i="5"/>
  <c r="B139" i="2"/>
  <c r="B125" i="2"/>
  <c r="BC27" i="5"/>
  <c r="BB28" i="5" l="1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44" i="5"/>
  <c r="AY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27" i="5"/>
  <c r="AX28" i="5"/>
  <c r="BC28" i="5" s="1"/>
  <c r="AX29" i="5"/>
  <c r="BC29" i="5" s="1"/>
  <c r="AX30" i="5"/>
  <c r="BC30" i="5" s="1"/>
  <c r="AX31" i="5"/>
  <c r="BC31" i="5" s="1"/>
  <c r="AX32" i="5"/>
  <c r="BC32" i="5" s="1"/>
  <c r="AX33" i="5"/>
  <c r="BC33" i="5" s="1"/>
  <c r="AX34" i="5"/>
  <c r="BC34" i="5" s="1"/>
  <c r="AX35" i="5"/>
  <c r="BC35" i="5" s="1"/>
  <c r="AX36" i="5"/>
  <c r="BC36" i="5" s="1"/>
  <c r="AX37" i="5"/>
  <c r="BC37" i="5" s="1"/>
  <c r="AX38" i="5"/>
  <c r="BC38" i="5" s="1"/>
  <c r="AX39" i="5"/>
  <c r="BC39" i="5" s="1"/>
  <c r="AX40" i="5"/>
  <c r="BC40" i="5" s="1"/>
  <c r="AX41" i="5"/>
  <c r="BC41" i="5" s="1"/>
  <c r="AX42" i="5"/>
  <c r="BC42" i="5" s="1"/>
  <c r="AX43" i="5"/>
  <c r="BC43" i="5" s="1"/>
  <c r="AX44" i="5"/>
  <c r="BC44" i="5" s="1"/>
  <c r="AX27" i="5"/>
  <c r="AY49" i="5" l="1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65" i="5"/>
  <c r="AY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B48" i="5"/>
  <c r="B108" i="2"/>
  <c r="B117" i="2" l="1"/>
  <c r="X70" i="2"/>
  <c r="E68" i="2"/>
  <c r="E47" i="2"/>
  <c r="K2" i="1" l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</calcChain>
</file>

<file path=xl/comments1.xml><?xml version="1.0" encoding="utf-8"?>
<comments xmlns="http://schemas.openxmlformats.org/spreadsheetml/2006/main">
  <authors>
    <author>ES</author>
    <author>Comunale Tommaso</author>
  </authors>
  <commentList>
    <comment ref="H1" authorId="0">
      <text>
        <r>
          <rPr>
            <sz val="9"/>
            <color indexed="81"/>
            <rFont val="Tahoma"/>
            <family val="2"/>
          </rPr>
          <t>1=se sono destinatari dell'ordinanza; 0=no</t>
        </r>
      </text>
    </comment>
    <comment ref="J1" authorId="1">
      <text>
        <r>
          <rPr>
            <b/>
            <sz val="9"/>
            <color indexed="81"/>
            <rFont val="Tahoma"/>
            <family val="2"/>
          </rPr>
          <t>Comunale Tommaso:</t>
        </r>
        <r>
          <rPr>
            <sz val="9"/>
            <color indexed="81"/>
            <rFont val="Tahoma"/>
            <family val="2"/>
          </rPr>
          <t xml:space="preserve">
Individuals charged forcrime aggravated by the mafia method in other OCC</t>
        </r>
      </text>
    </comment>
    <comment ref="K1" authorId="1">
      <text>
        <r>
          <rPr>
            <b/>
            <sz val="9"/>
            <color indexed="81"/>
            <rFont val="Tahoma"/>
            <family val="2"/>
          </rPr>
          <t>Comunale Tommaso:</t>
        </r>
        <r>
          <rPr>
            <sz val="9"/>
            <color indexed="81"/>
            <rFont val="Tahoma"/>
            <family val="2"/>
          </rPr>
          <t xml:space="preserve">
individuals charged either for 416 or for crime aggravated by the mafia method</t>
        </r>
      </text>
    </comment>
    <comment ref="L1" authorId="1">
      <text>
        <r>
          <rPr>
            <b/>
            <sz val="9"/>
            <color indexed="81"/>
            <rFont val="Tahoma"/>
            <family val="2"/>
          </rPr>
          <t>Comunale Tommaso:</t>
        </r>
        <r>
          <rPr>
            <sz val="9"/>
            <color indexed="81"/>
            <rFont val="Tahoma"/>
            <family val="2"/>
          </rPr>
          <t xml:space="preserve">
Individuals charged in Minotauro and/or other OCC, not for 416 or mafia method</t>
        </r>
      </text>
    </comment>
  </commentList>
</comments>
</file>

<file path=xl/sharedStrings.xml><?xml version="1.0" encoding="utf-8"?>
<sst xmlns="http://schemas.openxmlformats.org/spreadsheetml/2006/main" count="2619" uniqueCount="1325">
  <si>
    <t>cod</t>
  </si>
  <si>
    <t>Note</t>
  </si>
  <si>
    <t>OCC</t>
  </si>
  <si>
    <t>detenuto</t>
  </si>
  <si>
    <t>N001</t>
  </si>
  <si>
    <t>Agostino</t>
  </si>
  <si>
    <t>Nicodemo</t>
  </si>
  <si>
    <t>Cuorgné</t>
  </si>
  <si>
    <t>N002</t>
  </si>
  <si>
    <t>Agresta</t>
  </si>
  <si>
    <t>Antonio</t>
  </si>
  <si>
    <t>Volpiano</t>
  </si>
  <si>
    <t>N/A</t>
  </si>
  <si>
    <t>N003</t>
  </si>
  <si>
    <t>detto "Totu"</t>
  </si>
  <si>
    <t>N004</t>
  </si>
  <si>
    <t>Domenico</t>
  </si>
  <si>
    <t>N005</t>
  </si>
  <si>
    <t>N007</t>
  </si>
  <si>
    <t>Arena</t>
  </si>
  <si>
    <t>Cosimo</t>
  </si>
  <si>
    <t>dote conferita 09/01/2008</t>
  </si>
  <si>
    <t>N008</t>
  </si>
  <si>
    <t>Argirò</t>
  </si>
  <si>
    <t>Vincenzo</t>
  </si>
  <si>
    <t>dote conferita 13/04/2008</t>
  </si>
  <si>
    <t>N009</t>
  </si>
  <si>
    <t>Asmoun</t>
  </si>
  <si>
    <t>Abdelaziz</t>
  </si>
  <si>
    <t>N011</t>
  </si>
  <si>
    <t>Attisano</t>
  </si>
  <si>
    <t>Gaetano</t>
  </si>
  <si>
    <t>Natile di Careri a Torino</t>
  </si>
  <si>
    <t>deceduto 24/12/2009</t>
  </si>
  <si>
    <t>N012</t>
  </si>
  <si>
    <t>Barbaro</t>
  </si>
  <si>
    <t>Giuseppe</t>
  </si>
  <si>
    <t>dote riferita antecedente 2002</t>
  </si>
  <si>
    <t>N013</t>
  </si>
  <si>
    <t>Pasquale</t>
  </si>
  <si>
    <t>Platì (RC)</t>
  </si>
  <si>
    <t>"Referente" del "locale di Platì" per il "locale di Volpiano"</t>
  </si>
  <si>
    <t>N015</t>
  </si>
  <si>
    <t>Battaglia</t>
  </si>
  <si>
    <t>Antonino</t>
  </si>
  <si>
    <t>N016</t>
  </si>
  <si>
    <t>Belcastro</t>
  </si>
  <si>
    <t>Valerio</t>
  </si>
  <si>
    <t>N017</t>
  </si>
  <si>
    <t>Berardi</t>
  </si>
  <si>
    <t>Achille</t>
  </si>
  <si>
    <t>N018</t>
  </si>
  <si>
    <t>Bernardo</t>
  </si>
  <si>
    <t>Leonardo</t>
  </si>
  <si>
    <t>N019</t>
  </si>
  <si>
    <t>Brollo</t>
  </si>
  <si>
    <t>Ergas</t>
  </si>
  <si>
    <t>N020</t>
  </si>
  <si>
    <t>Caglioti</t>
  </si>
  <si>
    <t>Salvatore</t>
  </si>
  <si>
    <t>N021</t>
  </si>
  <si>
    <t>Callà</t>
  </si>
  <si>
    <t>dote conferita 08/03/2008; deceduto 16/04/2011</t>
  </si>
  <si>
    <t>N022</t>
  </si>
  <si>
    <t>N023</t>
  </si>
  <si>
    <t>N024</t>
  </si>
  <si>
    <t>Callipari</t>
  </si>
  <si>
    <t>Michele</t>
  </si>
  <si>
    <t>carica di mastro di giornata nel 2006</t>
  </si>
  <si>
    <t>N025</t>
  </si>
  <si>
    <t>Camarda</t>
  </si>
  <si>
    <t>N026</t>
  </si>
  <si>
    <t>N027</t>
  </si>
  <si>
    <t>Rocco</t>
  </si>
  <si>
    <t>N028</t>
  </si>
  <si>
    <t>Candido</t>
  </si>
  <si>
    <t>Vito Marco</t>
  </si>
  <si>
    <t>N029</t>
  </si>
  <si>
    <t>Capece</t>
  </si>
  <si>
    <t>N030</t>
  </si>
  <si>
    <t>Carpentieri</t>
  </si>
  <si>
    <t>Maurizio</t>
  </si>
  <si>
    <t>N031</t>
  </si>
  <si>
    <t>Carrozza</t>
  </si>
  <si>
    <t>N032</t>
  </si>
  <si>
    <t>Catalano</t>
  </si>
  <si>
    <t>Siderno a Torino</t>
  </si>
  <si>
    <t>dote sconosciuta conferita 05/12/2009</t>
  </si>
  <si>
    <t>N033</t>
  </si>
  <si>
    <t>coordina i 9 “locali” e la struttura-funzione "crimine" ossia responsabile provinciale per Torino; capo dell'istituenda camera di controllo</t>
  </si>
  <si>
    <t>N034</t>
  </si>
  <si>
    <t>Cataldo</t>
  </si>
  <si>
    <t>Carmelo</t>
  </si>
  <si>
    <t>N035</t>
  </si>
  <si>
    <t>Detto enzo</t>
  </si>
  <si>
    <t>N036</t>
  </si>
  <si>
    <t>Cento</t>
  </si>
  <si>
    <t>Davide Filippo</t>
  </si>
  <si>
    <t>N037</t>
  </si>
  <si>
    <t>Filippo</t>
  </si>
  <si>
    <t>N038</t>
  </si>
  <si>
    <t>Certomà</t>
  </si>
  <si>
    <t>Antonio Rocco</t>
  </si>
  <si>
    <t>N039</t>
  </si>
  <si>
    <t>Ciano</t>
  </si>
  <si>
    <t>N040</t>
  </si>
  <si>
    <t>Ciccia</t>
  </si>
  <si>
    <t>N041</t>
  </si>
  <si>
    <t>dote riferita al 2008</t>
  </si>
  <si>
    <t>N042</t>
  </si>
  <si>
    <t>Cincinnato</t>
  </si>
  <si>
    <t>Luigi</t>
  </si>
  <si>
    <t>N044</t>
  </si>
  <si>
    <t>Commisso</t>
  </si>
  <si>
    <t>N045</t>
  </si>
  <si>
    <t>Coral</t>
  </si>
  <si>
    <t>Nevio</t>
  </si>
  <si>
    <t>Politico - Sindaco di Leinì (1994 - 2005)</t>
  </si>
  <si>
    <t>N046</t>
  </si>
  <si>
    <t>Cortese</t>
  </si>
  <si>
    <t>Rivoli</t>
  </si>
  <si>
    <t>N048</t>
  </si>
  <si>
    <t>Crea</t>
  </si>
  <si>
    <t>Adolfo</t>
  </si>
  <si>
    <t>N049</t>
  </si>
  <si>
    <t>Aldo Cosimo</t>
  </si>
  <si>
    <t>N050</t>
  </si>
  <si>
    <t>Cufari</t>
  </si>
  <si>
    <t>carica di capo giovani nel 1994</t>
  </si>
  <si>
    <t>N051</t>
  </si>
  <si>
    <t>Paolo</t>
  </si>
  <si>
    <t>N052</t>
  </si>
  <si>
    <t>Currà</t>
  </si>
  <si>
    <t>Fortunato</t>
  </si>
  <si>
    <t>N053</t>
  </si>
  <si>
    <t>D'Agostino</t>
  </si>
  <si>
    <t>Francesco</t>
  </si>
  <si>
    <t>N054</t>
  </si>
  <si>
    <t>detto "Franco"</t>
  </si>
  <si>
    <t>N055</t>
  </si>
  <si>
    <t>Ilario</t>
  </si>
  <si>
    <t>esponente della 'ndrina Spagnolo di Ciminà e attivo a Torino; detenuto</t>
  </si>
  <si>
    <t>N056</t>
  </si>
  <si>
    <t>carica di contabile nel 2004</t>
  </si>
  <si>
    <t>N057</t>
  </si>
  <si>
    <t>carica di capo giovani/puntaiolo nel 1997</t>
  </si>
  <si>
    <t>N058</t>
  </si>
  <si>
    <t>De Carolis</t>
  </si>
  <si>
    <t>Costantino</t>
  </si>
  <si>
    <t>detto "Dino"</t>
  </si>
  <si>
    <t>N061</t>
  </si>
  <si>
    <t>Dedaj</t>
  </si>
  <si>
    <t>Edmont</t>
  </si>
  <si>
    <t>detto "Armando"</t>
  </si>
  <si>
    <t>N062</t>
  </si>
  <si>
    <t>Del Grosso</t>
  </si>
  <si>
    <t>Cenzina</t>
  </si>
  <si>
    <t>N063</t>
  </si>
  <si>
    <t>Matteo</t>
  </si>
  <si>
    <t>N065</t>
  </si>
  <si>
    <t>Demasi</t>
  </si>
  <si>
    <t>detto Giorgio; esponente dell'istituenda camera di controllo; dote altissima che ha solo lui e Giorgio Francesco (pag 856)</t>
  </si>
  <si>
    <t>N066</t>
  </si>
  <si>
    <t>Di Lorenzo</t>
  </si>
  <si>
    <t>N067</t>
  </si>
  <si>
    <t>Direda</t>
  </si>
  <si>
    <t>N068</t>
  </si>
  <si>
    <t>D'Onofrio</t>
  </si>
  <si>
    <t>carica di reggente crimine dal 26/01/2008 al 23/04/2010 (carcerazione Crea Adolfo); NB: DETTO FRANCO; esponente dell'istituenda camera di controllo</t>
  </si>
  <si>
    <t>N069</t>
  </si>
  <si>
    <t>Fazari</t>
  </si>
  <si>
    <t>San Giusto Canavese</t>
  </si>
  <si>
    <t>dote conferita nel 2008</t>
  </si>
  <si>
    <t>N070</t>
  </si>
  <si>
    <t>Vincenzo Antonio</t>
  </si>
  <si>
    <t>N072</t>
  </si>
  <si>
    <t>Filippone</t>
  </si>
  <si>
    <t>Pietro</t>
  </si>
  <si>
    <t>N074</t>
  </si>
  <si>
    <t>Gargano</t>
  </si>
  <si>
    <t>Paola</t>
  </si>
  <si>
    <t>N075</t>
  </si>
  <si>
    <t>Gigliotti</t>
  </si>
  <si>
    <t>Luigina</t>
  </si>
  <si>
    <t>moglie di Argirò Vincenzo (N008)</t>
  </si>
  <si>
    <t>N076</t>
  </si>
  <si>
    <t>Gioffrè</t>
  </si>
  <si>
    <t>Arcangelo</t>
  </si>
  <si>
    <t>dote riferita al 16/11/2008</t>
  </si>
  <si>
    <t>N077</t>
  </si>
  <si>
    <t>Giorgio</t>
  </si>
  <si>
    <t>Gioiosa Ionica (RC)</t>
  </si>
  <si>
    <t>dote altissima che ha solo lui e Demasi Salvatore (pag 856); "Referente per Torino" del "locale di Gioiosa Ionica"; nato a Gioiosa Ionica (RC) il 9.10.1948, ivi residente in contrada Palma n.17; carica: “referente” per i locali di Cuorgnè, San Giusto Canavese e Moncalieri.</t>
  </si>
  <si>
    <t>N078</t>
  </si>
  <si>
    <t>Gorizia</t>
  </si>
  <si>
    <t>N079</t>
  </si>
  <si>
    <t>Guarneri</t>
  </si>
  <si>
    <t>N080</t>
  </si>
  <si>
    <t>Iaria</t>
  </si>
  <si>
    <t>Bruno Antonio</t>
  </si>
  <si>
    <t>dote conferita 08/03/2008</t>
  </si>
  <si>
    <t>N081</t>
  </si>
  <si>
    <t>Giovanni</t>
  </si>
  <si>
    <t>N082</t>
  </si>
  <si>
    <t>Condofuri (RC)</t>
  </si>
  <si>
    <t>N083</t>
  </si>
  <si>
    <t>Idotta</t>
  </si>
  <si>
    <t>Moncalieri</t>
  </si>
  <si>
    <t>dote conferita feb.2008</t>
  </si>
  <si>
    <t>N084</t>
  </si>
  <si>
    <t>Ientile</t>
  </si>
  <si>
    <t>N085</t>
  </si>
  <si>
    <t>Ierardi</t>
  </si>
  <si>
    <t>Bastarda</t>
  </si>
  <si>
    <t>N086</t>
  </si>
  <si>
    <t>Iervasi</t>
  </si>
  <si>
    <t>Nicola</t>
  </si>
  <si>
    <t>N087</t>
  </si>
  <si>
    <t>N088</t>
  </si>
  <si>
    <t>Ietto</t>
  </si>
  <si>
    <t>carica di picciotto di giornata nel 2003 e 2006</t>
  </si>
  <si>
    <t>N089</t>
  </si>
  <si>
    <t>Larizza</t>
  </si>
  <si>
    <t>Serafino</t>
  </si>
  <si>
    <t>N090</t>
  </si>
  <si>
    <t>Lastella</t>
  </si>
  <si>
    <t>Massimiliano</t>
  </si>
  <si>
    <t>N091</t>
  </si>
  <si>
    <t>Lino</t>
  </si>
  <si>
    <t>N092</t>
  </si>
  <si>
    <t>Liporace Cotroneo</t>
  </si>
  <si>
    <t>N094</t>
  </si>
  <si>
    <t>Lo Surdo</t>
  </si>
  <si>
    <t>Giacomo</t>
  </si>
  <si>
    <t>N096</t>
  </si>
  <si>
    <t>Lombardo</t>
  </si>
  <si>
    <t>N097</t>
  </si>
  <si>
    <t>N098</t>
  </si>
  <si>
    <t>N099</t>
  </si>
  <si>
    <t>dote sconosciuta conferita 12/10/2008</t>
  </si>
  <si>
    <t>N100</t>
  </si>
  <si>
    <t>Longobardi</t>
  </si>
  <si>
    <t>N101</t>
  </si>
  <si>
    <t>Lucà</t>
  </si>
  <si>
    <t>carica di mastro di giornata dal 1994 al 2004; la moglie Saverino Santina è proprietaria del bar Chiosco (Corso Umbria, Torino)</t>
  </si>
  <si>
    <t>N102</t>
  </si>
  <si>
    <t>Macrì</t>
  </si>
  <si>
    <t>Renato</t>
  </si>
  <si>
    <t>esponente della 'ndrina Ursino di Gioiosa Ionica e attivo a Torino</t>
  </si>
  <si>
    <t>N103</t>
  </si>
  <si>
    <t>N104</t>
  </si>
  <si>
    <t>Macrina</t>
  </si>
  <si>
    <t>dote riferita al 2003</t>
  </si>
  <si>
    <t>N105</t>
  </si>
  <si>
    <t>Valter</t>
  </si>
  <si>
    <t>N106</t>
  </si>
  <si>
    <t>Maiolo</t>
  </si>
  <si>
    <t>Chivasso</t>
  </si>
  <si>
    <t>N108</t>
  </si>
  <si>
    <t>Mangone</t>
  </si>
  <si>
    <t>N109</t>
  </si>
  <si>
    <t>N110</t>
  </si>
  <si>
    <t>Marando</t>
  </si>
  <si>
    <t>N111</t>
  </si>
  <si>
    <t xml:space="preserve">dote riferita al 1998; carica di capo società nel 1998; detenuto </t>
  </si>
  <si>
    <t>N112</t>
  </si>
  <si>
    <t>N114</t>
  </si>
  <si>
    <t>Marturano</t>
  </si>
  <si>
    <t>Isabella</t>
  </si>
  <si>
    <t>N115</t>
  </si>
  <si>
    <t>Misiti</t>
  </si>
  <si>
    <t>Angelo</t>
  </si>
  <si>
    <t>N117</t>
  </si>
  <si>
    <t>Modafferi</t>
  </si>
  <si>
    <t>Stefano</t>
  </si>
  <si>
    <t>N118</t>
  </si>
  <si>
    <t>Montesanto</t>
  </si>
  <si>
    <t>N119</t>
  </si>
  <si>
    <t>Napoli</t>
  </si>
  <si>
    <t>dote riferita al 1997</t>
  </si>
  <si>
    <t>N121</t>
  </si>
  <si>
    <t>Girolamo</t>
  </si>
  <si>
    <t>N123</t>
  </si>
  <si>
    <t>N124</t>
  </si>
  <si>
    <t>Saverio</t>
  </si>
  <si>
    <t>carica di capo di società nel 1994 e nel 2004</t>
  </si>
  <si>
    <t>N125</t>
  </si>
  <si>
    <t>Nirta</t>
  </si>
  <si>
    <t>esponente della 'ndrina Nirta alias scalzone di San Luca e attivo a Torino</t>
  </si>
  <si>
    <t>N126</t>
  </si>
  <si>
    <t>Occhiuto</t>
  </si>
  <si>
    <t>responsabile della Bastarda</t>
  </si>
  <si>
    <t>N127</t>
  </si>
  <si>
    <t>Pagliuso</t>
  </si>
  <si>
    <t>N128</t>
  </si>
  <si>
    <t>Pancari</t>
  </si>
  <si>
    <t>Marcello</t>
  </si>
  <si>
    <t>N129</t>
  </si>
  <si>
    <t>Papalia</t>
  </si>
  <si>
    <t>N130</t>
  </si>
  <si>
    <t>Perre</t>
  </si>
  <si>
    <t>N131</t>
  </si>
  <si>
    <t>Piccolo</t>
  </si>
  <si>
    <t>Gerardo</t>
  </si>
  <si>
    <t>N132</t>
  </si>
  <si>
    <t>Pietra</t>
  </si>
  <si>
    <t>Fabio</t>
  </si>
  <si>
    <t>N133</t>
  </si>
  <si>
    <t>Pino</t>
  </si>
  <si>
    <t>N134</t>
  </si>
  <si>
    <t>Pipicella</t>
  </si>
  <si>
    <t>carica di picciotto di giornata nel 1997 e capo giovani nel 2003 e 2006</t>
  </si>
  <si>
    <t>N135</t>
  </si>
  <si>
    <t>Sebastiano</t>
  </si>
  <si>
    <t>N136</t>
  </si>
  <si>
    <t>Pititto</t>
  </si>
  <si>
    <t>N137</t>
  </si>
  <si>
    <t>Pollifroni</t>
  </si>
  <si>
    <t>Cirella di Platì (RC)</t>
  </si>
  <si>
    <t>referente del locale di Cirella di Platì</t>
  </si>
  <si>
    <t>N138</t>
  </si>
  <si>
    <t xml:space="preserve">Bruno </t>
  </si>
  <si>
    <t>carica di capo società del locale Natile di Careri a Torino nel 1999</t>
  </si>
  <si>
    <t>N139</t>
  </si>
  <si>
    <t>Vito</t>
  </si>
  <si>
    <t>N140</t>
  </si>
  <si>
    <t>Ponente</t>
  </si>
  <si>
    <t>N144</t>
  </si>
  <si>
    <t>Praticò</t>
  </si>
  <si>
    <t>Benvenuto</t>
  </si>
  <si>
    <t>detto "Paolo"; dote conferita 13/04/2008</t>
  </si>
  <si>
    <t>N145</t>
  </si>
  <si>
    <t>N146</t>
  </si>
  <si>
    <t>Racco</t>
  </si>
  <si>
    <t>Domenico Natale</t>
  </si>
  <si>
    <t>N147</t>
  </si>
  <si>
    <t>N148</t>
  </si>
  <si>
    <t>Raghiele</t>
  </si>
  <si>
    <t>N149</t>
  </si>
  <si>
    <t>Raschillà</t>
  </si>
  <si>
    <t>Bruno</t>
  </si>
  <si>
    <t>N150</t>
  </si>
  <si>
    <t>N151</t>
  </si>
  <si>
    <t>Raso</t>
  </si>
  <si>
    <t>N156</t>
  </si>
  <si>
    <t>Romeo</t>
  </si>
  <si>
    <t>Natale</t>
  </si>
  <si>
    <t>N157</t>
  </si>
  <si>
    <t>N158</t>
  </si>
  <si>
    <t>Ruberto</t>
  </si>
  <si>
    <t>N159</t>
  </si>
  <si>
    <t>Scali</t>
  </si>
  <si>
    <t>Rodolfo</t>
  </si>
  <si>
    <t>Mammola (RC)</t>
  </si>
  <si>
    <t>procede A.G. di R.C.; "Referente" del "locale di Mammola" per il "locale di Cuorgnè"</t>
  </si>
  <si>
    <t>N160</t>
  </si>
  <si>
    <t>Schirripa</t>
  </si>
  <si>
    <t>N161</t>
  </si>
  <si>
    <t>Spagnolo</t>
  </si>
  <si>
    <t>Paolino</t>
  </si>
  <si>
    <t>N162</t>
  </si>
  <si>
    <t>Tamburi</t>
  </si>
  <si>
    <t>N163</t>
  </si>
  <si>
    <t>N164</t>
  </si>
  <si>
    <t>Todarello</t>
  </si>
  <si>
    <t>N168</t>
  </si>
  <si>
    <t>Tripodi</t>
  </si>
  <si>
    <t>Demetrio</t>
  </si>
  <si>
    <t>N170</t>
  </si>
  <si>
    <t>Trunfio</t>
  </si>
  <si>
    <t>N171</t>
  </si>
  <si>
    <t>N172</t>
  </si>
  <si>
    <t>esponente dell'istituenda camera di controllo</t>
  </si>
  <si>
    <t>N174</t>
  </si>
  <si>
    <t>Ursini</t>
  </si>
  <si>
    <t>scomparso 09/04/2009; deceduto</t>
  </si>
  <si>
    <t>N175</t>
  </si>
  <si>
    <t>Ursino</t>
  </si>
  <si>
    <t>Ernesto</t>
  </si>
  <si>
    <t>N176</t>
  </si>
  <si>
    <t>Vadalà</t>
  </si>
  <si>
    <t>N177</t>
  </si>
  <si>
    <t>Versaci</t>
  </si>
  <si>
    <t>N179</t>
  </si>
  <si>
    <t>Zingarelli</t>
  </si>
  <si>
    <t>Marco</t>
  </si>
  <si>
    <t>N180</t>
  </si>
  <si>
    <t>Zucco</t>
  </si>
  <si>
    <t>deceduto 2010; capo locale in sostituzione di Cufari Paolo (dic.2007-05/06/2008)</t>
  </si>
  <si>
    <t>N181</t>
  </si>
  <si>
    <t>Urbano</t>
  </si>
  <si>
    <t>N182</t>
  </si>
  <si>
    <t>carica di contabile nel 1994</t>
  </si>
  <si>
    <t>N183</t>
  </si>
  <si>
    <t>N184</t>
  </si>
  <si>
    <t>N185</t>
  </si>
  <si>
    <t>Figliomeni</t>
  </si>
  <si>
    <t>Cosimo Damiano</t>
  </si>
  <si>
    <t>N186</t>
  </si>
  <si>
    <t>Giglio</t>
  </si>
  <si>
    <t>N187</t>
  </si>
  <si>
    <t>Nigro</t>
  </si>
  <si>
    <t xml:space="preserve">Aldo </t>
  </si>
  <si>
    <t>N188</t>
  </si>
  <si>
    <t>Nicolino</t>
  </si>
  <si>
    <t>N189</t>
  </si>
  <si>
    <t>Mario</t>
  </si>
  <si>
    <t>N190</t>
  </si>
  <si>
    <t>Turrà</t>
  </si>
  <si>
    <t>N191</t>
  </si>
  <si>
    <t>Valentino</t>
  </si>
  <si>
    <t>dote conferita 6/12/2009</t>
  </si>
  <si>
    <t>N192</t>
  </si>
  <si>
    <t>Marvelli</t>
  </si>
  <si>
    <t>Natile di Careri (RC)</t>
  </si>
  <si>
    <t>procede A.G. di R.C.; esponente del locale di Natile di Careri, “referente” del “crimine” per Torino, “referente” per il locale di Natile di Careri a Torino</t>
  </si>
  <si>
    <t>N193</t>
  </si>
  <si>
    <t>deceduto 29/12/2008; capo società dal 2006 sino a decesso</t>
  </si>
  <si>
    <t>N195</t>
  </si>
  <si>
    <t>Bruzzese</t>
  </si>
  <si>
    <t>Grotteria (RC)</t>
  </si>
  <si>
    <t>procede A.G. di R.C.; “capo locale di Grotteria” “referente” per il “locale di Cuorgnè”</t>
  </si>
  <si>
    <t>N196</t>
  </si>
  <si>
    <t>dote conferita feb.2008; deceduto 06/06/2008 per cause naturali.</t>
  </si>
  <si>
    <t>N197</t>
  </si>
  <si>
    <t>11/03/2009 dichiarazione di intenti</t>
  </si>
  <si>
    <t>N198</t>
  </si>
  <si>
    <t>Siderno (RC)</t>
  </si>
  <si>
    <t>procede A.G. di R.C.; capo della “Provincia” “capo locale di Siderno” “referente” per il “locale di Siderno a Torino”</t>
  </si>
  <si>
    <t>N199</t>
  </si>
  <si>
    <t xml:space="preserve">Tassone </t>
  </si>
  <si>
    <t>Rocco Bruno</t>
  </si>
  <si>
    <t>Cassari di Nardodipace (VV)</t>
  </si>
  <si>
    <t>procede A.G. di R.C.; detenuto; "Referente" del "locale di Cassari di Nardodipace" per il "locale di Chivasso"</t>
  </si>
  <si>
    <t>N200</t>
  </si>
  <si>
    <t>procede A.G. di R.C.; detenuto</t>
  </si>
  <si>
    <t>N202</t>
  </si>
  <si>
    <t>N203</t>
  </si>
  <si>
    <t>Pelle</t>
  </si>
  <si>
    <t>procede A.G. di R.C.; esponente della 'ndrina Pelle di San Luca</t>
  </si>
  <si>
    <t>N206</t>
  </si>
  <si>
    <t>Zangrà</t>
  </si>
  <si>
    <t>N225</t>
  </si>
  <si>
    <t>N226</t>
  </si>
  <si>
    <t>Oppedisano</t>
  </si>
  <si>
    <t>da agosto 2009. Sud</t>
  </si>
  <si>
    <t>N227</t>
  </si>
  <si>
    <t>N228</t>
  </si>
  <si>
    <t>N229</t>
  </si>
  <si>
    <t>Ferraro</t>
  </si>
  <si>
    <t>Cognato di Oppedisano Pasquale</t>
  </si>
  <si>
    <t>N230</t>
  </si>
  <si>
    <t>Raffaele</t>
  </si>
  <si>
    <t>N231</t>
  </si>
  <si>
    <t>N232</t>
  </si>
  <si>
    <t>N233</t>
  </si>
  <si>
    <t>Mastromatteo</t>
  </si>
  <si>
    <t>N235</t>
  </si>
  <si>
    <t>Prochilo</t>
  </si>
  <si>
    <t>Alfredo</t>
  </si>
  <si>
    <t>N236</t>
  </si>
  <si>
    <t>N237</t>
  </si>
  <si>
    <t>N238</t>
  </si>
  <si>
    <t>N239</t>
  </si>
  <si>
    <t>Arone</t>
  </si>
  <si>
    <t>N240</t>
  </si>
  <si>
    <t>N241</t>
  </si>
  <si>
    <t>Nucera</t>
  </si>
  <si>
    <t>N242</t>
  </si>
  <si>
    <t>Dimasi</t>
  </si>
  <si>
    <t>N243</t>
  </si>
  <si>
    <t>Priolo</t>
  </si>
  <si>
    <t>N244</t>
  </si>
  <si>
    <t>N245</t>
  </si>
  <si>
    <t>N246</t>
  </si>
  <si>
    <t>Pezzano</t>
  </si>
  <si>
    <t>N247</t>
  </si>
  <si>
    <t>N248</t>
  </si>
  <si>
    <t>Ciconte</t>
  </si>
  <si>
    <t>N249</t>
  </si>
  <si>
    <t>Solli</t>
  </si>
  <si>
    <t>N250</t>
  </si>
  <si>
    <t>D'Amico</t>
  </si>
  <si>
    <t>N251</t>
  </si>
  <si>
    <t>Galoro</t>
  </si>
  <si>
    <t>N252</t>
  </si>
  <si>
    <t>N253</t>
  </si>
  <si>
    <t>Izzo</t>
  </si>
  <si>
    <t>N254</t>
  </si>
  <si>
    <t>Errigo</t>
  </si>
  <si>
    <t>N255</t>
  </si>
  <si>
    <t>Leuzzi</t>
  </si>
  <si>
    <t>N256</t>
  </si>
  <si>
    <t>Rodà</t>
  </si>
  <si>
    <t>N257</t>
  </si>
  <si>
    <t>Ilacqua</t>
  </si>
  <si>
    <t>N258</t>
  </si>
  <si>
    <t>Sgrò</t>
  </si>
  <si>
    <t>N259</t>
  </si>
  <si>
    <t>N260</t>
  </si>
  <si>
    <t>Stambè</t>
  </si>
  <si>
    <t>Maria</t>
  </si>
  <si>
    <t>N261</t>
  </si>
  <si>
    <t>N262</t>
  </si>
  <si>
    <t>N263</t>
  </si>
  <si>
    <t>Nota</t>
  </si>
  <si>
    <t>N264</t>
  </si>
  <si>
    <t>Italiano</t>
  </si>
  <si>
    <t>N265</t>
  </si>
  <si>
    <t>N266</t>
  </si>
  <si>
    <t>Michelangelo</t>
  </si>
  <si>
    <t>N267</t>
  </si>
  <si>
    <t>Agricola</t>
  </si>
  <si>
    <t>N268</t>
  </si>
  <si>
    <t>Rosa</t>
  </si>
  <si>
    <t>N269</t>
  </si>
  <si>
    <t>Rossi</t>
  </si>
  <si>
    <t>N270</t>
  </si>
  <si>
    <t>Anastasi</t>
  </si>
  <si>
    <t>N271</t>
  </si>
  <si>
    <t>Garruba</t>
  </si>
  <si>
    <t>N272</t>
  </si>
  <si>
    <t>Velardo</t>
  </si>
  <si>
    <t>N273</t>
  </si>
  <si>
    <t>Santo</t>
  </si>
  <si>
    <t>N274</t>
  </si>
  <si>
    <t>Adamo</t>
  </si>
  <si>
    <t>N275</t>
  </si>
  <si>
    <t>Flaviana</t>
  </si>
  <si>
    <t>N276</t>
  </si>
  <si>
    <t>Romano</t>
  </si>
  <si>
    <t>N277</t>
  </si>
  <si>
    <t>N278</t>
  </si>
  <si>
    <t>Raffaele Angelo</t>
  </si>
  <si>
    <t>Commercialista/studio commercialista</t>
  </si>
  <si>
    <t>N279</t>
  </si>
  <si>
    <t>Giuseppe Sebastiano</t>
  </si>
  <si>
    <t>N280</t>
  </si>
  <si>
    <t>Minasi</t>
  </si>
  <si>
    <t>Alessandro</t>
  </si>
  <si>
    <t>N281</t>
  </si>
  <si>
    <t>Calamia</t>
  </si>
  <si>
    <t>Mauro Emanuele</t>
  </si>
  <si>
    <t>N282</t>
  </si>
  <si>
    <t>N283</t>
  </si>
  <si>
    <t>N284</t>
  </si>
  <si>
    <t>detto "Salvatore"</t>
  </si>
  <si>
    <t>N285</t>
  </si>
  <si>
    <t>Sacco</t>
  </si>
  <si>
    <t>N286</t>
  </si>
  <si>
    <t>Vercei</t>
  </si>
  <si>
    <t>N287</t>
  </si>
  <si>
    <t>Schilirò</t>
  </si>
  <si>
    <t>N288</t>
  </si>
  <si>
    <t>Di Corato</t>
  </si>
  <si>
    <t>Riccardo</t>
  </si>
  <si>
    <t>N289</t>
  </si>
  <si>
    <t>Demana</t>
  </si>
  <si>
    <t>N290</t>
  </si>
  <si>
    <t>Ottavio Antonio</t>
  </si>
  <si>
    <t>N291</t>
  </si>
  <si>
    <t>N292</t>
  </si>
  <si>
    <t>N293</t>
  </si>
  <si>
    <t>Serratore</t>
  </si>
  <si>
    <t>N294</t>
  </si>
  <si>
    <t>Iaconis</t>
  </si>
  <si>
    <t>N295</t>
  </si>
  <si>
    <t>N296</t>
  </si>
  <si>
    <t>N297</t>
  </si>
  <si>
    <t>Garcea</t>
  </si>
  <si>
    <t>Onofrio</t>
  </si>
  <si>
    <t>N298</t>
  </si>
  <si>
    <t>N299</t>
  </si>
  <si>
    <t>N300</t>
  </si>
  <si>
    <t>N301</t>
  </si>
  <si>
    <t>Mannarino</t>
  </si>
  <si>
    <t>N302</t>
  </si>
  <si>
    <t>N303</t>
  </si>
  <si>
    <t>Zace</t>
  </si>
  <si>
    <t>Shpetim</t>
  </si>
  <si>
    <t>N305</t>
  </si>
  <si>
    <t>Calanni Pileri</t>
  </si>
  <si>
    <t>N306</t>
  </si>
  <si>
    <t>Atzori</t>
  </si>
  <si>
    <t>Corrado</t>
  </si>
  <si>
    <t>N307</t>
  </si>
  <si>
    <t>Trimboli</t>
  </si>
  <si>
    <t>N308</t>
  </si>
  <si>
    <t>Calabrisello</t>
  </si>
  <si>
    <t>N309</t>
  </si>
  <si>
    <t>N310</t>
  </si>
  <si>
    <t>Materazzo</t>
  </si>
  <si>
    <t>N311</t>
  </si>
  <si>
    <t>Cairoli</t>
  </si>
  <si>
    <t>N312</t>
  </si>
  <si>
    <t>N313</t>
  </si>
  <si>
    <t>Zinghinì</t>
  </si>
  <si>
    <t>Vito Francesco</t>
  </si>
  <si>
    <t>N314</t>
  </si>
  <si>
    <t>Scarpino</t>
  </si>
  <si>
    <t>N315</t>
  </si>
  <si>
    <t>Giambò</t>
  </si>
  <si>
    <t>N316</t>
  </si>
  <si>
    <t>Drakulic</t>
  </si>
  <si>
    <t>Ljubomir</t>
  </si>
  <si>
    <t>N317</t>
  </si>
  <si>
    <t>Ieraci</t>
  </si>
  <si>
    <t>Anna Maria</t>
  </si>
  <si>
    <t>Madre di Gioffrè Arcangelo (N076)</t>
  </si>
  <si>
    <t>N318</t>
  </si>
  <si>
    <t>N319</t>
  </si>
  <si>
    <t xml:space="preserve">Mancuso </t>
  </si>
  <si>
    <t>Massimo</t>
  </si>
  <si>
    <t>N320</t>
  </si>
  <si>
    <t xml:space="preserve">Capece </t>
  </si>
  <si>
    <t>N321</t>
  </si>
  <si>
    <t>Urso</t>
  </si>
  <si>
    <t>N322</t>
  </si>
  <si>
    <t>N323</t>
  </si>
  <si>
    <t>Seren Gai</t>
  </si>
  <si>
    <t>N324</t>
  </si>
  <si>
    <t>Crisafulli</t>
  </si>
  <si>
    <t>Leone</t>
  </si>
  <si>
    <t>N325</t>
  </si>
  <si>
    <t>Morena</t>
  </si>
  <si>
    <t>Mariano</t>
  </si>
  <si>
    <t>N326</t>
  </si>
  <si>
    <t>N327</t>
  </si>
  <si>
    <t>Corso</t>
  </si>
  <si>
    <t>N328</t>
  </si>
  <si>
    <t>Scarcella</t>
  </si>
  <si>
    <t>N329</t>
  </si>
  <si>
    <t>Riva</t>
  </si>
  <si>
    <t>Sergio</t>
  </si>
  <si>
    <t>N330</t>
  </si>
  <si>
    <t>Barretta</t>
  </si>
  <si>
    <t>N331</t>
  </si>
  <si>
    <t xml:space="preserve">Barranca </t>
  </si>
  <si>
    <t>N332</t>
  </si>
  <si>
    <t>Galati</t>
  </si>
  <si>
    <t>Salvatore Giuseppe</t>
  </si>
  <si>
    <t>pregiudicato a Vibo Valentia</t>
  </si>
  <si>
    <t>N333</t>
  </si>
  <si>
    <t>Verduci</t>
  </si>
  <si>
    <t>Luca</t>
  </si>
  <si>
    <t>N334</t>
  </si>
  <si>
    <t>N335</t>
  </si>
  <si>
    <t>N336</t>
  </si>
  <si>
    <t>N337</t>
  </si>
  <si>
    <t>N338</t>
  </si>
  <si>
    <t>Carraro</t>
  </si>
  <si>
    <t>Roberto Antonio</t>
  </si>
  <si>
    <t>N339</t>
  </si>
  <si>
    <t>Podda</t>
  </si>
  <si>
    <t>Fabrizio</t>
  </si>
  <si>
    <t>N340</t>
  </si>
  <si>
    <t>Buzzi</t>
  </si>
  <si>
    <t>N341</t>
  </si>
  <si>
    <t>Paparo</t>
  </si>
  <si>
    <t>Luciano</t>
  </si>
  <si>
    <t>N342</t>
  </si>
  <si>
    <t>Minniti</t>
  </si>
  <si>
    <t>N343</t>
  </si>
  <si>
    <t xml:space="preserve">Nucera </t>
  </si>
  <si>
    <t>Leonardo Giovanni</t>
  </si>
  <si>
    <t>N344</t>
  </si>
  <si>
    <t>Novaria</t>
  </si>
  <si>
    <t>Flavio</t>
  </si>
  <si>
    <t>N345</t>
  </si>
  <si>
    <t>Luchkova</t>
  </si>
  <si>
    <t>Lora Angelova</t>
  </si>
  <si>
    <t>N346</t>
  </si>
  <si>
    <t>Sotira</t>
  </si>
  <si>
    <t>Walter</t>
  </si>
  <si>
    <t>N347</t>
  </si>
  <si>
    <t>N348</t>
  </si>
  <si>
    <t>Bertot</t>
  </si>
  <si>
    <t>Politico - Sindaco di Rivarolo Canavese e primo escluso alle elezioni europee 2009</t>
  </si>
  <si>
    <t>N349</t>
  </si>
  <si>
    <t>N350</t>
  </si>
  <si>
    <t>N351</t>
  </si>
  <si>
    <t>Guzzi</t>
  </si>
  <si>
    <t>N352</t>
  </si>
  <si>
    <t>Magno</t>
  </si>
  <si>
    <t>Piero Luigi</t>
  </si>
  <si>
    <t>N353</t>
  </si>
  <si>
    <t xml:space="preserve">Costanzo </t>
  </si>
  <si>
    <t>N354</t>
  </si>
  <si>
    <t>Burgo</t>
  </si>
  <si>
    <t>Gianfranco</t>
  </si>
  <si>
    <t>N355</t>
  </si>
  <si>
    <t>N356</t>
  </si>
  <si>
    <t>Augnustopaulo</t>
  </si>
  <si>
    <t>N357</t>
  </si>
  <si>
    <t>N358</t>
  </si>
  <si>
    <t>Di Donato</t>
  </si>
  <si>
    <t>N359</t>
  </si>
  <si>
    <t>N360</t>
  </si>
  <si>
    <t>Mattioda</t>
  </si>
  <si>
    <t>N361</t>
  </si>
  <si>
    <t>Pio</t>
  </si>
  <si>
    <t>N362</t>
  </si>
  <si>
    <t>N363</t>
  </si>
  <si>
    <t>Toscano</t>
  </si>
  <si>
    <t>Carlo</t>
  </si>
  <si>
    <t>N364</t>
  </si>
  <si>
    <t>N365</t>
  </si>
  <si>
    <t>Molluso</t>
  </si>
  <si>
    <t>N366</t>
  </si>
  <si>
    <t>Catanzariti</t>
  </si>
  <si>
    <t>Domenico Cosimo</t>
  </si>
  <si>
    <t>N367</t>
  </si>
  <si>
    <t>Surace</t>
  </si>
  <si>
    <t>N368</t>
  </si>
  <si>
    <t>Gregorio</t>
  </si>
  <si>
    <t>Mara</t>
  </si>
  <si>
    <t>N369</t>
  </si>
  <si>
    <t>Ferro</t>
  </si>
  <si>
    <t>N370</t>
  </si>
  <si>
    <t>Francesca</t>
  </si>
  <si>
    <t>figlia di Argirò Vincenzo (N008)</t>
  </si>
  <si>
    <t>N371</t>
  </si>
  <si>
    <t>Pisciuneri</t>
  </si>
  <si>
    <t>N372</t>
  </si>
  <si>
    <t>N373</t>
  </si>
  <si>
    <t>Porchietto</t>
  </si>
  <si>
    <t>Claudia</t>
  </si>
  <si>
    <t>N374</t>
  </si>
  <si>
    <t>N375</t>
  </si>
  <si>
    <t>N376</t>
  </si>
  <si>
    <t>Calabrese</t>
  </si>
  <si>
    <t>N377</t>
  </si>
  <si>
    <t>N378</t>
  </si>
  <si>
    <t>Carlucci</t>
  </si>
  <si>
    <t>Denis</t>
  </si>
  <si>
    <t>N379</t>
  </si>
  <si>
    <t>Fiorillo</t>
  </si>
  <si>
    <t>N380</t>
  </si>
  <si>
    <t>Nazareno</t>
  </si>
  <si>
    <t>N381</t>
  </si>
  <si>
    <t>N382</t>
  </si>
  <si>
    <t>N383</t>
  </si>
  <si>
    <t>Magnoli</t>
  </si>
  <si>
    <t>N384</t>
  </si>
  <si>
    <t>N385</t>
  </si>
  <si>
    <t>N387</t>
  </si>
  <si>
    <t>Mario Antonino</t>
  </si>
  <si>
    <t>N389</t>
  </si>
  <si>
    <t>Roberto</t>
  </si>
  <si>
    <t>N390</t>
  </si>
  <si>
    <t>Rosario</t>
  </si>
  <si>
    <t>N391</t>
  </si>
  <si>
    <t>Cataldi</t>
  </si>
  <si>
    <t>N392</t>
  </si>
  <si>
    <t>N393</t>
  </si>
  <si>
    <t>Maida</t>
  </si>
  <si>
    <t>N394</t>
  </si>
  <si>
    <t>Femia</t>
  </si>
  <si>
    <t>N395</t>
  </si>
  <si>
    <t>Battistella</t>
  </si>
  <si>
    <t>N396</t>
  </si>
  <si>
    <t>Mammolenti</t>
  </si>
  <si>
    <t>N397</t>
  </si>
  <si>
    <t>Trematerra</t>
  </si>
  <si>
    <t>Gino</t>
  </si>
  <si>
    <t>N398</t>
  </si>
  <si>
    <t>Gallo</t>
  </si>
  <si>
    <t>Emilio</t>
  </si>
  <si>
    <t>N399</t>
  </si>
  <si>
    <t xml:space="preserve">Cataldo </t>
  </si>
  <si>
    <t>Eduardo</t>
  </si>
  <si>
    <t>N400</t>
  </si>
  <si>
    <t>Giudice</t>
  </si>
  <si>
    <t>Gioacchino</t>
  </si>
  <si>
    <t>N401</t>
  </si>
  <si>
    <t>Iannolo</t>
  </si>
  <si>
    <t>N402</t>
  </si>
  <si>
    <t>Domenico Antonio</t>
  </si>
  <si>
    <t>N403</t>
  </si>
  <si>
    <t>Cambareri</t>
  </si>
  <si>
    <t>N404</t>
  </si>
  <si>
    <t>Federico</t>
  </si>
  <si>
    <t>N405</t>
  </si>
  <si>
    <t>Annunziato</t>
  </si>
  <si>
    <t>N406</t>
  </si>
  <si>
    <t>Palamara</t>
  </si>
  <si>
    <t>Lorenzo</t>
  </si>
  <si>
    <t>N407</t>
  </si>
  <si>
    <t>Demaio</t>
  </si>
  <si>
    <t>N408</t>
  </si>
  <si>
    <t>Clemente</t>
  </si>
  <si>
    <t>N409</t>
  </si>
  <si>
    <t>Sergi</t>
  </si>
  <si>
    <t>Demetro</t>
  </si>
  <si>
    <t>N410</t>
  </si>
  <si>
    <t>Juan Carlos</t>
  </si>
  <si>
    <t>N411</t>
  </si>
  <si>
    <t>Curatolo Soprana</t>
  </si>
  <si>
    <t>Biagio Antonino</t>
  </si>
  <si>
    <t>N412</t>
  </si>
  <si>
    <t>Adornato</t>
  </si>
  <si>
    <t>N413</t>
  </si>
  <si>
    <t>Rimini</t>
  </si>
  <si>
    <t>N414</t>
  </si>
  <si>
    <t xml:space="preserve">Dragone </t>
  </si>
  <si>
    <t>N415</t>
  </si>
  <si>
    <t>Papandrea</t>
  </si>
  <si>
    <t>N416</t>
  </si>
  <si>
    <t>Pizzi</t>
  </si>
  <si>
    <t>N417</t>
  </si>
  <si>
    <t>Policheni</t>
  </si>
  <si>
    <t>N418</t>
  </si>
  <si>
    <t>Carmine</t>
  </si>
  <si>
    <t>N419</t>
  </si>
  <si>
    <t>N420</t>
  </si>
  <si>
    <t>N421</t>
  </si>
  <si>
    <t>Manglaviti</t>
  </si>
  <si>
    <t>deceduto 2007</t>
  </si>
  <si>
    <t>N422</t>
  </si>
  <si>
    <t>Pipicelli</t>
  </si>
  <si>
    <t>Emanule</t>
  </si>
  <si>
    <t>N423</t>
  </si>
  <si>
    <t xml:space="preserve">Anna </t>
  </si>
  <si>
    <t>N424</t>
  </si>
  <si>
    <t>Domenica</t>
  </si>
  <si>
    <t>N425</t>
  </si>
  <si>
    <t>Bruno Alejandro</t>
  </si>
  <si>
    <t>detto "Brunello"</t>
  </si>
  <si>
    <t>N426</t>
  </si>
  <si>
    <t>Andrea</t>
  </si>
  <si>
    <t>N427</t>
  </si>
  <si>
    <t>Creazzo</t>
  </si>
  <si>
    <t>detto "Pasqualino"</t>
  </si>
  <si>
    <t>N428</t>
  </si>
  <si>
    <t>Porcino</t>
  </si>
  <si>
    <t>Politico</t>
  </si>
  <si>
    <t>N429</t>
  </si>
  <si>
    <t>Roperti</t>
  </si>
  <si>
    <t>Claudio</t>
  </si>
  <si>
    <t>N430</t>
  </si>
  <si>
    <t>Coluccio</t>
  </si>
  <si>
    <t>detto Franco</t>
  </si>
  <si>
    <t>N432</t>
  </si>
  <si>
    <t xml:space="preserve">Mollica </t>
  </si>
  <si>
    <t>N433</t>
  </si>
  <si>
    <t>Zampaglione</t>
  </si>
  <si>
    <t>N434</t>
  </si>
  <si>
    <t>Audia</t>
  </si>
  <si>
    <t>N435</t>
  </si>
  <si>
    <t>detto Geometra</t>
  </si>
  <si>
    <t>N436</t>
  </si>
  <si>
    <t>Mascolo</t>
  </si>
  <si>
    <t>N437</t>
  </si>
  <si>
    <t>Moglie di Cufari Paolo</t>
  </si>
  <si>
    <t>N438</t>
  </si>
  <si>
    <t>Ruso</t>
  </si>
  <si>
    <t>N439</t>
  </si>
  <si>
    <t xml:space="preserve">Figliomeni </t>
  </si>
  <si>
    <t xml:space="preserve"> Sindaco di Siderno nel 2009 e sfiduciato dal consiglio comunale il 1/3/2010</t>
  </si>
  <si>
    <t>N440</t>
  </si>
  <si>
    <t xml:space="preserve">Castelluccio </t>
  </si>
  <si>
    <t>Parrucchiere sito in Grugliasco</t>
  </si>
  <si>
    <t>N441</t>
  </si>
  <si>
    <t>n</t>
  </si>
  <si>
    <t>N442</t>
  </si>
  <si>
    <t>Mansella</t>
  </si>
  <si>
    <t>Franco</t>
  </si>
  <si>
    <t>Imprenditore, titolare di un'azienda operante in campo edile</t>
  </si>
  <si>
    <t>N443</t>
  </si>
  <si>
    <t>Mingardi</t>
  </si>
  <si>
    <t>Detto Franco, coniugato con Coluccio  Maria</t>
  </si>
  <si>
    <t>N444</t>
  </si>
  <si>
    <t>De Maio</t>
  </si>
  <si>
    <t>N445</t>
  </si>
  <si>
    <t>Marsico</t>
  </si>
  <si>
    <t>titolare della ditta “M.P. CARPENTERIA IN FERRO”,</t>
  </si>
  <si>
    <t>N446</t>
  </si>
  <si>
    <t xml:space="preserve">Surace </t>
  </si>
  <si>
    <t>N447</t>
  </si>
  <si>
    <t>Patrizia</t>
  </si>
  <si>
    <t>Convivente di Costantino de Carlolis (N058)</t>
  </si>
  <si>
    <t>N448</t>
  </si>
  <si>
    <t>Anglisani</t>
  </si>
  <si>
    <t>N449</t>
  </si>
  <si>
    <t>Deciso</t>
  </si>
  <si>
    <t>N450</t>
  </si>
  <si>
    <t>N451</t>
  </si>
  <si>
    <t>Reggente del crimine</t>
  </si>
  <si>
    <t>N452</t>
  </si>
  <si>
    <t>N453</t>
  </si>
  <si>
    <t>N454</t>
  </si>
  <si>
    <t xml:space="preserve">Napoli </t>
  </si>
  <si>
    <t>Dettò Pè Napoli</t>
  </si>
  <si>
    <t>N455</t>
  </si>
  <si>
    <t>Figlio di Marvelli Giovanni (N456)</t>
  </si>
  <si>
    <t>N456</t>
  </si>
  <si>
    <t>N457</t>
  </si>
  <si>
    <t>Fedele</t>
  </si>
  <si>
    <t>N458</t>
  </si>
  <si>
    <t>Bartolo</t>
  </si>
  <si>
    <t>N459</t>
  </si>
  <si>
    <t>Violi</t>
  </si>
  <si>
    <t>N460</t>
  </si>
  <si>
    <t>Murace</t>
  </si>
  <si>
    <t>Franca</t>
  </si>
  <si>
    <t>N461</t>
  </si>
  <si>
    <t>Figlio di Adolfo Crea</t>
  </si>
  <si>
    <t>N462</t>
  </si>
  <si>
    <t>Minì</t>
  </si>
  <si>
    <t xml:space="preserve">Rosa </t>
  </si>
  <si>
    <t>Convivente di Praticò Benvenuto (N144)</t>
  </si>
  <si>
    <t>N463</t>
  </si>
  <si>
    <t>Buoncuore</t>
  </si>
  <si>
    <t xml:space="preserve">Davide </t>
  </si>
  <si>
    <t>N464</t>
  </si>
  <si>
    <t xml:space="preserve">Stavarengo </t>
  </si>
  <si>
    <t>Don Pietro</t>
  </si>
  <si>
    <t>Cappellanno della Casa Circondariale di Torino</t>
  </si>
  <si>
    <t>N465</t>
  </si>
  <si>
    <t>Giovanna</t>
  </si>
  <si>
    <t>N466</t>
  </si>
  <si>
    <t>Grasso</t>
  </si>
  <si>
    <t>N467</t>
  </si>
  <si>
    <t>Vannucci</t>
  </si>
  <si>
    <t>Armando</t>
  </si>
  <si>
    <t>N468</t>
  </si>
  <si>
    <t>N469</t>
  </si>
  <si>
    <t>Bitetti</t>
  </si>
  <si>
    <t>Gianvito</t>
  </si>
  <si>
    <t>Detto Gianni</t>
  </si>
  <si>
    <t>N470</t>
  </si>
  <si>
    <t>Buonpane</t>
  </si>
  <si>
    <t>Manuela</t>
  </si>
  <si>
    <t>Moglie di Minasi Alessandro (N280)</t>
  </si>
  <si>
    <t>N471</t>
  </si>
  <si>
    <t>Perito</t>
  </si>
  <si>
    <t>N472</t>
  </si>
  <si>
    <t>Cerrone</t>
  </si>
  <si>
    <t>Donato</t>
  </si>
  <si>
    <t>N473</t>
  </si>
  <si>
    <t>Serena</t>
  </si>
  <si>
    <t>Figlia di Marvelli Giuseppe (N192)</t>
  </si>
  <si>
    <t>N474</t>
  </si>
  <si>
    <t>Figlio di Marvelli Giuseppe (N192)</t>
  </si>
  <si>
    <t>N475</t>
  </si>
  <si>
    <t>Caratti</t>
  </si>
  <si>
    <t>Maxwell</t>
  </si>
  <si>
    <t>N476</t>
  </si>
  <si>
    <t>Anna</t>
  </si>
  <si>
    <t>N477</t>
  </si>
  <si>
    <t>Sicca</t>
  </si>
  <si>
    <t>N478</t>
  </si>
  <si>
    <t>Sbarra</t>
  </si>
  <si>
    <t>N479</t>
  </si>
  <si>
    <t>N480</t>
  </si>
  <si>
    <t>N481</t>
  </si>
  <si>
    <t>Albanese</t>
  </si>
  <si>
    <t>Titolare delle ditte ALBANESE Games SNC noleggio video-games, e ALBANESE Andrea &amp; C.”, distribuzione di caffè, zucchero e prodotti dolciari da banco.</t>
  </si>
  <si>
    <t>N482</t>
  </si>
  <si>
    <t>Panetta</t>
  </si>
  <si>
    <t>N483</t>
  </si>
  <si>
    <t>Esposito</t>
  </si>
  <si>
    <t>N484</t>
  </si>
  <si>
    <t>Cavallaro</t>
  </si>
  <si>
    <t>N485</t>
  </si>
  <si>
    <t>Cormegna</t>
  </si>
  <si>
    <t>Emanuele</t>
  </si>
  <si>
    <t>N486</t>
  </si>
  <si>
    <t>N487</t>
  </si>
  <si>
    <t>N488</t>
  </si>
  <si>
    <t>Sorella di Agresta Domenico (cl.88)</t>
  </si>
  <si>
    <t>N489</t>
  </si>
  <si>
    <t xml:space="preserve">Garippo </t>
  </si>
  <si>
    <t>Felicia</t>
  </si>
  <si>
    <t>Moglie di D'onofrio Francesco (N.068)</t>
  </si>
  <si>
    <t>N490</t>
  </si>
  <si>
    <t>Iatì</t>
  </si>
  <si>
    <t>N491</t>
  </si>
  <si>
    <t>Notaro</t>
  </si>
  <si>
    <t>N492</t>
  </si>
  <si>
    <t>Commercialista di Racco Domenico (N146)</t>
  </si>
  <si>
    <t>N493</t>
  </si>
  <si>
    <t xml:space="preserve">Pizzuti </t>
  </si>
  <si>
    <t>Maresciallo Capo dei Carabinieri all'epoca in servizio
presso il Nucleo Carabinieri Ispettorato del Lavoro di Torino.</t>
  </si>
  <si>
    <t>N494</t>
  </si>
  <si>
    <t>Stefania</t>
  </si>
  <si>
    <t>Figlia di Racco Domenico (N146)</t>
  </si>
  <si>
    <t>N495</t>
  </si>
  <si>
    <t>Pianasso</t>
  </si>
  <si>
    <t>N496</t>
  </si>
  <si>
    <t>Gai</t>
  </si>
  <si>
    <t>Dottore in servizio presso la medicina del lavoro</t>
  </si>
  <si>
    <t>N497</t>
  </si>
  <si>
    <t>Coha</t>
  </si>
  <si>
    <t>Luciano Matteo</t>
  </si>
  <si>
    <t>Geometra di fiducia di Racco Domenico (N146)</t>
  </si>
  <si>
    <t>N498</t>
  </si>
  <si>
    <t>Verde</t>
  </si>
  <si>
    <t>N499</t>
  </si>
  <si>
    <t>Bartesaghi</t>
  </si>
  <si>
    <t>Vittorio</t>
  </si>
  <si>
    <t>N500</t>
  </si>
  <si>
    <t>Boeti</t>
  </si>
  <si>
    <t>N501</t>
  </si>
  <si>
    <t xml:space="preserve">Lucà </t>
  </si>
  <si>
    <t>Parlamentare</t>
  </si>
  <si>
    <t>N502</t>
  </si>
  <si>
    <t>Detto Enzo</t>
  </si>
  <si>
    <t>N503</t>
  </si>
  <si>
    <t>Colosimo</t>
  </si>
  <si>
    <t>Monica</t>
  </si>
  <si>
    <t>Moglie di Guarneri Domenico (N079)</t>
  </si>
  <si>
    <t>N504</t>
  </si>
  <si>
    <t>Figlia di Iervasi Nicola (N086)</t>
  </si>
  <si>
    <t>N505</t>
  </si>
  <si>
    <t>Varacalli</t>
  </si>
  <si>
    <t>N506</t>
  </si>
  <si>
    <t>Pietro Giuseppe</t>
  </si>
  <si>
    <t>Fratello di Varacalli Rocco (N505)</t>
  </si>
  <si>
    <t>N507</t>
  </si>
  <si>
    <t>Grappein</t>
  </si>
  <si>
    <t>Eligio</t>
  </si>
  <si>
    <t>Titolare di un'orificeria in Cogne</t>
  </si>
  <si>
    <t>N508</t>
  </si>
  <si>
    <t>Souad</t>
  </si>
  <si>
    <t>Nabil</t>
  </si>
  <si>
    <t>In arte Sara</t>
  </si>
  <si>
    <t>N509</t>
  </si>
  <si>
    <t>N510</t>
  </si>
  <si>
    <t>Idili</t>
  </si>
  <si>
    <t>N511</t>
  </si>
  <si>
    <t>Palù</t>
  </si>
  <si>
    <t>N512</t>
  </si>
  <si>
    <t>Alessi</t>
  </si>
  <si>
    <t>Emmanuel</t>
  </si>
  <si>
    <t>N513</t>
  </si>
  <si>
    <t>Miotti</t>
  </si>
  <si>
    <t>Oscar</t>
  </si>
  <si>
    <t>N514</t>
  </si>
  <si>
    <t>Mastrorilli</t>
  </si>
  <si>
    <t>N515</t>
  </si>
  <si>
    <t>Cortello</t>
  </si>
  <si>
    <t>N516</t>
  </si>
  <si>
    <t>Donatella</t>
  </si>
  <si>
    <t>N517</t>
  </si>
  <si>
    <t>N518</t>
  </si>
  <si>
    <t>Cerminara</t>
  </si>
  <si>
    <t>Vincenzo Loris</t>
  </si>
  <si>
    <t>Geometra</t>
  </si>
  <si>
    <t>N519</t>
  </si>
  <si>
    <t>Casciaro</t>
  </si>
  <si>
    <t>Giacomo Filippo</t>
  </si>
  <si>
    <t>Avvocato</t>
  </si>
  <si>
    <t>N520</t>
  </si>
  <si>
    <t>Ruggero</t>
  </si>
  <si>
    <t>N521</t>
  </si>
  <si>
    <t>Sassone</t>
  </si>
  <si>
    <t>Dipendente della Teknoser</t>
  </si>
  <si>
    <t>N522</t>
  </si>
  <si>
    <t>Faggionato</t>
  </si>
  <si>
    <t>Dipendente Banca Sella</t>
  </si>
  <si>
    <t>N523</t>
  </si>
  <si>
    <t>De vincenzi</t>
  </si>
  <si>
    <t>Detto Sandro o Alessandro</t>
  </si>
  <si>
    <t>N524</t>
  </si>
  <si>
    <t>Rubino</t>
  </si>
  <si>
    <t>socio della s.n.c. “B &amp; D di FATEBENE Maria e C”,</t>
  </si>
  <si>
    <t>N525</t>
  </si>
  <si>
    <t>Libri</t>
  </si>
  <si>
    <t>N526</t>
  </si>
  <si>
    <t>Rumbolo</t>
  </si>
  <si>
    <t>N527</t>
  </si>
  <si>
    <t>Detto Nino</t>
  </si>
  <si>
    <t>N528</t>
  </si>
  <si>
    <t>Barbera</t>
  </si>
  <si>
    <t>N529</t>
  </si>
  <si>
    <t>Ivano</t>
  </si>
  <si>
    <t>Figlio di Coral Nevio (N045)</t>
  </si>
  <si>
    <t>N530</t>
  </si>
  <si>
    <t>Segretaria</t>
  </si>
  <si>
    <t>Carla</t>
  </si>
  <si>
    <t>Segretaria di Coral Nevio (N045)</t>
  </si>
  <si>
    <t>N531</t>
  </si>
  <si>
    <t>Banca</t>
  </si>
  <si>
    <t>Sella</t>
  </si>
  <si>
    <t>Banca sita in Settimo Torinese</t>
  </si>
  <si>
    <t>N532</t>
  </si>
  <si>
    <t>Fossati</t>
  </si>
  <si>
    <t>Detto Beppe, direttore del quotidiano Cronaca Qui</t>
  </si>
  <si>
    <t>N533</t>
  </si>
  <si>
    <t>N534</t>
  </si>
  <si>
    <t>Nalesso</t>
  </si>
  <si>
    <t>ex dirigente provinciale di AN</t>
  </si>
  <si>
    <t>N535</t>
  </si>
  <si>
    <t>Gesina</t>
  </si>
  <si>
    <t>Madre di Argirò Vincenzo (N008)</t>
  </si>
  <si>
    <t>N536</t>
  </si>
  <si>
    <t>Bonfiglio</t>
  </si>
  <si>
    <t>Titolare della dell’impresa individuale “BONFIGLIO GIUSEPPE” che si occupa di lavori generali di costruzione edile</t>
  </si>
  <si>
    <t>N537</t>
  </si>
  <si>
    <t xml:space="preserve">Reineri </t>
  </si>
  <si>
    <t>Titolare della ditta individuale CO.GE.R.</t>
  </si>
  <si>
    <t>N538</t>
  </si>
  <si>
    <t>Sinisgalli</t>
  </si>
  <si>
    <t>Titolare della ditta ITALIMPRESE”.</t>
  </si>
  <si>
    <t>N539</t>
  </si>
  <si>
    <t>Floridia</t>
  </si>
  <si>
    <t>itolare della s.r.l. PUBLI.GE.CO.</t>
  </si>
  <si>
    <t>N540</t>
  </si>
  <si>
    <t>Sinsgalli</t>
  </si>
  <si>
    <t>Egidio</t>
  </si>
  <si>
    <t>Figlio di Sinisgalli Antonio (N538)</t>
  </si>
  <si>
    <t>N541</t>
  </si>
  <si>
    <t xml:space="preserve">Cotoia </t>
  </si>
  <si>
    <t>Della società PRESS AIR s.r.l.,</t>
  </si>
  <si>
    <t>N542</t>
  </si>
  <si>
    <t>Castrovilli</t>
  </si>
  <si>
    <t>Savino</t>
  </si>
  <si>
    <t>N543</t>
  </si>
  <si>
    <t>Sfregola</t>
  </si>
  <si>
    <t>Fidanzata di Bernardo Leonardo (N018)</t>
  </si>
  <si>
    <t>N544</t>
  </si>
  <si>
    <t>Carrozziere</t>
  </si>
  <si>
    <t>Moreno</t>
  </si>
  <si>
    <t>N545</t>
  </si>
  <si>
    <t>Pennazzio</t>
  </si>
  <si>
    <t>N546</t>
  </si>
  <si>
    <t xml:space="preserve">Tesauro </t>
  </si>
  <si>
    <t>Lucia</t>
  </si>
  <si>
    <t>Moglie di Castrovilli Savino (N542)</t>
  </si>
  <si>
    <t>N547</t>
  </si>
  <si>
    <t>Fringuello</t>
  </si>
  <si>
    <t>Detto "Nicola", titolare della V.P.D. COSTRUZIONI s.r.l.,</t>
  </si>
  <si>
    <t>N548</t>
  </si>
  <si>
    <t>Dario</t>
  </si>
  <si>
    <t>N549</t>
  </si>
  <si>
    <t>Piccirillo</t>
  </si>
  <si>
    <t>Annunziata</t>
  </si>
  <si>
    <t>Moglie di Fringuello Darion (N548)</t>
  </si>
  <si>
    <t>N550</t>
  </si>
  <si>
    <t>Ansaldi</t>
  </si>
  <si>
    <t>Samuel</t>
  </si>
  <si>
    <t>N551</t>
  </si>
  <si>
    <t>Barbatano</t>
  </si>
  <si>
    <t>titolare della srl. EDILIZIA COSTRUZIONI</t>
  </si>
  <si>
    <t>N552</t>
  </si>
  <si>
    <t>Lanno</t>
  </si>
  <si>
    <t>Laura</t>
  </si>
  <si>
    <t>Figlia di Lanno Stefano (N553)</t>
  </si>
  <si>
    <t>N553</t>
  </si>
  <si>
    <t>Presidente della COOPERATIVA EDILIZIA 2000</t>
  </si>
  <si>
    <t>N554</t>
  </si>
  <si>
    <t>Ferdinando</t>
  </si>
  <si>
    <t>N555</t>
  </si>
  <si>
    <t>Chiabotto</t>
  </si>
  <si>
    <t>N556</t>
  </si>
  <si>
    <t>Marzano</t>
  </si>
  <si>
    <t>N557</t>
  </si>
  <si>
    <t>N558</t>
  </si>
  <si>
    <t>Zagari</t>
  </si>
  <si>
    <t>Augusto</t>
  </si>
  <si>
    <t>N559</t>
  </si>
  <si>
    <t>N560</t>
  </si>
  <si>
    <t>Galantucci</t>
  </si>
  <si>
    <t>N561</t>
  </si>
  <si>
    <t>Murgante</t>
  </si>
  <si>
    <t>N562</t>
  </si>
  <si>
    <t>Geraci Serravillo</t>
  </si>
  <si>
    <t>Diego</t>
  </si>
  <si>
    <t>Titolare della ditta Geraci serramenti</t>
  </si>
  <si>
    <t>N563</t>
  </si>
  <si>
    <t>D'orlando</t>
  </si>
  <si>
    <t>Omar</t>
  </si>
  <si>
    <t>N564</t>
  </si>
  <si>
    <t>Valsania</t>
  </si>
  <si>
    <t>Enzo</t>
  </si>
  <si>
    <t>N565</t>
  </si>
  <si>
    <t>Viale</t>
  </si>
  <si>
    <t xml:space="preserve">Ivan </t>
  </si>
  <si>
    <t>N566</t>
  </si>
  <si>
    <t>Catalanotto</t>
  </si>
  <si>
    <t>Gerolamo</t>
  </si>
  <si>
    <t>Detto Mimmo, accomodatario della ditta SAS asfalti Vinovo</t>
  </si>
  <si>
    <t>N567</t>
  </si>
  <si>
    <t>Caridi</t>
  </si>
  <si>
    <t>N568</t>
  </si>
  <si>
    <t>Majerna</t>
  </si>
  <si>
    <t>N569</t>
  </si>
  <si>
    <t>Vona</t>
  </si>
  <si>
    <t>amministratore unico della “BAR SERVICE srl”</t>
  </si>
  <si>
    <t>N570</t>
  </si>
  <si>
    <t>Fernando</t>
  </si>
  <si>
    <t>N571</t>
  </si>
  <si>
    <t>Lo surdo</t>
  </si>
  <si>
    <t>Ercole</t>
  </si>
  <si>
    <t>N572</t>
  </si>
  <si>
    <t>Ragusa</t>
  </si>
  <si>
    <t>Mattia</t>
  </si>
  <si>
    <t>N573</t>
  </si>
  <si>
    <t>Stella</t>
  </si>
  <si>
    <t>Madre di Lo Surdo Giacomo (N094)</t>
  </si>
  <si>
    <t>N574</t>
  </si>
  <si>
    <t>Detta Mariella</t>
  </si>
  <si>
    <t>N575</t>
  </si>
  <si>
    <t>N576</t>
  </si>
  <si>
    <t>Fabiano</t>
  </si>
  <si>
    <t>Dottoressa</t>
  </si>
  <si>
    <t>N577</t>
  </si>
  <si>
    <t>Martorelli</t>
  </si>
  <si>
    <t>Gianni</t>
  </si>
  <si>
    <t>N578</t>
  </si>
  <si>
    <t>Cameruccio</t>
  </si>
  <si>
    <t>Ha collegamenti col il crimine</t>
  </si>
  <si>
    <t>N579</t>
  </si>
  <si>
    <t xml:space="preserve">Giudice </t>
  </si>
  <si>
    <t>N580</t>
  </si>
  <si>
    <t>N581</t>
  </si>
  <si>
    <t>N582</t>
  </si>
  <si>
    <t>Fiesole</t>
  </si>
  <si>
    <t>N583</t>
  </si>
  <si>
    <t>Carmela</t>
  </si>
  <si>
    <t>N584</t>
  </si>
  <si>
    <t>N585</t>
  </si>
  <si>
    <t>Nipote di Praticò Benvenuto (N144)</t>
  </si>
  <si>
    <t>N586</t>
  </si>
  <si>
    <t>N587</t>
  </si>
  <si>
    <t>Antonella</t>
  </si>
  <si>
    <t>Moglie di Pagliuso Antonio (N127)</t>
  </si>
  <si>
    <t>N588</t>
  </si>
  <si>
    <t>N589</t>
  </si>
  <si>
    <t>Mohamed</t>
  </si>
  <si>
    <t>N590</t>
  </si>
  <si>
    <t>Courri</t>
  </si>
  <si>
    <t>El Mustapha</t>
  </si>
  <si>
    <t>N591</t>
  </si>
  <si>
    <t>El Omari</t>
  </si>
  <si>
    <t>Yassine</t>
  </si>
  <si>
    <t>N592</t>
  </si>
  <si>
    <t>Mouine</t>
  </si>
  <si>
    <t>Youssef</t>
  </si>
  <si>
    <t>N593</t>
  </si>
  <si>
    <t>Xhivo</t>
  </si>
  <si>
    <t>Xhevit</t>
  </si>
  <si>
    <t>detto Vito</t>
  </si>
  <si>
    <t>N594</t>
  </si>
  <si>
    <t>Zavetteri</t>
  </si>
  <si>
    <t>N595</t>
  </si>
  <si>
    <t>N596</t>
  </si>
  <si>
    <t>N/a</t>
  </si>
  <si>
    <t>Khalid</t>
  </si>
  <si>
    <t>N597</t>
  </si>
  <si>
    <t>Forlivesi</t>
  </si>
  <si>
    <t>titolare dell’omonima ditta di trasporti</t>
  </si>
  <si>
    <t>N598</t>
  </si>
  <si>
    <t>Marchese</t>
  </si>
  <si>
    <t>detto Pippo</t>
  </si>
  <si>
    <t>Surname</t>
  </si>
  <si>
    <t>Name</t>
  </si>
  <si>
    <t>Year_birth</t>
  </si>
  <si>
    <t>Mafia_group</t>
  </si>
  <si>
    <t>OCC 416bis</t>
  </si>
  <si>
    <t>OCC_mafia_method</t>
  </si>
  <si>
    <t>OCC_416_mafiaMethod</t>
  </si>
  <si>
    <t>OCC_Other_NoMafia</t>
  </si>
  <si>
    <t>Year</t>
  </si>
  <si>
    <t>N</t>
  </si>
  <si>
    <r>
      <rPr>
        <b/>
        <sz val="12"/>
        <color rgb="FF000000"/>
        <rFont val="Arial"/>
        <family val="2"/>
      </rPr>
      <t>Note_2: Intergenerational intervals (30yrs) is based on: Tremblay, M., &amp; Vézina, H. (2000).</t>
    </r>
    <r>
      <rPr>
        <sz val="12"/>
        <color rgb="FF000000"/>
        <rFont val="Arial"/>
        <family val="2"/>
      </rPr>
      <t xml:space="preserve"> New Estimates of Intergenerational Time Intervals for the Calculation of Age and Origins of Mutations. The American Journal of Human Genetics, 66(2), 651–658. https://doi.org/10.1086/302770
</t>
    </r>
  </si>
  <si>
    <t>Decades</t>
  </si>
  <si>
    <t>Total</t>
  </si>
  <si>
    <t>Generation</t>
  </si>
  <si>
    <t>Years</t>
  </si>
  <si>
    <t>Generation (30yrs)</t>
  </si>
  <si>
    <t>Pre-1928 ( -1927)</t>
  </si>
  <si>
    <t>Silent (1928-1945)</t>
  </si>
  <si>
    <t>1928-1945</t>
  </si>
  <si>
    <t>Boomers (1946-1964)</t>
  </si>
  <si>
    <t>1946-1964</t>
  </si>
  <si>
    <t>Generation X (1965-1980)</t>
  </si>
  <si>
    <t>1965-1980</t>
  </si>
  <si>
    <t>Millennials (1981-1996)</t>
  </si>
  <si>
    <t>1981-1996</t>
  </si>
  <si>
    <t>Postmillennial/Gen Z (1996- )</t>
  </si>
  <si>
    <t>1996-</t>
  </si>
  <si>
    <t>Source: Pew Research Center</t>
  </si>
  <si>
    <t>N_Individuals*</t>
  </si>
  <si>
    <t>N_Mafia_Group</t>
  </si>
  <si>
    <t>N_decades</t>
  </si>
  <si>
    <t>N_soc_gen</t>
  </si>
  <si>
    <t>N_Individuals</t>
  </si>
  <si>
    <t>N_Family</t>
  </si>
  <si>
    <t>Generations</t>
  </si>
  <si>
    <r>
      <t xml:space="preserve">Note_1: </t>
    </r>
    <r>
      <rPr>
        <u/>
        <sz val="12"/>
        <color rgb="FF000000"/>
        <rFont val="Arial"/>
        <family val="2"/>
      </rPr>
      <t xml:space="preserve">all stats were calculated on variable </t>
    </r>
    <r>
      <rPr>
        <i/>
        <u/>
        <sz val="12"/>
        <color rgb="FF000000"/>
        <rFont val="Arial"/>
        <family val="2"/>
      </rPr>
      <t>OCC_416_mafiaMethod, see sheet Attr_tel_tutte_MINOTAURO</t>
    </r>
  </si>
  <si>
    <r>
      <rPr>
        <b/>
        <sz val="12"/>
        <color rgb="FF000000"/>
        <rFont val="Arial"/>
        <family val="2"/>
      </rPr>
      <t xml:space="preserve">Note_3: social generations are considered as follows: </t>
    </r>
    <r>
      <rPr>
        <sz val="12"/>
        <color rgb="FF000000"/>
        <rFont val="Arial"/>
        <family val="2"/>
      </rPr>
      <t>Pre-1928 ( -1927); Silent (1928-1945); Boomers (1946-1964); Generation X (1965-1980); Millennials (1981-1996); Postmillennial/Gen Z (1996- )</t>
    </r>
  </si>
  <si>
    <t>Etichette di riga</t>
  </si>
  <si>
    <t>Totale complessivo</t>
  </si>
  <si>
    <t>Conteggio di Year_birth</t>
  </si>
  <si>
    <t>1926-1935</t>
  </si>
  <si>
    <t>1936-1945</t>
  </si>
  <si>
    <t>1946-1955</t>
  </si>
  <si>
    <t>1956-1965</t>
  </si>
  <si>
    <t>1966-1975</t>
  </si>
  <si>
    <t>1976-1985</t>
  </si>
  <si>
    <t>1986-1995</t>
  </si>
  <si>
    <t>1926-1955</t>
  </si>
  <si>
    <t>1956-1985</t>
  </si>
  <si>
    <t>1986-2015</t>
  </si>
  <si>
    <t>Etichette di colonna</t>
  </si>
  <si>
    <t>N_individuals</t>
  </si>
  <si>
    <t>* total number of individuals n=118, excluded individuals 
with unknown mafia group affiliation</t>
  </si>
  <si>
    <t>N_decades_CLEAN</t>
  </si>
  <si>
    <t>pre-1928</t>
  </si>
  <si>
    <t>N_social_Gen</t>
  </si>
  <si>
    <t>Conteggio di Surname</t>
  </si>
  <si>
    <t>Surname_family</t>
  </si>
  <si>
    <t>Mafia groups with overall number of individuals higher than 5, by number of families</t>
  </si>
  <si>
    <t>Mafia_Group</t>
  </si>
  <si>
    <t>N_Families</t>
  </si>
  <si>
    <t>N_tot_Individuals</t>
  </si>
  <si>
    <t>N_social_gen</t>
  </si>
  <si>
    <t>Annotation_1</t>
  </si>
  <si>
    <t>Annotation_2</t>
  </si>
  <si>
    <t>Gender</t>
  </si>
  <si>
    <t>N (%)</t>
  </si>
  <si>
    <t>Male (1)</t>
  </si>
  <si>
    <t>Female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</si>
</sst>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10"/>
      <color rgb="FF000000"/>
      <name val="Arial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2"/>
      <color rgb="FF000000"/>
      <name val="Arial"/>
      <family val="2"/>
    </font>
    <font>
      <i/>
      <u/>
      <sz val="12"/>
      <color rgb="FF000000"/>
      <name val="Arial"/>
      <family val="2"/>
    </font>
    <font>
      <u/>
      <sz val="10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u/>
      <sz val="10"/>
      <color theme="10"/>
      <name val="Arial"/>
      <family val="2"/>
    </font>
    <font>
      <b/>
      <sz val="1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5DFEC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9" fillId="0" borderId="0"/>
    <xf numFmtId="0" fontId="16" fillId="0" borderId="0" applyNumberFormat="0" applyFill="0" applyBorder="0" applyAlignment="0" applyProtection="0"/>
    <xf numFmtId="0" fontId="1" fillId="0" borderId="0"/>
    <xf numFmtId="0" fontId="9" fillId="0" borderId="0"/>
  </cellStyleXfs>
  <cellXfs count="35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7" fillId="4" borderId="0" xfId="0" applyFont="1" applyFill="1" applyAlignment="1">
      <alignment horizontal="left" vertical="center"/>
    </xf>
    <xf numFmtId="0" fontId="7" fillId="0" borderId="0" xfId="1" applyFont="1"/>
    <xf numFmtId="0" fontId="9" fillId="0" borderId="0" xfId="1"/>
    <xf numFmtId="0" fontId="10" fillId="0" borderId="0" xfId="1" applyNumberFormat="1" applyFont="1"/>
    <xf numFmtId="0" fontId="13" fillId="0" borderId="0" xfId="1" applyFont="1"/>
    <xf numFmtId="0" fontId="14" fillId="0" borderId="0" xfId="1" applyFont="1" applyAlignment="1"/>
    <xf numFmtId="0" fontId="9" fillId="0" borderId="0" xfId="1" applyAlignment="1">
      <alignment horizontal="left"/>
    </xf>
    <xf numFmtId="0" fontId="9" fillId="0" borderId="0" xfId="1" applyNumberFormat="1"/>
    <xf numFmtId="0" fontId="7" fillId="0" borderId="0" xfId="1" applyFont="1" applyAlignment="1">
      <alignment horizontal="left"/>
    </xf>
    <xf numFmtId="0" fontId="7" fillId="0" borderId="0" xfId="1" applyNumberFormat="1" applyFont="1"/>
    <xf numFmtId="0" fontId="7" fillId="0" borderId="0" xfId="1" applyFont="1" applyAlignment="1">
      <alignment horizontal="right"/>
    </xf>
    <xf numFmtId="0" fontId="16" fillId="0" borderId="0" xfId="2"/>
    <xf numFmtId="0" fontId="17" fillId="0" borderId="0" xfId="0" applyFont="1" applyAlignment="1">
      <alignment horizontal="center" vertical="center" readingOrder="1"/>
    </xf>
    <xf numFmtId="0" fontId="9" fillId="0" borderId="0" xfId="1" applyFont="1"/>
    <xf numFmtId="0" fontId="9" fillId="0" borderId="0" xfId="1" applyFill="1"/>
    <xf numFmtId="0" fontId="9" fillId="0" borderId="0" xfId="1" applyFill="1" applyAlignment="1">
      <alignment horizontal="left"/>
    </xf>
    <xf numFmtId="0" fontId="9" fillId="0" borderId="0" xfId="1" applyNumberFormat="1" applyFill="1"/>
    <xf numFmtId="0" fontId="7" fillId="0" borderId="0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/>
    <xf numFmtId="0" fontId="4" fillId="5" borderId="0" xfId="0" applyFont="1" applyFill="1"/>
    <xf numFmtId="0" fontId="7" fillId="0" borderId="0" xfId="1" applyFont="1" applyAlignment="1">
      <alignment horizontal="left" vertical="top" wrapText="1"/>
    </xf>
    <xf numFmtId="0" fontId="2" fillId="0" borderId="0" xfId="0" applyFont="1" applyAlignment="1">
      <alignment horizontal="center"/>
    </xf>
    <xf numFmtId="10" fontId="0" fillId="0" borderId="0" xfId="0" applyNumberFormat="1"/>
    <xf numFmtId="10" fontId="2" fillId="0" borderId="0" xfId="0" applyNumberFormat="1" applyFont="1"/>
  </cellXfs>
  <cellStyles count="5">
    <cellStyle name="Collegamento ipertestuale" xfId="2" builtinId="8"/>
    <cellStyle name="Normale" xfId="0" builtinId="0"/>
    <cellStyle name="Normale 2" xfId="1"/>
    <cellStyle name="Normale 3" xfId="3"/>
    <cellStyle name="Normale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Op. Minotauro</a:t>
            </a:r>
            <a:r>
              <a:rPr lang="en-US" baseline="0"/>
              <a:t> - </a:t>
            </a:r>
            <a:r>
              <a:rPr lang="en-US"/>
              <a:t>Number of mafia members by year of birth, n=150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MINOTAURO_Stats!$B$1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cat>
            <c:numRef>
              <c:f>MINOTAURO_Stats!$A$2:$A$68</c:f>
              <c:numCache>
                <c:formatCode>General</c:formatCode>
                <c:ptCount val="67"/>
                <c:pt idx="0">
                  <c:v>1926</c:v>
                </c:pt>
                <c:pt idx="1">
                  <c:v>1927</c:v>
                </c:pt>
                <c:pt idx="2">
                  <c:v>1928</c:v>
                </c:pt>
                <c:pt idx="3">
                  <c:v>1929</c:v>
                </c:pt>
                <c:pt idx="4">
                  <c:v>1930</c:v>
                </c:pt>
                <c:pt idx="5">
                  <c:v>1931</c:v>
                </c:pt>
                <c:pt idx="6">
                  <c:v>1932</c:v>
                </c:pt>
                <c:pt idx="7">
                  <c:v>1933</c:v>
                </c:pt>
                <c:pt idx="8">
                  <c:v>1934</c:v>
                </c:pt>
                <c:pt idx="9">
                  <c:v>1935</c:v>
                </c:pt>
                <c:pt idx="10">
                  <c:v>1936</c:v>
                </c:pt>
                <c:pt idx="11">
                  <c:v>1937</c:v>
                </c:pt>
                <c:pt idx="12">
                  <c:v>1938</c:v>
                </c:pt>
                <c:pt idx="13">
                  <c:v>1939</c:v>
                </c:pt>
                <c:pt idx="14">
                  <c:v>1940</c:v>
                </c:pt>
                <c:pt idx="15">
                  <c:v>1941</c:v>
                </c:pt>
                <c:pt idx="16">
                  <c:v>1942</c:v>
                </c:pt>
                <c:pt idx="17">
                  <c:v>1943</c:v>
                </c:pt>
                <c:pt idx="18">
                  <c:v>1944</c:v>
                </c:pt>
                <c:pt idx="19">
                  <c:v>1945</c:v>
                </c:pt>
                <c:pt idx="20">
                  <c:v>1946</c:v>
                </c:pt>
                <c:pt idx="21">
                  <c:v>1947</c:v>
                </c:pt>
                <c:pt idx="22">
                  <c:v>1948</c:v>
                </c:pt>
                <c:pt idx="23">
                  <c:v>1949</c:v>
                </c:pt>
                <c:pt idx="24">
                  <c:v>1950</c:v>
                </c:pt>
                <c:pt idx="25">
                  <c:v>1951</c:v>
                </c:pt>
                <c:pt idx="26">
                  <c:v>1952</c:v>
                </c:pt>
                <c:pt idx="27">
                  <c:v>1953</c:v>
                </c:pt>
                <c:pt idx="28">
                  <c:v>1954</c:v>
                </c:pt>
                <c:pt idx="29">
                  <c:v>1955</c:v>
                </c:pt>
                <c:pt idx="30">
                  <c:v>1956</c:v>
                </c:pt>
                <c:pt idx="31">
                  <c:v>1957</c:v>
                </c:pt>
                <c:pt idx="32">
                  <c:v>1958</c:v>
                </c:pt>
                <c:pt idx="33">
                  <c:v>1959</c:v>
                </c:pt>
                <c:pt idx="34">
                  <c:v>1960</c:v>
                </c:pt>
                <c:pt idx="35">
                  <c:v>1961</c:v>
                </c:pt>
                <c:pt idx="36">
                  <c:v>1962</c:v>
                </c:pt>
                <c:pt idx="37">
                  <c:v>1963</c:v>
                </c:pt>
                <c:pt idx="38">
                  <c:v>1964</c:v>
                </c:pt>
                <c:pt idx="39">
                  <c:v>1965</c:v>
                </c:pt>
                <c:pt idx="40">
                  <c:v>1966</c:v>
                </c:pt>
                <c:pt idx="41">
                  <c:v>1967</c:v>
                </c:pt>
                <c:pt idx="42">
                  <c:v>1968</c:v>
                </c:pt>
                <c:pt idx="43">
                  <c:v>1969</c:v>
                </c:pt>
                <c:pt idx="44">
                  <c:v>1970</c:v>
                </c:pt>
                <c:pt idx="45">
                  <c:v>1971</c:v>
                </c:pt>
                <c:pt idx="46">
                  <c:v>1972</c:v>
                </c:pt>
                <c:pt idx="47">
                  <c:v>1973</c:v>
                </c:pt>
                <c:pt idx="48">
                  <c:v>1974</c:v>
                </c:pt>
                <c:pt idx="49">
                  <c:v>1975</c:v>
                </c:pt>
                <c:pt idx="50">
                  <c:v>1976</c:v>
                </c:pt>
                <c:pt idx="51">
                  <c:v>1977</c:v>
                </c:pt>
                <c:pt idx="52">
                  <c:v>1978</c:v>
                </c:pt>
                <c:pt idx="53">
                  <c:v>1979</c:v>
                </c:pt>
                <c:pt idx="54">
                  <c:v>1980</c:v>
                </c:pt>
                <c:pt idx="55">
                  <c:v>1981</c:v>
                </c:pt>
                <c:pt idx="56">
                  <c:v>1982</c:v>
                </c:pt>
                <c:pt idx="57">
                  <c:v>1983</c:v>
                </c:pt>
                <c:pt idx="58">
                  <c:v>1984</c:v>
                </c:pt>
                <c:pt idx="59">
                  <c:v>1985</c:v>
                </c:pt>
                <c:pt idx="60">
                  <c:v>1986</c:v>
                </c:pt>
                <c:pt idx="61">
                  <c:v>1987</c:v>
                </c:pt>
                <c:pt idx="62">
                  <c:v>1988</c:v>
                </c:pt>
                <c:pt idx="63">
                  <c:v>1989</c:v>
                </c:pt>
                <c:pt idx="64">
                  <c:v>1990</c:v>
                </c:pt>
                <c:pt idx="65">
                  <c:v>1991</c:v>
                </c:pt>
                <c:pt idx="66">
                  <c:v>1992</c:v>
                </c:pt>
              </c:numCache>
            </c:numRef>
          </c:cat>
          <c:val>
            <c:numRef>
              <c:f>MINOTAURO_Stats!$B$2:$B$68</c:f>
              <c:numCache>
                <c:formatCode>General</c:formatCode>
                <c:ptCount val="6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7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9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6"/>
        <c:axId val="185776640"/>
        <c:axId val="43093376"/>
      </c:barChart>
      <c:catAx>
        <c:axId val="1857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100"/>
            </a:pPr>
            <a:endParaRPr lang="en-US"/>
          </a:p>
        </c:txPr>
        <c:crossAx val="43093376"/>
        <c:crosses val="autoZero"/>
        <c:auto val="1"/>
        <c:lblAlgn val="ctr"/>
        <c:lblOffset val="100"/>
        <c:noMultiLvlLbl val="0"/>
      </c:catAx>
      <c:valAx>
        <c:axId val="4309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76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Op. Minotauro - Number of mafia families by number of individuals, n=99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MINOTAURO_Stats!$A$133</c:f>
              <c:strCache>
                <c:ptCount val="1"/>
                <c:pt idx="0">
                  <c:v>N_Individuals</c:v>
                </c:pt>
              </c:strCache>
            </c:strRef>
          </c:tx>
          <c:invertIfNegative val="0"/>
          <c:cat>
            <c:numRef>
              <c:f>MINOTAURO_Stats!$A$134:$A$138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MINOTAURO_Stats!$B$134:$B$138</c:f>
              <c:numCache>
                <c:formatCode>General</c:formatCode>
                <c:ptCount val="5"/>
                <c:pt idx="0">
                  <c:v>69</c:v>
                </c:pt>
                <c:pt idx="1">
                  <c:v>17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72160"/>
        <c:axId val="89839808"/>
      </c:barChart>
      <c:catAx>
        <c:axId val="19497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</a:t>
                </a:r>
                <a:r>
                  <a:rPr lang="en-US" sz="1200" baseline="0"/>
                  <a:t> individuals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839808"/>
        <c:crosses val="autoZero"/>
        <c:auto val="1"/>
        <c:lblAlgn val="ctr"/>
        <c:lblOffset val="100"/>
        <c:noMultiLvlLbl val="0"/>
      </c:catAx>
      <c:valAx>
        <c:axId val="89839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mafia families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972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Mafia groups' size by longevity in social generations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MINOTAURO_Groups_Families_CLEAN!$B$2:$B$19</c:f>
              <c:numCache>
                <c:formatCode>General</c:formatCode>
                <c:ptCount val="18"/>
                <c:pt idx="0">
                  <c:v>29</c:v>
                </c:pt>
                <c:pt idx="1">
                  <c:v>24</c:v>
                </c:pt>
                <c:pt idx="2">
                  <c:v>7</c:v>
                </c:pt>
                <c:pt idx="3">
                  <c:v>6</c:v>
                </c:pt>
                <c:pt idx="4">
                  <c:v>17</c:v>
                </c:pt>
                <c:pt idx="5">
                  <c:v>5</c:v>
                </c:pt>
                <c:pt idx="6">
                  <c:v>5</c:v>
                </c:pt>
                <c:pt idx="7">
                  <c:v>11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xVal>
          <c:yVal>
            <c:numRef>
              <c:f>MINOTAURO_Groups_Families_CLEAN!$E$2:$E$19</c:f>
              <c:numCache>
                <c:formatCode>General</c:formatCode>
                <c:ptCount val="18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61152"/>
        <c:axId val="90161728"/>
      </c:scatterChart>
      <c:valAx>
        <c:axId val="901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individuals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161728"/>
        <c:crosses val="autoZero"/>
        <c:crossBetween val="midCat"/>
      </c:valAx>
      <c:valAx>
        <c:axId val="90161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od social generations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161152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Mafia families' size by longevity in social generations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MINOTAURO_Groups_Families_CLEAN!$B$24:$B$122</c:f>
              <c:numCache>
                <c:formatCode>General</c:formatCode>
                <c:ptCount val="99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xVal>
          <c:yVal>
            <c:numRef>
              <c:f>MINOTAURO_Groups_Families_CLEAN!$E$24:$E$122</c:f>
              <c:numCache>
                <c:formatCode>General</c:formatCode>
                <c:ptCount val="99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63456"/>
        <c:axId val="90164032"/>
      </c:scatterChart>
      <c:valAx>
        <c:axId val="9016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individuals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164032"/>
        <c:crosses val="autoZero"/>
        <c:crossBetween val="midCat"/>
      </c:valAx>
      <c:valAx>
        <c:axId val="90164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od social generations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163456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</a:t>
            </a:r>
            <a:r>
              <a:rPr lang="en-US" baseline="0"/>
              <a:t>. Minotauro - Number of mafia members by decade of birth, n=150</a:t>
            </a:r>
            <a:endParaRPr lang="en-US"/>
          </a:p>
        </c:rich>
      </c:tx>
      <c:layout>
        <c:manualLayout>
          <c:xMode val="edge"/>
          <c:yMode val="edge"/>
          <c:x val="0.12450957251849998"/>
          <c:y val="1.866672345837142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MINOTAURO_Stats!$D$40:$D$46</c:f>
              <c:strCache>
                <c:ptCount val="7"/>
                <c:pt idx="0">
                  <c:v>1926-1935</c:v>
                </c:pt>
                <c:pt idx="1">
                  <c:v>1936-1945</c:v>
                </c:pt>
                <c:pt idx="2">
                  <c:v>1946-1955</c:v>
                </c:pt>
                <c:pt idx="3">
                  <c:v>1956-1965</c:v>
                </c:pt>
                <c:pt idx="4">
                  <c:v>1966-1975</c:v>
                </c:pt>
                <c:pt idx="5">
                  <c:v>1976-1985</c:v>
                </c:pt>
                <c:pt idx="6">
                  <c:v>1986-1995</c:v>
                </c:pt>
              </c:strCache>
            </c:strRef>
          </c:cat>
          <c:val>
            <c:numRef>
              <c:f>MINOTAURO_Stats!$E$40:$E$46</c:f>
              <c:numCache>
                <c:formatCode>General</c:formatCode>
                <c:ptCount val="7"/>
                <c:pt idx="0">
                  <c:v>3</c:v>
                </c:pt>
                <c:pt idx="1">
                  <c:v>16</c:v>
                </c:pt>
                <c:pt idx="2">
                  <c:v>37</c:v>
                </c:pt>
                <c:pt idx="3">
                  <c:v>35</c:v>
                </c:pt>
                <c:pt idx="4">
                  <c:v>41</c:v>
                </c:pt>
                <c:pt idx="5">
                  <c:v>13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16064"/>
        <c:axId val="43095104"/>
      </c:barChart>
      <c:catAx>
        <c:axId val="18901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43095104"/>
        <c:crosses val="autoZero"/>
        <c:auto val="1"/>
        <c:lblAlgn val="ctr"/>
        <c:lblOffset val="100"/>
        <c:noMultiLvlLbl val="0"/>
      </c:catAx>
      <c:valAx>
        <c:axId val="4309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016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Op. Minotauro - Number of mafia members by generation of birth (30yrs), n=150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MINOTAURO_Stats!$D$65:$D$67</c:f>
              <c:strCache>
                <c:ptCount val="3"/>
                <c:pt idx="0">
                  <c:v>1926-1955</c:v>
                </c:pt>
                <c:pt idx="1">
                  <c:v>1956-1985</c:v>
                </c:pt>
                <c:pt idx="2">
                  <c:v>1986-2015</c:v>
                </c:pt>
              </c:strCache>
            </c:strRef>
          </c:cat>
          <c:val>
            <c:numRef>
              <c:f>MINOTAURO_Stats!$E$65:$E$67</c:f>
              <c:numCache>
                <c:formatCode>General</c:formatCode>
                <c:ptCount val="3"/>
                <c:pt idx="0">
                  <c:v>56</c:v>
                </c:pt>
                <c:pt idx="1">
                  <c:v>89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55328"/>
        <c:axId val="62286656"/>
      </c:barChart>
      <c:catAx>
        <c:axId val="19075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62286656"/>
        <c:crosses val="autoZero"/>
        <c:auto val="1"/>
        <c:lblAlgn val="ctr"/>
        <c:lblOffset val="100"/>
        <c:noMultiLvlLbl val="0"/>
      </c:catAx>
      <c:valAx>
        <c:axId val="622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55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Op. Minotauro - Number of mafia</a:t>
            </a:r>
            <a:r>
              <a:rPr lang="en-US" baseline="0"/>
              <a:t> groups by number of decades, n=18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MINOTAURO_Stats!$A$111</c:f>
              <c:strCache>
                <c:ptCount val="1"/>
                <c:pt idx="0">
                  <c:v>N_decades</c:v>
                </c:pt>
              </c:strCache>
            </c:strRef>
          </c:tx>
          <c:invertIfNegative val="0"/>
          <c:cat>
            <c:numRef>
              <c:f>MINOTAURO_Stats!$A$112:$A$116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</c:numCache>
            </c:numRef>
          </c:cat>
          <c:val>
            <c:numRef>
              <c:f>MINOTAURO_Stats!$B$112:$B$116</c:f>
              <c:numCache>
                <c:formatCode>General</c:formatCode>
                <c:ptCount val="5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55840"/>
        <c:axId val="89341952"/>
      </c:barChart>
      <c:catAx>
        <c:axId val="19075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decades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341952"/>
        <c:crosses val="autoZero"/>
        <c:auto val="1"/>
        <c:lblAlgn val="ctr"/>
        <c:lblOffset val="100"/>
        <c:noMultiLvlLbl val="0"/>
      </c:catAx>
      <c:valAx>
        <c:axId val="89341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mafia groups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755840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Op. Minotauro</a:t>
            </a:r>
            <a:r>
              <a:rPr lang="en-US" baseline="0"/>
              <a:t> </a:t>
            </a:r>
            <a:r>
              <a:rPr lang="en-US"/>
              <a:t>- Number of mafia</a:t>
            </a:r>
            <a:r>
              <a:rPr lang="en-US" baseline="0"/>
              <a:t> groups by number of social generations, n=18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MINOTAURO_Stats!$A$119</c:f>
              <c:strCache>
                <c:ptCount val="1"/>
                <c:pt idx="0">
                  <c:v>N_soc_gen</c:v>
                </c:pt>
              </c:strCache>
            </c:strRef>
          </c:tx>
          <c:invertIfNegative val="0"/>
          <c:cat>
            <c:numRef>
              <c:f>MINOTAURO_Stats!$A$120:$A$124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MINOTAURO_Stats!$B$120:$B$124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56352"/>
        <c:axId val="89344256"/>
      </c:barChart>
      <c:catAx>
        <c:axId val="19075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social generations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344256"/>
        <c:crosses val="autoZero"/>
        <c:auto val="1"/>
        <c:lblAlgn val="ctr"/>
        <c:lblOffset val="100"/>
        <c:noMultiLvlLbl val="0"/>
      </c:catAx>
      <c:valAx>
        <c:axId val="89344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mafia groups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756352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Op. Minotauro - Number of mafia families by number of decades, n=99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MINOTAURO_Stats!$A$142</c:f>
              <c:strCache>
                <c:ptCount val="1"/>
                <c:pt idx="0">
                  <c:v>Decades</c:v>
                </c:pt>
              </c:strCache>
            </c:strRef>
          </c:tx>
          <c:invertIfNegative val="0"/>
          <c:cat>
            <c:numRef>
              <c:f>MINOTAURO_Stats!$A$143:$A$147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MINOTAURO_Stats!$B$143:$B$147</c:f>
              <c:numCache>
                <c:formatCode>General</c:formatCode>
                <c:ptCount val="5"/>
                <c:pt idx="0">
                  <c:v>69</c:v>
                </c:pt>
                <c:pt idx="1">
                  <c:v>17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56864"/>
        <c:axId val="89347136"/>
      </c:barChart>
      <c:catAx>
        <c:axId val="19075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</a:t>
                </a:r>
                <a:r>
                  <a:rPr lang="en-US" sz="1200" baseline="0"/>
                  <a:t> decades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347136"/>
        <c:crosses val="autoZero"/>
        <c:auto val="1"/>
        <c:lblAlgn val="ctr"/>
        <c:lblOffset val="100"/>
        <c:noMultiLvlLbl val="0"/>
      </c:catAx>
      <c:valAx>
        <c:axId val="89347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mafia families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756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Op. Minotauro - Number of mafia families by number of social generations, n=99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MINOTAURO_Stats!$A$151</c:f>
              <c:strCache>
                <c:ptCount val="1"/>
                <c:pt idx="0">
                  <c:v>Generations</c:v>
                </c:pt>
              </c:strCache>
            </c:strRef>
          </c:tx>
          <c:invertIfNegative val="0"/>
          <c:cat>
            <c:numRef>
              <c:f>MINOTAURO_Stats!$A$152:$A$155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MINOTAURO_Stats!$B$152:$B$155</c:f>
              <c:numCache>
                <c:formatCode>General</c:formatCode>
                <c:ptCount val="4"/>
                <c:pt idx="0">
                  <c:v>77</c:v>
                </c:pt>
                <c:pt idx="1">
                  <c:v>16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70624"/>
        <c:axId val="89833472"/>
      </c:barChart>
      <c:catAx>
        <c:axId val="19497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social</a:t>
                </a:r>
                <a:r>
                  <a:rPr lang="en-US" sz="1200" baseline="0"/>
                  <a:t> generations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833472"/>
        <c:crosses val="autoZero"/>
        <c:auto val="1"/>
        <c:lblAlgn val="ctr"/>
        <c:lblOffset val="100"/>
        <c:noMultiLvlLbl val="0"/>
      </c:catAx>
      <c:valAx>
        <c:axId val="89833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mafia families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70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Op. Minotauro - Number of mafia members by social generation of birth, n=150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MINOTAURO_Stats!$V$64:$V$69</c:f>
              <c:strCache>
                <c:ptCount val="6"/>
                <c:pt idx="0">
                  <c:v>Pre-1928 ( -1927)</c:v>
                </c:pt>
                <c:pt idx="1">
                  <c:v>Silent (1928-1945)</c:v>
                </c:pt>
                <c:pt idx="2">
                  <c:v>Boomers (1946-1964)</c:v>
                </c:pt>
                <c:pt idx="3">
                  <c:v>Generation X (1965-1980)</c:v>
                </c:pt>
                <c:pt idx="4">
                  <c:v>Millennials (1981-1996)</c:v>
                </c:pt>
                <c:pt idx="5">
                  <c:v>Postmillennial/Gen Z (1996- )</c:v>
                </c:pt>
              </c:strCache>
            </c:strRef>
          </c:cat>
          <c:val>
            <c:numRef>
              <c:f>MINOTAURO_Stats!$X$64:$X$69</c:f>
              <c:numCache>
                <c:formatCode>General</c:formatCode>
                <c:ptCount val="6"/>
                <c:pt idx="0">
                  <c:v>1</c:v>
                </c:pt>
                <c:pt idx="1">
                  <c:v>18</c:v>
                </c:pt>
                <c:pt idx="2">
                  <c:v>63</c:v>
                </c:pt>
                <c:pt idx="3">
                  <c:v>59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71136"/>
        <c:axId val="89836352"/>
      </c:barChart>
      <c:catAx>
        <c:axId val="1949711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 vert="horz"/>
          <a:lstStyle/>
          <a:p>
            <a:pPr>
              <a:defRPr sz="1050" b="1"/>
            </a:pPr>
            <a:endParaRPr lang="en-US"/>
          </a:p>
        </c:txPr>
        <c:crossAx val="89836352"/>
        <c:crosses val="autoZero"/>
        <c:auto val="1"/>
        <c:lblAlgn val="ctr"/>
        <c:lblOffset val="100"/>
        <c:noMultiLvlLbl val="0"/>
      </c:catAx>
      <c:valAx>
        <c:axId val="8983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7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Op. Minotauro - Number of mafia groups by number of individuals, n=18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MINOTAURO_Stats!$A$97</c:f>
              <c:strCache>
                <c:ptCount val="1"/>
                <c:pt idx="0">
                  <c:v>N_Individuals*</c:v>
                </c:pt>
              </c:strCache>
            </c:strRef>
          </c:tx>
          <c:invertIfNegative val="0"/>
          <c:cat>
            <c:numRef>
              <c:f>MINOTAURO_Stats!$A$98:$A$107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11</c:v>
                </c:pt>
                <c:pt idx="7">
                  <c:v>17</c:v>
                </c:pt>
                <c:pt idx="8">
                  <c:v>24</c:v>
                </c:pt>
                <c:pt idx="9">
                  <c:v>29</c:v>
                </c:pt>
              </c:numCache>
            </c:numRef>
          </c:cat>
          <c:val>
            <c:numRef>
              <c:f>MINOTAURO_Stats!$B$98:$B$107</c:f>
              <c:numCache>
                <c:formatCode>General</c:formatCode>
                <c:ptCount val="10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71648"/>
        <c:axId val="89838080"/>
      </c:barChart>
      <c:catAx>
        <c:axId val="19497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individuals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838080"/>
        <c:crosses val="autoZero"/>
        <c:auto val="1"/>
        <c:lblAlgn val="ctr"/>
        <c:lblOffset val="100"/>
        <c:noMultiLvlLbl val="0"/>
      </c:catAx>
      <c:valAx>
        <c:axId val="89838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mafia groups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971648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4</xdr:row>
      <xdr:rowOff>0</xdr:rowOff>
    </xdr:from>
    <xdr:to>
      <xdr:col>22</xdr:col>
      <xdr:colOff>31750</xdr:colOff>
      <xdr:row>36</xdr:row>
      <xdr:rowOff>105833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13607</xdr:colOff>
      <xdr:row>37</xdr:row>
      <xdr:rowOff>23133</xdr:rowOff>
    </xdr:from>
    <xdr:to>
      <xdr:col>20</xdr:col>
      <xdr:colOff>8283</xdr:colOff>
      <xdr:row>61</xdr:row>
      <xdr:rowOff>157371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19048</xdr:colOff>
      <xdr:row>62</xdr:row>
      <xdr:rowOff>66674</xdr:rowOff>
    </xdr:from>
    <xdr:to>
      <xdr:col>19</xdr:col>
      <xdr:colOff>41412</xdr:colOff>
      <xdr:row>93</xdr:row>
      <xdr:rowOff>149087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240196</xdr:colOff>
      <xdr:row>95</xdr:row>
      <xdr:rowOff>74544</xdr:rowOff>
    </xdr:from>
    <xdr:to>
      <xdr:col>21</xdr:col>
      <xdr:colOff>554523</xdr:colOff>
      <xdr:row>126</xdr:row>
      <xdr:rowOff>45970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778566</xdr:colOff>
      <xdr:row>95</xdr:row>
      <xdr:rowOff>49695</xdr:rowOff>
    </xdr:from>
    <xdr:to>
      <xdr:col>31</xdr:col>
      <xdr:colOff>471697</xdr:colOff>
      <xdr:row>126</xdr:row>
      <xdr:rowOff>21121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291353</xdr:colOff>
      <xdr:row>131</xdr:row>
      <xdr:rowOff>134470</xdr:rowOff>
    </xdr:from>
    <xdr:to>
      <xdr:col>21</xdr:col>
      <xdr:colOff>930890</xdr:colOff>
      <xdr:row>159</xdr:row>
      <xdr:rowOff>134471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132</xdr:row>
      <xdr:rowOff>0</xdr:rowOff>
    </xdr:from>
    <xdr:to>
      <xdr:col>33</xdr:col>
      <xdr:colOff>34419</xdr:colOff>
      <xdr:row>160</xdr:row>
      <xdr:rowOff>1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588622</xdr:colOff>
      <xdr:row>61</xdr:row>
      <xdr:rowOff>26440</xdr:rowOff>
    </xdr:from>
    <xdr:to>
      <xdr:col>41</xdr:col>
      <xdr:colOff>169095</xdr:colOff>
      <xdr:row>92</xdr:row>
      <xdr:rowOff>156559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402167</xdr:colOff>
      <xdr:row>95</xdr:row>
      <xdr:rowOff>127000</xdr:rowOff>
    </xdr:from>
    <xdr:to>
      <xdr:col>11</xdr:col>
      <xdr:colOff>155578</xdr:colOff>
      <xdr:row>126</xdr:row>
      <xdr:rowOff>98426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148167</xdr:colOff>
      <xdr:row>131</xdr:row>
      <xdr:rowOff>148166</xdr:rowOff>
    </xdr:from>
    <xdr:to>
      <xdr:col>11</xdr:col>
      <xdr:colOff>226788</xdr:colOff>
      <xdr:row>159</xdr:row>
      <xdr:rowOff>148167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962024</xdr:colOff>
      <xdr:row>1</xdr:row>
      <xdr:rowOff>38100</xdr:rowOff>
    </xdr:from>
    <xdr:to>
      <xdr:col>11</xdr:col>
      <xdr:colOff>495299</xdr:colOff>
      <xdr:row>20</xdr:row>
      <xdr:rowOff>76200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1019175</xdr:colOff>
      <xdr:row>22</xdr:row>
      <xdr:rowOff>28574</xdr:rowOff>
    </xdr:from>
    <xdr:to>
      <xdr:col>11</xdr:col>
      <xdr:colOff>1457325</xdr:colOff>
      <xdr:row>49</xdr:row>
      <xdr:rowOff>57149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munale Tommaso" refreshedDate="43361.507685069446" createdVersion="4" refreshedVersion="4" minRefreshableVersion="3" recordCount="160">
  <cacheSource type="worksheet">
    <worksheetSource ref="A1:K1048576" sheet="as"/>
  </cacheSource>
  <cacheFields count="11">
    <cacheField name="cod" numFmtId="0">
      <sharedItems containsBlank="1"/>
    </cacheField>
    <cacheField name="Surname" numFmtId="0">
      <sharedItems containsBlank="1"/>
    </cacheField>
    <cacheField name="Name" numFmtId="0">
      <sharedItems containsBlank="1"/>
    </cacheField>
    <cacheField name="Year_birth" numFmtId="0">
      <sharedItems containsString="0" containsBlank="1" containsNumber="1" containsInteger="1" minValue="1926" maxValue="1991" count="51">
        <n v="1972"/>
        <n v="1960"/>
        <n v="1973"/>
        <n v="1986"/>
        <n v="1988"/>
        <n v="1947"/>
        <n v="1957"/>
        <n v="1970"/>
        <n v="1926"/>
        <n v="1962"/>
        <n v="1951"/>
        <n v="1966"/>
        <n v="1953"/>
        <n v="1933"/>
        <n v="1975"/>
        <n v="1954"/>
        <n v="1940"/>
        <n v="1981"/>
        <n v="1956"/>
        <n v="1965"/>
        <n v="1942"/>
        <n v="1982"/>
        <n v="1946"/>
        <n v="1971"/>
        <n v="1948"/>
        <n v="1959"/>
        <n v="1945"/>
        <n v="1974"/>
        <n v="1938"/>
        <n v="1977"/>
        <n v="1950"/>
        <n v="1944"/>
        <n v="1955"/>
        <n v="1949"/>
        <n v="1979"/>
        <n v="1991"/>
        <n v="1964"/>
        <n v="1978"/>
        <n v="1983"/>
        <n v="1958"/>
        <n v="1968"/>
        <n v="1937"/>
        <n v="1952"/>
        <n v="1969"/>
        <n v="1963"/>
        <n v="1961"/>
        <n v="1976"/>
        <n v="1936"/>
        <n v="1980"/>
        <n v="1943"/>
        <m/>
      </sharedItems>
    </cacheField>
    <cacheField name="Mafia_group" numFmtId="0">
      <sharedItems containsBlank="1" count="20">
        <s v="Cuorgné"/>
        <s v="Volpiano"/>
        <m/>
        <s v="Natile di Careri a Torino"/>
        <s v="Platì (RC)"/>
        <s v="Siderno a Torino"/>
        <s v="Rivoli"/>
        <s v="N/A"/>
        <s v="San Giusto Canavese"/>
        <s v="Gioiosa Ionica (RC)"/>
        <s v="Condofuri (RC)"/>
        <s v="Moncalieri"/>
        <s v="Bastarda"/>
        <s v="Chivasso"/>
        <s v="Cirella di Platì (RC)"/>
        <s v="Mammola (RC)"/>
        <s v="Natile di Careri (RC)"/>
        <s v="Grotteria (RC)"/>
        <s v="Siderno (RC)"/>
        <s v="Cassari di Nardodipace (VV)"/>
      </sharedItems>
    </cacheField>
    <cacheField name="Note" numFmtId="0">
      <sharedItems containsBlank="1" longText="1"/>
    </cacheField>
    <cacheField name="OCC" numFmtId="0">
      <sharedItems containsString="0" containsBlank="1" containsNumber="1" containsInteger="1" minValue="0" maxValue="1"/>
    </cacheField>
    <cacheField name="OCC 416bis" numFmtId="0">
      <sharedItems containsString="0" containsBlank="1" containsNumber="1" containsInteger="1" minValue="0" maxValue="1"/>
    </cacheField>
    <cacheField name="OCC_mafia_method" numFmtId="0">
      <sharedItems containsString="0" containsBlank="1" containsNumber="1" containsInteger="1" minValue="0" maxValue="1"/>
    </cacheField>
    <cacheField name="OCC_416_mafiaMethod" numFmtId="0">
      <sharedItems containsString="0" containsBlank="1" containsNumber="1" containsInteger="1" minValue="1" maxValue="1" count="2">
        <n v="1"/>
        <m/>
      </sharedItems>
    </cacheField>
    <cacheField name="OCC_Other_NoMafia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omunale Tommaso" refreshedDate="43361.521766203703" createdVersion="4" refreshedVersion="4" minRefreshableVersion="3" recordCount="543">
  <cacheSource type="worksheet">
    <worksheetSource ref="A1:L1048576" sheet="Attr_tel_tutte_MINOTAURO"/>
  </cacheSource>
  <cacheFields count="11">
    <cacheField name="cod" numFmtId="0">
      <sharedItems containsBlank="1"/>
    </cacheField>
    <cacheField name="Surname" numFmtId="0">
      <sharedItems containsBlank="1" count="357">
        <s v="Agostino"/>
        <s v="Agresta"/>
        <s v="Arena"/>
        <s v="Argirò"/>
        <s v="Asmoun"/>
        <s v="Attisano"/>
        <s v="Barbaro"/>
        <s v="Battaglia"/>
        <s v="Belcastro"/>
        <s v="Berardi"/>
        <s v="Bernardo"/>
        <s v="Brollo"/>
        <s v="Caglioti"/>
        <s v="Callà"/>
        <s v="Callipari"/>
        <s v="Camarda"/>
        <s v="Candido"/>
        <s v="Capece"/>
        <s v="Carpentieri"/>
        <s v="Carrozza"/>
        <s v="Catalano"/>
        <s v="Cataldo"/>
        <s v="Cento"/>
        <s v="Certomà"/>
        <s v="Ciano"/>
        <s v="Ciccia"/>
        <s v="Cincinnato"/>
        <s v="Commisso"/>
        <s v="Coral"/>
        <s v="Cortese"/>
        <s v="Crea"/>
        <s v="Cufari"/>
        <s v="Currà"/>
        <s v="D'Agostino"/>
        <s v="De Carolis"/>
        <s v="Dedaj"/>
        <s v="Del Grosso"/>
        <s v="Demasi"/>
        <s v="Di Lorenzo"/>
        <s v="Direda"/>
        <s v="D'Onofrio"/>
        <s v="Fazari"/>
        <s v="Filippone"/>
        <s v="Gargano"/>
        <s v="Gigliotti"/>
        <s v="Gioffrè"/>
        <s v="Giorgio"/>
        <s v="Gorizia"/>
        <s v="Guarneri"/>
        <s v="Iaria"/>
        <s v="Idotta"/>
        <s v="Ientile"/>
        <s v="Ierardi"/>
        <s v="Iervasi"/>
        <s v="Ietto"/>
        <s v="Larizza"/>
        <s v="Lastella"/>
        <s v="Lino"/>
        <s v="Liporace Cotroneo"/>
        <s v="Lo Surdo"/>
        <s v="Lombardo"/>
        <s v="Longobardi"/>
        <s v="Lucà"/>
        <s v="Macrì"/>
        <s v="Macrina"/>
        <s v="Maiolo"/>
        <s v="Mangone"/>
        <s v="Marando"/>
        <s v="Marturano"/>
        <s v="Misiti"/>
        <s v="Modafferi"/>
        <s v="Montesanto"/>
        <s v="Napoli"/>
        <s v="Nirta"/>
        <s v="Occhiuto"/>
        <s v="Pagliuso"/>
        <s v="Pancari"/>
        <s v="Papalia"/>
        <s v="Perre"/>
        <s v="Piccolo"/>
        <s v="Pietra"/>
        <s v="Pino"/>
        <s v="Pipicella"/>
        <s v="Pititto"/>
        <s v="Pollifroni"/>
        <s v="Ponente"/>
        <s v="Praticò"/>
        <s v="Racco"/>
        <s v="Raghiele"/>
        <s v="Raschillà"/>
        <s v="Raso"/>
        <s v="Romeo"/>
        <s v="Ruberto"/>
        <s v="Scali"/>
        <s v="Schirripa"/>
        <s v="Spagnolo"/>
        <s v="Tamburi"/>
        <s v="Todarello"/>
        <s v="Tripodi"/>
        <s v="Trunfio"/>
        <s v="Ursini"/>
        <s v="Ursino"/>
        <s v="Vadalà"/>
        <s v="Versaci"/>
        <s v="Zingarelli"/>
        <s v="Zucco"/>
        <s v="Figliomeni"/>
        <s v="Giglio"/>
        <s v="Nigro"/>
        <s v="Turrà"/>
        <s v="Valentino"/>
        <s v="Marvelli"/>
        <s v="Bruzzese"/>
        <s v="Tassone "/>
        <s v="Pelle"/>
        <s v="Zangrà"/>
        <s v="Oppedisano"/>
        <s v="Ferraro"/>
        <s v="Mastromatteo"/>
        <s v="Prochilo"/>
        <s v="Arone"/>
        <s v="Nucera"/>
        <s v="Dimasi"/>
        <s v="Priolo"/>
        <s v="Pezzano"/>
        <s v="Ciconte"/>
        <s v="Solli"/>
        <s v="D'Amico"/>
        <s v="Galoro"/>
        <s v="Izzo"/>
        <s v="Errigo"/>
        <s v="Leuzzi"/>
        <s v="Rodà"/>
        <s v="Ilacqua"/>
        <s v="Sgrò"/>
        <s v="Stambè"/>
        <s v="Nota"/>
        <s v="Italiano"/>
        <s v="Agricola"/>
        <s v="Rosa"/>
        <s v="Rossi"/>
        <s v="Anastasi"/>
        <s v="Garruba"/>
        <s v="Velardo"/>
        <s v="Adamo"/>
        <s v="Romano"/>
        <s v="Minasi"/>
        <s v="Calamia"/>
        <s v="Sacco"/>
        <s v="Vercei"/>
        <s v="Schilirò"/>
        <s v="Di Corato"/>
        <s v="Demana"/>
        <s v="Serratore"/>
        <s v="Iaconis"/>
        <s v="Garcea"/>
        <s v="Mannarino"/>
        <s v="Zace"/>
        <s v="Calanni Pileri"/>
        <s v="Atzori"/>
        <s v="Trimboli"/>
        <s v="Calabrisello"/>
        <s v="Materazzo"/>
        <s v="Cairoli"/>
        <s v="Zinghinì"/>
        <s v="Scarpino"/>
        <s v="Giambò"/>
        <s v="Drakulic"/>
        <s v="Ieraci"/>
        <s v="Mancuso "/>
        <s v="Capece "/>
        <s v="Urso"/>
        <s v="Seren Gai"/>
        <s v="Crisafulli"/>
        <s v="Morena"/>
        <s v="Corso"/>
        <s v="Scarcella"/>
        <s v="Riva"/>
        <s v="Barretta"/>
        <s v="Barranca "/>
        <s v="Galati"/>
        <s v="Verduci"/>
        <s v="Carraro"/>
        <s v="Podda"/>
        <s v="Buzzi"/>
        <s v="Paparo"/>
        <s v="Minniti"/>
        <s v="Nucera "/>
        <s v="Novaria"/>
        <s v="Luchkova"/>
        <s v="Sotira"/>
        <s v="Bertot"/>
        <s v="Guzzi"/>
        <s v="Magno"/>
        <s v="Costanzo "/>
        <s v="Burgo"/>
        <s v="Augnustopaulo"/>
        <s v="Di Donato"/>
        <s v="Mattioda"/>
        <s v="Pio"/>
        <s v="Toscano"/>
        <s v="Molluso"/>
        <s v="Catanzariti"/>
        <s v="Surace"/>
        <s v="Gregorio"/>
        <s v="Ferro"/>
        <s v="Pisciuneri"/>
        <s v="Porchietto"/>
        <s v="Calabrese"/>
        <s v="Carlucci"/>
        <s v="Fiorillo"/>
        <s v="Magnoli"/>
        <s v="Cataldi"/>
        <s v="Maida"/>
        <s v="Femia"/>
        <s v="Battistella"/>
        <s v="Mammolenti"/>
        <s v="Trematerra"/>
        <s v="Gallo"/>
        <s v="Cataldo "/>
        <s v="Giudice"/>
        <s v="Iannolo"/>
        <s v="Cambareri"/>
        <s v="Federico"/>
        <s v="Palamara"/>
        <s v="Demaio"/>
        <s v="Clemente"/>
        <s v="Sergi"/>
        <s v="Curatolo Soprana"/>
        <s v="Adornato"/>
        <s v="Rimini"/>
        <s v="Dragone "/>
        <s v="Papandrea"/>
        <s v="Pizzi"/>
        <s v="Policheni"/>
        <s v="Manglaviti"/>
        <s v="Pipicelli"/>
        <s v="Creazzo"/>
        <s v="Porcino"/>
        <s v="Roperti"/>
        <s v="Coluccio"/>
        <s v="Mollica "/>
        <s v="Zampaglione"/>
        <s v="Audia"/>
        <s v="Mascolo"/>
        <s v="Ruso"/>
        <s v="Figliomeni "/>
        <s v="Castelluccio "/>
        <s v="Mansella"/>
        <s v="Mingardi"/>
        <s v="De Maio"/>
        <s v="Marsico"/>
        <s v="Surace "/>
        <s v="Anglisani"/>
        <s v="Deciso"/>
        <s v="Napoli "/>
        <s v="Fedele"/>
        <s v="Bartolo"/>
        <s v="Violi"/>
        <s v="Murace"/>
        <s v="Minì"/>
        <s v="Buoncuore"/>
        <s v="Stavarengo "/>
        <s v="Grasso"/>
        <s v="Vannucci"/>
        <s v="Bitetti"/>
        <s v="Buonpane"/>
        <s v="Perito"/>
        <s v="Cerrone"/>
        <s v="Caratti"/>
        <s v="Sicca"/>
        <s v="Sbarra"/>
        <s v="Albanese"/>
        <s v="Panetta"/>
        <s v="Esposito"/>
        <s v="Cavallaro"/>
        <s v="Cormegna"/>
        <s v="Garippo "/>
        <s v="Iatì"/>
        <s v="Notaro"/>
        <s v="Pizzuti "/>
        <s v="Pianasso"/>
        <s v="Gai"/>
        <s v="Coha"/>
        <s v="Verde"/>
        <s v="Bartesaghi"/>
        <s v="Boeti"/>
        <s v="Lucà "/>
        <s v="Colosimo"/>
        <s v="Varacalli"/>
        <s v="Grappein"/>
        <s v="Souad"/>
        <s v="Idili"/>
        <s v="Palù"/>
        <s v="Alessi"/>
        <s v="Miotti"/>
        <s v="Mastrorilli"/>
        <s v="Cortello"/>
        <s v="Cerminara"/>
        <s v="Casciaro"/>
        <s v="Sassone"/>
        <s v="Faggionato"/>
        <s v="De vincenzi"/>
        <s v="Rubino"/>
        <s v="Libri"/>
        <s v="Rumbolo"/>
        <s v="Barbera"/>
        <s v="Segretaria"/>
        <s v="Banca"/>
        <s v="Fossati"/>
        <s v="Nalesso"/>
        <s v="Bonfiglio"/>
        <s v="Reineri "/>
        <s v="Sinisgalli"/>
        <s v="Floridia"/>
        <s v="Sinsgalli"/>
        <s v="Cotoia "/>
        <s v="Castrovilli"/>
        <s v="Sfregola"/>
        <s v="Carrozziere"/>
        <s v="Pennazzio"/>
        <s v="Tesauro "/>
        <s v="Fringuello"/>
        <s v="Piccirillo"/>
        <s v="Ansaldi"/>
        <s v="Barbatano"/>
        <s v="Lanno"/>
        <s v="Chiabotto"/>
        <s v="Marzano"/>
        <s v="Zagari"/>
        <s v="Galantucci"/>
        <s v="Murgante"/>
        <s v="Geraci Serravillo"/>
        <s v="D'orlando"/>
        <s v="Valsania"/>
        <s v="Viale"/>
        <s v="Catalanotto"/>
        <s v="Caridi"/>
        <s v="Majerna"/>
        <s v="Vona"/>
        <s v="Natale"/>
        <s v="Ragusa"/>
        <s v="Fabiano"/>
        <s v="Martorelli"/>
        <s v="Cameruccio"/>
        <s v="Giudice "/>
        <s v="Fiesole"/>
        <s v="Bruno"/>
        <s v="Courri"/>
        <s v="El Omari"/>
        <s v="Mouine"/>
        <s v="Xhivo"/>
        <s v="Zavetteri"/>
        <s v="N/a"/>
        <s v="Forlivesi"/>
        <s v="Marchese"/>
        <m/>
      </sharedItems>
    </cacheField>
    <cacheField name="Name" numFmtId="0">
      <sharedItems containsBlank="1"/>
    </cacheField>
    <cacheField name="Year_birth" numFmtId="0">
      <sharedItems containsString="0" containsBlank="1" containsNumber="1" containsInteger="1" minValue="1925" maxValue="1992" count="58">
        <n v="1972"/>
        <n v="1960"/>
        <n v="1973"/>
        <n v="1986"/>
        <n v="1988"/>
        <n v="1947"/>
        <n v="1957"/>
        <n v="1970"/>
        <n v="1926"/>
        <n v="1962"/>
        <n v="1951"/>
        <n v="1954"/>
        <n v="1966"/>
        <n v="1980"/>
        <n v="1969"/>
        <n v="1953"/>
        <n v="1933"/>
        <n v="1975"/>
        <n v="1940"/>
        <n v="1981"/>
        <n v="1956"/>
        <n v="1968"/>
        <n v="1965"/>
        <n v="1942"/>
        <n v="1976"/>
        <n v="1982"/>
        <n v="1946"/>
        <n v="1971"/>
        <n v="1948"/>
        <n v="1959"/>
        <n v="1945"/>
        <n v="1974"/>
        <n v="1938"/>
        <n v="1977"/>
        <n v="1950"/>
        <n v="1961"/>
        <n v="1944"/>
        <n v="1978"/>
        <n v="1955"/>
        <n v="1949"/>
        <n v="1979"/>
        <n v="1958"/>
        <n v="1991"/>
        <n v="1964"/>
        <n v="1983"/>
        <n v="1937"/>
        <n v="1952"/>
        <n v="1963"/>
        <n v="1936"/>
        <n v="1943"/>
        <m/>
        <n v="1925"/>
        <n v="1985"/>
        <n v="1967"/>
        <n v="1989"/>
        <n v="1987"/>
        <n v="1984"/>
        <n v="1992"/>
      </sharedItems>
    </cacheField>
    <cacheField name="Mafia_group" numFmtId="0">
      <sharedItems containsBlank="1" count="20">
        <s v="Cuorgné"/>
        <s v="Volpiano"/>
        <m/>
        <s v="Natile di Careri a Torino"/>
        <s v="Platì (RC)"/>
        <s v="Siderno a Torino"/>
        <s v="Rivoli"/>
        <s v="N/A"/>
        <s v="San Giusto Canavese"/>
        <s v="Gioiosa Ionica (RC)"/>
        <s v="Condofuri (RC)"/>
        <s v="Moncalieri"/>
        <s v="Bastarda"/>
        <s v="Chivasso"/>
        <s v="Cirella di Platì (RC)"/>
        <s v="Mammola (RC)"/>
        <s v="Natile di Careri (RC)"/>
        <s v="Grotteria (RC)"/>
        <s v="Siderno (RC)"/>
        <s v="Cassari di Nardodipace (VV)"/>
      </sharedItems>
    </cacheField>
    <cacheField name="Note" numFmtId="0">
      <sharedItems containsBlank="1" longText="1"/>
    </cacheField>
    <cacheField name="OCC" numFmtId="0">
      <sharedItems containsString="0" containsBlank="1" containsNumber="1" containsInteger="1" minValue="0" maxValue="1"/>
    </cacheField>
    <cacheField name="OCC 416bis" numFmtId="0">
      <sharedItems containsString="0" containsBlank="1" containsNumber="1" containsInteger="1" minValue="0" maxValue="1"/>
    </cacheField>
    <cacheField name="OCC_mafia_method" numFmtId="0">
      <sharedItems containsString="0" containsBlank="1" containsNumber="1" containsInteger="1" minValue="0" maxValue="1"/>
    </cacheField>
    <cacheField name="OCC_416_mafiaMethod" numFmtId="0">
      <sharedItems containsString="0" containsBlank="1" containsNumber="1" containsInteger="1" minValue="0" maxValue="1" count="3">
        <n v="1"/>
        <n v="0"/>
        <m/>
      </sharedItems>
    </cacheField>
    <cacheField name="OCC_Other_NoMafi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s v="N001"/>
    <s v="Agostino"/>
    <s v="Nicodemo"/>
    <x v="0"/>
    <x v="0"/>
    <m/>
    <n v="1"/>
    <n v="1"/>
    <n v="0"/>
    <x v="0"/>
    <n v="0"/>
  </r>
  <r>
    <s v="N002"/>
    <s v="Agresta"/>
    <s v="Antonio"/>
    <x v="1"/>
    <x v="1"/>
    <m/>
    <n v="1"/>
    <n v="1"/>
    <n v="0"/>
    <x v="0"/>
    <n v="0"/>
  </r>
  <r>
    <s v="N003"/>
    <s v="Agresta"/>
    <s v="Antonio"/>
    <x v="2"/>
    <x v="1"/>
    <s v="detto &quot;Totu&quot;"/>
    <n v="1"/>
    <n v="1"/>
    <n v="0"/>
    <x v="0"/>
    <n v="0"/>
  </r>
  <r>
    <s v="N004"/>
    <s v="Agresta"/>
    <s v="Domenico"/>
    <x v="3"/>
    <x v="1"/>
    <m/>
    <n v="1"/>
    <n v="1"/>
    <n v="0"/>
    <x v="0"/>
    <n v="0"/>
  </r>
  <r>
    <s v="N005"/>
    <s v="Agresta"/>
    <s v="Domenico"/>
    <x v="4"/>
    <x v="1"/>
    <s v="detenuto"/>
    <n v="1"/>
    <n v="1"/>
    <n v="0"/>
    <x v="0"/>
    <n v="0"/>
  </r>
  <r>
    <s v="N007"/>
    <s v="Arena"/>
    <s v="Cosimo"/>
    <x v="5"/>
    <x v="0"/>
    <s v="dote conferita 09/01/2008"/>
    <n v="1"/>
    <n v="1"/>
    <n v="0"/>
    <x v="0"/>
    <n v="0"/>
  </r>
  <r>
    <s v="N008"/>
    <s v="Argirò"/>
    <s v="Vincenzo"/>
    <x v="6"/>
    <x v="2"/>
    <s v="dote conferita 13/04/2008"/>
    <n v="1"/>
    <n v="1"/>
    <n v="0"/>
    <x v="0"/>
    <n v="0"/>
  </r>
  <r>
    <s v="N009"/>
    <s v="Asmoun"/>
    <s v="Abdelaziz"/>
    <x v="7"/>
    <x v="2"/>
    <m/>
    <n v="1"/>
    <n v="0"/>
    <n v="1"/>
    <x v="0"/>
    <n v="0"/>
  </r>
  <r>
    <s v="N011"/>
    <s v="Attisano"/>
    <s v="Gaetano"/>
    <x v="8"/>
    <x v="3"/>
    <s v="deceduto 24/12/2009"/>
    <n v="1"/>
    <n v="1"/>
    <n v="0"/>
    <x v="0"/>
    <n v="0"/>
  </r>
  <r>
    <s v="N012"/>
    <s v="Barbaro"/>
    <s v="Giuseppe"/>
    <x v="9"/>
    <x v="1"/>
    <s v="dote riferita antecedente 2002"/>
    <n v="1"/>
    <n v="1"/>
    <n v="0"/>
    <x v="0"/>
    <n v="0"/>
  </r>
  <r>
    <s v="N013"/>
    <s v="Barbaro"/>
    <s v="Pasquale"/>
    <x v="10"/>
    <x v="4"/>
    <s v="&quot;Referente&quot; del &quot;locale di Platì&quot; per il &quot;locale di Volpiano&quot;"/>
    <n v="1"/>
    <n v="1"/>
    <n v="0"/>
    <x v="0"/>
    <n v="0"/>
  </r>
  <r>
    <s v="N016"/>
    <s v="Belcastro"/>
    <s v="Valerio"/>
    <x v="11"/>
    <x v="2"/>
    <m/>
    <n v="1"/>
    <n v="0"/>
    <n v="1"/>
    <x v="0"/>
    <n v="0"/>
  </r>
  <r>
    <s v="N017"/>
    <s v="Berardi"/>
    <s v="Achille"/>
    <x v="2"/>
    <x v="0"/>
    <m/>
    <n v="1"/>
    <n v="1"/>
    <n v="0"/>
    <x v="0"/>
    <n v="0"/>
  </r>
  <r>
    <s v="N020"/>
    <s v="Caglioti"/>
    <s v="Salvatore"/>
    <x v="12"/>
    <x v="0"/>
    <m/>
    <n v="1"/>
    <n v="1"/>
    <n v="0"/>
    <x v="0"/>
    <n v="0"/>
  </r>
  <r>
    <s v="N021"/>
    <s v="Callà"/>
    <s v="Giuseppe"/>
    <x v="13"/>
    <x v="0"/>
    <s v="dote conferita 08/03/2008; deceduto 16/04/2011"/>
    <n v="1"/>
    <n v="1"/>
    <n v="0"/>
    <x v="0"/>
    <n v="0"/>
  </r>
  <r>
    <s v="N022"/>
    <s v="Callà"/>
    <s v="Nicodemo"/>
    <x v="14"/>
    <x v="0"/>
    <m/>
    <n v="1"/>
    <n v="1"/>
    <n v="0"/>
    <x v="0"/>
    <n v="0"/>
  </r>
  <r>
    <s v="N023"/>
    <s v="Callà"/>
    <s v="Vincenzo"/>
    <x v="9"/>
    <x v="0"/>
    <m/>
    <n v="1"/>
    <n v="1"/>
    <n v="0"/>
    <x v="0"/>
    <n v="0"/>
  </r>
  <r>
    <s v="N024"/>
    <s v="Callipari"/>
    <s v="Michele"/>
    <x v="15"/>
    <x v="3"/>
    <s v="carica di mastro di giornata nel 2006"/>
    <n v="1"/>
    <n v="1"/>
    <n v="0"/>
    <x v="0"/>
    <n v="0"/>
  </r>
  <r>
    <s v="N025"/>
    <s v="Camarda"/>
    <s v="Giuseppe"/>
    <x v="0"/>
    <x v="0"/>
    <m/>
    <n v="1"/>
    <n v="1"/>
    <n v="0"/>
    <x v="0"/>
    <n v="0"/>
  </r>
  <r>
    <s v="N026"/>
    <s v="Camarda"/>
    <s v="Nicodemo"/>
    <x v="16"/>
    <x v="0"/>
    <s v="dote conferita 09/01/2008"/>
    <n v="1"/>
    <n v="1"/>
    <n v="0"/>
    <x v="0"/>
    <n v="0"/>
  </r>
  <r>
    <s v="N027"/>
    <s v="Camarda"/>
    <s v="Rocco"/>
    <x v="10"/>
    <x v="0"/>
    <m/>
    <n v="1"/>
    <n v="1"/>
    <n v="0"/>
    <x v="0"/>
    <n v="0"/>
  </r>
  <r>
    <s v="N028"/>
    <s v="Candido"/>
    <s v="Vito Marco"/>
    <x v="17"/>
    <x v="2"/>
    <m/>
    <n v="1"/>
    <n v="1"/>
    <n v="0"/>
    <x v="0"/>
    <n v="0"/>
  </r>
  <r>
    <s v="N029"/>
    <s v="Capece"/>
    <s v="Cosimo"/>
    <x v="18"/>
    <x v="0"/>
    <m/>
    <n v="1"/>
    <n v="1"/>
    <n v="0"/>
    <x v="0"/>
    <n v="0"/>
  </r>
  <r>
    <s v="N031"/>
    <s v="Carrozza"/>
    <s v="Antonio"/>
    <x v="19"/>
    <x v="3"/>
    <m/>
    <n v="1"/>
    <n v="1"/>
    <n v="0"/>
    <x v="0"/>
    <n v="0"/>
  </r>
  <r>
    <s v="N032"/>
    <s v="Catalano"/>
    <s v="Cosimo"/>
    <x v="2"/>
    <x v="5"/>
    <s v="dote sconosciuta conferita 05/12/2009"/>
    <n v="1"/>
    <n v="1"/>
    <n v="0"/>
    <x v="0"/>
    <n v="0"/>
  </r>
  <r>
    <s v="N033"/>
    <s v="Catalano"/>
    <s v="Giuseppe"/>
    <x v="20"/>
    <x v="5"/>
    <s v="coordina i 9 “locali” e la struttura-funzione &quot;crimine&quot; ossia responsabile provinciale per Torino; capo dell'istituenda camera di controllo"/>
    <n v="1"/>
    <n v="1"/>
    <n v="0"/>
    <x v="0"/>
    <n v="0"/>
  </r>
  <r>
    <s v="N034"/>
    <s v="Cataldo"/>
    <s v="Carmelo"/>
    <x v="5"/>
    <x v="5"/>
    <m/>
    <n v="1"/>
    <n v="1"/>
    <n v="0"/>
    <x v="0"/>
    <n v="0"/>
  </r>
  <r>
    <s v="N036"/>
    <s v="Cento"/>
    <s v="Davide Filippo"/>
    <x v="21"/>
    <x v="3"/>
    <m/>
    <n v="1"/>
    <n v="1"/>
    <n v="0"/>
    <x v="0"/>
    <n v="0"/>
  </r>
  <r>
    <s v="N037"/>
    <s v="Cento"/>
    <s v="Filippo"/>
    <x v="22"/>
    <x v="3"/>
    <m/>
    <n v="1"/>
    <n v="1"/>
    <n v="0"/>
    <x v="0"/>
    <n v="0"/>
  </r>
  <r>
    <s v="N039"/>
    <s v="Ciano"/>
    <s v="Vincenzo"/>
    <x v="16"/>
    <x v="3"/>
    <m/>
    <n v="1"/>
    <n v="1"/>
    <n v="0"/>
    <x v="0"/>
    <n v="0"/>
  </r>
  <r>
    <s v="N040"/>
    <s v="Ciccia"/>
    <s v="Antonio"/>
    <x v="0"/>
    <x v="0"/>
    <m/>
    <n v="1"/>
    <n v="1"/>
    <n v="0"/>
    <x v="0"/>
    <n v="0"/>
  </r>
  <r>
    <s v="N041"/>
    <s v="Ciccia"/>
    <s v="Nicodemo"/>
    <x v="23"/>
    <x v="0"/>
    <s v="dote riferita al 2008"/>
    <n v="1"/>
    <n v="1"/>
    <n v="0"/>
    <x v="0"/>
    <n v="0"/>
  </r>
  <r>
    <s v="N042"/>
    <s v="Cincinnato"/>
    <s v="Luigi"/>
    <x v="24"/>
    <x v="0"/>
    <m/>
    <n v="1"/>
    <n v="1"/>
    <n v="0"/>
    <x v="0"/>
    <n v="0"/>
  </r>
  <r>
    <s v="N044"/>
    <s v="Commisso"/>
    <s v="Vincenzo"/>
    <x v="25"/>
    <x v="3"/>
    <m/>
    <n v="1"/>
    <n v="1"/>
    <n v="0"/>
    <x v="0"/>
    <n v="0"/>
  </r>
  <r>
    <s v="N046"/>
    <s v="Cortese"/>
    <s v="Gaetano"/>
    <x v="26"/>
    <x v="6"/>
    <m/>
    <n v="1"/>
    <n v="1"/>
    <n v="0"/>
    <x v="0"/>
    <n v="0"/>
  </r>
  <r>
    <s v="N048"/>
    <s v="Crea"/>
    <s v="Adolfo"/>
    <x v="23"/>
    <x v="2"/>
    <m/>
    <n v="1"/>
    <n v="1"/>
    <n v="0"/>
    <x v="0"/>
    <n v="0"/>
  </r>
  <r>
    <s v="N049"/>
    <s v="Crea"/>
    <s v="Aldo Cosimo"/>
    <x v="27"/>
    <x v="2"/>
    <m/>
    <n v="1"/>
    <n v="1"/>
    <n v="0"/>
    <x v="0"/>
    <n v="0"/>
  </r>
  <r>
    <s v="N050"/>
    <s v="Cufari"/>
    <s v="Antonio"/>
    <x v="7"/>
    <x v="3"/>
    <s v="carica di capo giovani nel 1994"/>
    <n v="1"/>
    <n v="1"/>
    <n v="0"/>
    <x v="0"/>
    <n v="0"/>
  </r>
  <r>
    <s v="N051"/>
    <s v="Cufari"/>
    <s v="Paolo"/>
    <x v="28"/>
    <x v="3"/>
    <m/>
    <n v="1"/>
    <n v="1"/>
    <n v="0"/>
    <x v="0"/>
    <n v="0"/>
  </r>
  <r>
    <s v="N052"/>
    <s v="Currà"/>
    <s v="Fortunato"/>
    <x v="29"/>
    <x v="2"/>
    <m/>
    <n v="1"/>
    <n v="1"/>
    <n v="0"/>
    <x v="0"/>
    <n v="0"/>
  </r>
  <r>
    <s v="N053"/>
    <s v="D'Agostino"/>
    <s v="Francesco"/>
    <x v="25"/>
    <x v="3"/>
    <m/>
    <n v="1"/>
    <n v="1"/>
    <n v="0"/>
    <x v="0"/>
    <n v="0"/>
  </r>
  <r>
    <s v="N054"/>
    <s v="D'Agostino"/>
    <s v="Francesco"/>
    <x v="1"/>
    <x v="2"/>
    <s v="detto &quot;Franco&quot;"/>
    <n v="1"/>
    <n v="1"/>
    <n v="0"/>
    <x v="0"/>
    <n v="0"/>
  </r>
  <r>
    <s v="N055"/>
    <s v="D'Agostino"/>
    <s v="Ilario"/>
    <x v="9"/>
    <x v="7"/>
    <s v="esponente della 'ndrina Spagnolo di Ciminà e attivo a Torino; detenuto"/>
    <n v="1"/>
    <n v="1"/>
    <n v="0"/>
    <x v="0"/>
    <n v="0"/>
  </r>
  <r>
    <s v="N056"/>
    <s v="D'Agostino"/>
    <s v="Pasquale"/>
    <x v="30"/>
    <x v="3"/>
    <s v="carica di contabile nel 2004"/>
    <n v="1"/>
    <n v="1"/>
    <n v="0"/>
    <x v="0"/>
    <n v="0"/>
  </r>
  <r>
    <s v="N057"/>
    <s v="D'Agostino"/>
    <s v="Rocco"/>
    <x v="0"/>
    <x v="3"/>
    <s v="carica di capo giovani/puntaiolo nel 1997"/>
    <n v="1"/>
    <n v="1"/>
    <n v="0"/>
    <x v="0"/>
    <n v="0"/>
  </r>
  <r>
    <s v="N061"/>
    <s v="Dedaj"/>
    <s v="Edmont"/>
    <x v="14"/>
    <x v="2"/>
    <s v="detto &quot;Armando&quot;"/>
    <n v="1"/>
    <n v="0"/>
    <n v="1"/>
    <x v="0"/>
    <n v="0"/>
  </r>
  <r>
    <s v="N065"/>
    <s v="Demasi"/>
    <s v="Salvatore"/>
    <x v="31"/>
    <x v="6"/>
    <s v="detto Giorgio; esponente dell'istituenda camera di controllo; dote altissima che ha solo lui e Giorgio Francesco (pag 856)"/>
    <n v="1"/>
    <n v="1"/>
    <n v="0"/>
    <x v="0"/>
    <n v="0"/>
  </r>
  <r>
    <s v="N066"/>
    <s v="Di Lorenzo"/>
    <s v="Michele"/>
    <x v="4"/>
    <x v="2"/>
    <m/>
    <n v="1"/>
    <n v="0"/>
    <n v="1"/>
    <x v="0"/>
    <n v="0"/>
  </r>
  <r>
    <s v="N068"/>
    <s v="D'Onofrio"/>
    <s v="Francesco"/>
    <x v="32"/>
    <x v="2"/>
    <s v="carica di reggente crimine dal 26/01/2008 al 23/04/2010 (carcerazione Crea Adolfo); NB: DETTO FRANCO; esponente dell'istituenda camera di controllo"/>
    <n v="1"/>
    <n v="1"/>
    <n v="0"/>
    <x v="0"/>
    <n v="0"/>
  </r>
  <r>
    <s v="N069"/>
    <s v="Fazari"/>
    <s v="Giuseppe"/>
    <x v="33"/>
    <x v="8"/>
    <s v="dote conferita nel 2008"/>
    <n v="1"/>
    <n v="1"/>
    <n v="0"/>
    <x v="0"/>
    <n v="0"/>
  </r>
  <r>
    <s v="N070"/>
    <s v="Fazari"/>
    <s v="Vincenzo Antonio"/>
    <x v="22"/>
    <x v="8"/>
    <m/>
    <n v="1"/>
    <n v="1"/>
    <n v="0"/>
    <x v="0"/>
    <n v="0"/>
  </r>
  <r>
    <s v="N072"/>
    <s v="Filippone"/>
    <s v="Pietro"/>
    <x v="10"/>
    <x v="3"/>
    <m/>
    <n v="1"/>
    <n v="1"/>
    <n v="0"/>
    <x v="0"/>
    <n v="0"/>
  </r>
  <r>
    <s v="N074"/>
    <s v="Gargano"/>
    <s v="Paola"/>
    <x v="34"/>
    <x v="2"/>
    <m/>
    <n v="1"/>
    <n v="0"/>
    <n v="1"/>
    <x v="0"/>
    <n v="0"/>
  </r>
  <r>
    <s v="N076"/>
    <s v="Gioffrè"/>
    <s v="Arcangelo"/>
    <x v="35"/>
    <x v="3"/>
    <s v="dote riferita al 16/11/2008"/>
    <n v="1"/>
    <n v="1"/>
    <n v="0"/>
    <x v="0"/>
    <n v="0"/>
  </r>
  <r>
    <s v="N077"/>
    <s v="Giorgio"/>
    <s v="Francesco"/>
    <x v="24"/>
    <x v="9"/>
    <s v="dote altissima che ha solo lui e Demasi Salvatore (pag 856); &quot;Referente per Torino&quot; del &quot;locale di Gioiosa Ionica&quot;; nato a Gioiosa Ionica (RC) il 9.10.1948, ivi residente in contrada Palma n.17; carica: “referente” per i locali di Cuorgnè, San Giusto Canavese e Moncalieri."/>
    <n v="1"/>
    <n v="1"/>
    <n v="0"/>
    <x v="0"/>
    <n v="0"/>
  </r>
  <r>
    <s v="N078"/>
    <s v="Gorizia"/>
    <s v="Domenico"/>
    <x v="7"/>
    <x v="0"/>
    <m/>
    <n v="1"/>
    <n v="1"/>
    <n v="0"/>
    <x v="0"/>
    <n v="0"/>
  </r>
  <r>
    <s v="N079"/>
    <s v="Guarneri"/>
    <s v="Domenico"/>
    <x v="11"/>
    <x v="3"/>
    <m/>
    <n v="1"/>
    <n v="1"/>
    <n v="0"/>
    <x v="0"/>
    <n v="0"/>
  </r>
  <r>
    <s v="N080"/>
    <s v="Iaria"/>
    <s v="Bruno Antonio"/>
    <x v="19"/>
    <x v="0"/>
    <s v="dote conferita 08/03/2008"/>
    <n v="1"/>
    <n v="1"/>
    <n v="0"/>
    <x v="0"/>
    <n v="0"/>
  </r>
  <r>
    <s v="N081"/>
    <s v="Iaria"/>
    <s v="Giovanni"/>
    <x v="5"/>
    <x v="0"/>
    <m/>
    <n v="1"/>
    <n v="1"/>
    <n v="0"/>
    <x v="0"/>
    <n v="0"/>
  </r>
  <r>
    <s v="N082"/>
    <s v="Iaria"/>
    <s v="Giuseppe"/>
    <x v="36"/>
    <x v="10"/>
    <m/>
    <n v="1"/>
    <n v="1"/>
    <n v="0"/>
    <x v="0"/>
    <n v="0"/>
  </r>
  <r>
    <s v="N083"/>
    <s v="Idotta"/>
    <s v="Giuseppe"/>
    <x v="24"/>
    <x v="11"/>
    <s v="dote conferita feb.2008"/>
    <n v="1"/>
    <n v="1"/>
    <n v="0"/>
    <x v="0"/>
    <n v="0"/>
  </r>
  <r>
    <s v="N084"/>
    <s v="Ientile"/>
    <s v="Nicodemo"/>
    <x v="33"/>
    <x v="5"/>
    <s v="dote riferita al 2008"/>
    <n v="1"/>
    <n v="1"/>
    <n v="0"/>
    <x v="0"/>
    <n v="0"/>
  </r>
  <r>
    <s v="N085"/>
    <s v="Ierardi"/>
    <s v="Valerio"/>
    <x v="37"/>
    <x v="12"/>
    <m/>
    <n v="1"/>
    <n v="1"/>
    <n v="0"/>
    <x v="0"/>
    <n v="0"/>
  </r>
  <r>
    <s v="N086"/>
    <s v="Iervasi"/>
    <s v="Nicola"/>
    <x v="1"/>
    <x v="3"/>
    <m/>
    <n v="1"/>
    <n v="1"/>
    <n v="0"/>
    <x v="0"/>
    <n v="0"/>
  </r>
  <r>
    <s v="N087"/>
    <s v="Iervasi"/>
    <s v="Vincenzo"/>
    <x v="38"/>
    <x v="3"/>
    <m/>
    <n v="1"/>
    <n v="1"/>
    <n v="0"/>
    <x v="0"/>
    <n v="0"/>
  </r>
  <r>
    <s v="N088"/>
    <s v="Ietto"/>
    <s v="Domenico"/>
    <x v="2"/>
    <x v="3"/>
    <s v="carica di picciotto di giornata nel 2003 e 2006"/>
    <n v="1"/>
    <n v="1"/>
    <n v="0"/>
    <x v="0"/>
    <n v="0"/>
  </r>
  <r>
    <s v="N091"/>
    <s v="Lino"/>
    <s v="Antonio"/>
    <x v="23"/>
    <x v="0"/>
    <m/>
    <n v="1"/>
    <n v="1"/>
    <n v="0"/>
    <x v="0"/>
    <n v="0"/>
  </r>
  <r>
    <s v="N092"/>
    <s v="Liporace Cotroneo"/>
    <s v="Giorgio"/>
    <x v="1"/>
    <x v="2"/>
    <m/>
    <n v="1"/>
    <n v="0"/>
    <n v="1"/>
    <x v="0"/>
    <n v="0"/>
  </r>
  <r>
    <s v="N094"/>
    <s v="Lo Surdo"/>
    <s v="Giacomo"/>
    <x v="2"/>
    <x v="2"/>
    <m/>
    <n v="1"/>
    <n v="1"/>
    <n v="0"/>
    <x v="0"/>
    <n v="0"/>
  </r>
  <r>
    <s v="N096"/>
    <s v="Lombardo"/>
    <s v="Cosimo"/>
    <x v="32"/>
    <x v="0"/>
    <s v="dote conferita 08/03/2008"/>
    <n v="1"/>
    <n v="1"/>
    <n v="0"/>
    <x v="0"/>
    <n v="0"/>
  </r>
  <r>
    <s v="N097"/>
    <s v="Lombardo"/>
    <s v="Cosimo"/>
    <x v="20"/>
    <x v="5"/>
    <m/>
    <n v="1"/>
    <n v="1"/>
    <n v="0"/>
    <x v="0"/>
    <n v="0"/>
  </r>
  <r>
    <s v="N098"/>
    <s v="Lombardo"/>
    <s v="Domenico"/>
    <x v="38"/>
    <x v="0"/>
    <m/>
    <n v="1"/>
    <n v="1"/>
    <n v="0"/>
    <x v="0"/>
    <n v="0"/>
  </r>
  <r>
    <s v="N099"/>
    <s v="Lombardo"/>
    <s v="Matteo"/>
    <x v="27"/>
    <x v="0"/>
    <s v="dote sconosciuta conferita 12/10/2008"/>
    <n v="1"/>
    <n v="1"/>
    <n v="0"/>
    <x v="0"/>
    <n v="0"/>
  </r>
  <r>
    <s v="N100"/>
    <s v="Longobardi"/>
    <s v="Domenico"/>
    <x v="37"/>
    <x v="2"/>
    <m/>
    <n v="1"/>
    <n v="0"/>
    <n v="1"/>
    <x v="0"/>
    <n v="0"/>
  </r>
  <r>
    <s v="N101"/>
    <s v="Lucà"/>
    <s v="Rocco"/>
    <x v="5"/>
    <x v="3"/>
    <s v="carica di mastro di giornata dal 1994 al 2004; la moglie Saverino Santina è proprietaria del bar Chiosco (Corso Umbria, Torino)"/>
    <n v="1"/>
    <n v="1"/>
    <n v="0"/>
    <x v="0"/>
    <n v="0"/>
  </r>
  <r>
    <s v="N102"/>
    <s v="Macrì"/>
    <s v="Renato"/>
    <x v="1"/>
    <x v="7"/>
    <s v="esponente della 'ndrina Ursino di Gioiosa Ionica e attivo a Torino"/>
    <n v="1"/>
    <n v="1"/>
    <n v="0"/>
    <x v="0"/>
    <n v="0"/>
  </r>
  <r>
    <s v="N104"/>
    <s v="Macrina"/>
    <s v="Nicola"/>
    <x v="39"/>
    <x v="1"/>
    <s v="dote riferita al 2003"/>
    <n v="1"/>
    <n v="1"/>
    <n v="0"/>
    <x v="0"/>
    <n v="0"/>
  </r>
  <r>
    <s v="N105"/>
    <s v="Macrina"/>
    <s v="Valter"/>
    <x v="19"/>
    <x v="1"/>
    <m/>
    <n v="1"/>
    <n v="1"/>
    <n v="0"/>
    <x v="0"/>
    <n v="0"/>
  </r>
  <r>
    <s v="N106"/>
    <s v="Maiolo"/>
    <s v="Pasquale"/>
    <x v="25"/>
    <x v="13"/>
    <m/>
    <n v="1"/>
    <n v="1"/>
    <n v="0"/>
    <x v="0"/>
    <n v="0"/>
  </r>
  <r>
    <s v="N108"/>
    <s v="Mangone"/>
    <s v="Domenico"/>
    <x v="7"/>
    <x v="2"/>
    <m/>
    <n v="1"/>
    <n v="0"/>
    <n v="1"/>
    <x v="0"/>
    <n v="0"/>
  </r>
  <r>
    <s v="N109"/>
    <s v="Mangone"/>
    <s v="Giuseppe"/>
    <x v="19"/>
    <x v="2"/>
    <m/>
    <n v="1"/>
    <n v="1"/>
    <n v="0"/>
    <x v="0"/>
    <n v="0"/>
  </r>
  <r>
    <s v="N110"/>
    <s v="Marando"/>
    <s v="Antonio"/>
    <x v="4"/>
    <x v="1"/>
    <m/>
    <n v="1"/>
    <n v="1"/>
    <n v="0"/>
    <x v="0"/>
    <n v="0"/>
  </r>
  <r>
    <s v="N111"/>
    <s v="Marando"/>
    <s v="Domenico"/>
    <x v="11"/>
    <x v="1"/>
    <s v="dote riferita al 1998; carica di capo società nel 1998; detenuto "/>
    <n v="1"/>
    <n v="1"/>
    <n v="0"/>
    <x v="0"/>
    <n v="0"/>
  </r>
  <r>
    <s v="N112"/>
    <s v="Marando"/>
    <s v="Francesco"/>
    <x v="27"/>
    <x v="6"/>
    <m/>
    <n v="1"/>
    <n v="1"/>
    <n v="0"/>
    <x v="0"/>
    <n v="0"/>
  </r>
  <r>
    <s v="N114"/>
    <s v="Marturano"/>
    <s v="Isabella"/>
    <x v="40"/>
    <x v="2"/>
    <m/>
    <n v="1"/>
    <n v="0"/>
    <n v="1"/>
    <x v="0"/>
    <n v="0"/>
  </r>
  <r>
    <s v="N115"/>
    <s v="Misiti"/>
    <s v="Angelo"/>
    <x v="15"/>
    <x v="2"/>
    <m/>
    <n v="1"/>
    <n v="0"/>
    <n v="1"/>
    <x v="0"/>
    <n v="0"/>
  </r>
  <r>
    <s v="N117"/>
    <s v="Modafferi"/>
    <s v="Stefano"/>
    <x v="6"/>
    <x v="13"/>
    <m/>
    <n v="1"/>
    <n v="1"/>
    <n v="0"/>
    <x v="0"/>
    <n v="0"/>
  </r>
  <r>
    <s v="N118"/>
    <s v="Montesanto"/>
    <s v="Cosimo"/>
    <x v="41"/>
    <x v="5"/>
    <m/>
    <n v="1"/>
    <n v="1"/>
    <n v="0"/>
    <x v="0"/>
    <n v="0"/>
  </r>
  <r>
    <s v="N119"/>
    <s v="Napoli"/>
    <s v="Francesco"/>
    <x v="42"/>
    <x v="3"/>
    <s v="dote riferita al 1997"/>
    <n v="1"/>
    <n v="1"/>
    <n v="0"/>
    <x v="0"/>
    <n v="0"/>
  </r>
  <r>
    <s v="N121"/>
    <s v="Napoli"/>
    <s v="Girolamo"/>
    <x v="32"/>
    <x v="3"/>
    <m/>
    <n v="1"/>
    <n v="1"/>
    <n v="0"/>
    <x v="0"/>
    <n v="0"/>
  </r>
  <r>
    <s v="N123"/>
    <s v="Napoli"/>
    <s v="Rocco"/>
    <x v="34"/>
    <x v="3"/>
    <m/>
    <n v="1"/>
    <n v="1"/>
    <n v="0"/>
    <x v="0"/>
    <n v="0"/>
  </r>
  <r>
    <s v="N124"/>
    <s v="Napoli"/>
    <s v="Saverio"/>
    <x v="5"/>
    <x v="3"/>
    <s v="carica di capo di società nel 1994 e nel 2004"/>
    <n v="1"/>
    <n v="1"/>
    <n v="0"/>
    <x v="0"/>
    <n v="0"/>
  </r>
  <r>
    <s v="N125"/>
    <s v="Nirta"/>
    <s v="Giuseppe"/>
    <x v="19"/>
    <x v="7"/>
    <s v="esponente della 'ndrina Nirta alias scalzone di San Luca e attivo a Torino"/>
    <n v="1"/>
    <n v="1"/>
    <n v="0"/>
    <x v="0"/>
    <n v="0"/>
  </r>
  <r>
    <s v="N126"/>
    <s v="Occhiuto"/>
    <s v="Antonino"/>
    <x v="43"/>
    <x v="12"/>
    <s v="responsabile della Bastarda"/>
    <n v="1"/>
    <n v="1"/>
    <n v="0"/>
    <x v="0"/>
    <n v="0"/>
  </r>
  <r>
    <s v="N127"/>
    <s v="Pagliuso"/>
    <s v="Antonio"/>
    <x v="44"/>
    <x v="2"/>
    <m/>
    <n v="1"/>
    <n v="0"/>
    <n v="1"/>
    <x v="0"/>
    <n v="0"/>
  </r>
  <r>
    <s v="N128"/>
    <s v="Pancari"/>
    <s v="Marcello"/>
    <x v="45"/>
    <x v="2"/>
    <m/>
    <n v="1"/>
    <n v="0"/>
    <n v="1"/>
    <x v="0"/>
    <n v="0"/>
  </r>
  <r>
    <s v="N129"/>
    <s v="Papalia"/>
    <s v="Antonio"/>
    <x v="43"/>
    <x v="8"/>
    <m/>
    <n v="1"/>
    <n v="1"/>
    <n v="0"/>
    <x v="0"/>
    <n v="0"/>
  </r>
  <r>
    <s v="N130"/>
    <s v="Perre"/>
    <s v="Francesco"/>
    <x v="43"/>
    <x v="1"/>
    <m/>
    <n v="1"/>
    <n v="1"/>
    <n v="0"/>
    <x v="0"/>
    <n v="0"/>
  </r>
  <r>
    <s v="N131"/>
    <s v="Piccolo"/>
    <s v="Gerardo"/>
    <x v="15"/>
    <x v="0"/>
    <m/>
    <n v="1"/>
    <n v="1"/>
    <n v="0"/>
    <x v="0"/>
    <n v="0"/>
  </r>
  <r>
    <s v="N132"/>
    <s v="Pietra"/>
    <s v="Fabio"/>
    <x v="46"/>
    <x v="2"/>
    <m/>
    <n v="1"/>
    <n v="0"/>
    <n v="1"/>
    <x v="0"/>
    <n v="0"/>
  </r>
  <r>
    <s v="N133"/>
    <s v="Pino"/>
    <s v="Giuseppe"/>
    <x v="20"/>
    <x v="11"/>
    <m/>
    <n v="1"/>
    <n v="1"/>
    <n v="0"/>
    <x v="0"/>
    <n v="0"/>
  </r>
  <r>
    <s v="N134"/>
    <s v="Pipicella"/>
    <s v="Pietro"/>
    <x v="7"/>
    <x v="3"/>
    <s v="carica di picciotto di giornata nel 1997 e capo giovani nel 2003 e 2006"/>
    <n v="1"/>
    <n v="1"/>
    <n v="0"/>
    <x v="0"/>
    <n v="0"/>
  </r>
  <r>
    <s v="N135"/>
    <s v="Pipicella"/>
    <s v="Sebastiano"/>
    <x v="19"/>
    <x v="2"/>
    <m/>
    <n v="1"/>
    <n v="0"/>
    <n v="1"/>
    <x v="0"/>
    <n v="0"/>
  </r>
  <r>
    <s v="N136"/>
    <s v="Pititto"/>
    <s v="Salvatore"/>
    <x v="1"/>
    <x v="13"/>
    <m/>
    <n v="1"/>
    <n v="1"/>
    <n v="0"/>
    <x v="0"/>
    <n v="0"/>
  </r>
  <r>
    <s v="N137"/>
    <s v="Pollifroni"/>
    <s v="Rocco"/>
    <x v="20"/>
    <x v="14"/>
    <s v="referente del locale di Cirella di Platì"/>
    <n v="1"/>
    <n v="1"/>
    <n v="0"/>
    <x v="0"/>
    <n v="0"/>
  </r>
  <r>
    <s v="N138"/>
    <s v="Pollifroni"/>
    <s v="Bruno "/>
    <x v="19"/>
    <x v="6"/>
    <s v="carica di capo società del locale Natile di Careri a Torino nel 1999"/>
    <n v="1"/>
    <n v="1"/>
    <n v="0"/>
    <x v="0"/>
    <n v="0"/>
  </r>
  <r>
    <s v="N139"/>
    <s v="Pollifroni"/>
    <s v="Vito"/>
    <x v="23"/>
    <x v="6"/>
    <m/>
    <n v="1"/>
    <n v="1"/>
    <n v="0"/>
    <x v="0"/>
    <n v="0"/>
  </r>
  <r>
    <s v="N144"/>
    <s v="Praticò"/>
    <s v="Benvenuto"/>
    <x v="42"/>
    <x v="2"/>
    <s v="detto &quot;Paolo&quot;; dote conferita 13/04/2008"/>
    <n v="1"/>
    <n v="1"/>
    <n v="0"/>
    <x v="0"/>
    <n v="0"/>
  </r>
  <r>
    <s v="N145"/>
    <s v="Praticò"/>
    <s v="Giovanni"/>
    <x v="31"/>
    <x v="2"/>
    <m/>
    <n v="1"/>
    <n v="1"/>
    <n v="0"/>
    <x v="0"/>
    <n v="0"/>
  </r>
  <r>
    <s v="N146"/>
    <s v="Racco"/>
    <s v="Domenico Natale"/>
    <x v="15"/>
    <x v="0"/>
    <m/>
    <n v="1"/>
    <n v="1"/>
    <n v="0"/>
    <x v="0"/>
    <n v="0"/>
  </r>
  <r>
    <s v="N147"/>
    <s v="Racco"/>
    <s v="Giuseppe"/>
    <x v="14"/>
    <x v="0"/>
    <m/>
    <n v="1"/>
    <n v="1"/>
    <n v="0"/>
    <x v="0"/>
    <n v="0"/>
  </r>
  <r>
    <s v="N148"/>
    <s v="Raghiele"/>
    <s v="Rocco"/>
    <x v="30"/>
    <x v="11"/>
    <s v="dote conferita feb.2008"/>
    <n v="1"/>
    <n v="1"/>
    <n v="0"/>
    <x v="0"/>
    <n v="0"/>
  </r>
  <r>
    <s v="N149"/>
    <s v="Raschillà"/>
    <s v="Bruno"/>
    <x v="22"/>
    <x v="3"/>
    <m/>
    <n v="1"/>
    <n v="1"/>
    <n v="0"/>
    <x v="0"/>
    <n v="0"/>
  </r>
  <r>
    <s v="N150"/>
    <s v="Raschillà"/>
    <s v="Giuseppe"/>
    <x v="43"/>
    <x v="3"/>
    <m/>
    <n v="1"/>
    <n v="1"/>
    <n v="0"/>
    <x v="0"/>
    <n v="0"/>
  </r>
  <r>
    <s v="N156"/>
    <s v="Romeo"/>
    <s v="Natale"/>
    <x v="26"/>
    <x v="8"/>
    <s v="dote conferita nel 2008"/>
    <n v="1"/>
    <n v="1"/>
    <n v="0"/>
    <x v="0"/>
    <n v="0"/>
  </r>
  <r>
    <s v="N157"/>
    <s v="Romeo"/>
    <s v="Rocco"/>
    <x v="7"/>
    <x v="8"/>
    <m/>
    <n v="1"/>
    <n v="1"/>
    <n v="0"/>
    <x v="0"/>
    <n v="0"/>
  </r>
  <r>
    <s v="N159"/>
    <s v="Scali"/>
    <s v="Rodolfo"/>
    <x v="19"/>
    <x v="15"/>
    <s v="procede A.G. di R.C.; &quot;Referente&quot; del &quot;locale di Mammola&quot; per il &quot;locale di Cuorgnè&quot;"/>
    <n v="1"/>
    <n v="1"/>
    <n v="0"/>
    <x v="0"/>
    <n v="0"/>
  </r>
  <r>
    <s v="N160"/>
    <s v="Schirripa"/>
    <s v="Rocco"/>
    <x v="12"/>
    <x v="11"/>
    <m/>
    <n v="1"/>
    <n v="1"/>
    <n v="0"/>
    <x v="0"/>
    <n v="0"/>
  </r>
  <r>
    <s v="N161"/>
    <s v="Spagnolo"/>
    <s v="Paolino"/>
    <x v="10"/>
    <x v="2"/>
    <m/>
    <n v="1"/>
    <n v="0"/>
    <n v="1"/>
    <x v="0"/>
    <n v="0"/>
  </r>
  <r>
    <s v="N162"/>
    <s v="Tamburi"/>
    <s v="Domenico"/>
    <x v="36"/>
    <x v="5"/>
    <s v="dote sconosciuta conferita 05/12/2009"/>
    <n v="1"/>
    <n v="1"/>
    <n v="0"/>
    <x v="0"/>
    <n v="0"/>
  </r>
  <r>
    <s v="N163"/>
    <s v="Tamburi"/>
    <s v="Francesco"/>
    <x v="47"/>
    <x v="5"/>
    <m/>
    <n v="1"/>
    <n v="1"/>
    <n v="0"/>
    <x v="0"/>
    <n v="0"/>
  </r>
  <r>
    <s v="N168"/>
    <s v="Tripodi"/>
    <s v="Demetrio"/>
    <x v="43"/>
    <x v="2"/>
    <m/>
    <n v="1"/>
    <n v="0"/>
    <n v="1"/>
    <x v="0"/>
    <n v="0"/>
  </r>
  <r>
    <s v="N170"/>
    <s v="Trunfio"/>
    <s v="Bruno"/>
    <x v="43"/>
    <x v="13"/>
    <m/>
    <n v="1"/>
    <n v="1"/>
    <n v="0"/>
    <x v="0"/>
    <n v="0"/>
  </r>
  <r>
    <s v="N171"/>
    <s v="Trunfio"/>
    <s v="Giuseppe"/>
    <x v="27"/>
    <x v="13"/>
    <m/>
    <n v="1"/>
    <n v="1"/>
    <n v="0"/>
    <x v="0"/>
    <n v="0"/>
  </r>
  <r>
    <s v="N172"/>
    <s v="Trunfio"/>
    <s v="Pasquale"/>
    <x v="20"/>
    <x v="13"/>
    <s v="esponente dell'istituenda camera di controllo"/>
    <n v="1"/>
    <n v="1"/>
    <n v="0"/>
    <x v="0"/>
    <n v="0"/>
  </r>
  <r>
    <s v="N174"/>
    <s v="Ursini"/>
    <s v="Rocco"/>
    <x v="48"/>
    <x v="11"/>
    <s v="scomparso 09/04/2009; deceduto"/>
    <n v="1"/>
    <n v="1"/>
    <n v="0"/>
    <x v="0"/>
    <n v="0"/>
  </r>
  <r>
    <s v="N175"/>
    <s v="Ursino"/>
    <s v="Ernesto"/>
    <x v="39"/>
    <x v="11"/>
    <m/>
    <n v="1"/>
    <n v="1"/>
    <n v="0"/>
    <x v="0"/>
    <n v="0"/>
  </r>
  <r>
    <s v="N176"/>
    <s v="Vadalà"/>
    <s v="Giovanni"/>
    <x v="5"/>
    <x v="13"/>
    <m/>
    <n v="1"/>
    <n v="1"/>
    <n v="0"/>
    <x v="0"/>
    <n v="0"/>
  </r>
  <r>
    <s v="N177"/>
    <s v="Versaci"/>
    <s v="Antonino"/>
    <x v="46"/>
    <x v="12"/>
    <m/>
    <n v="1"/>
    <n v="1"/>
    <n v="0"/>
    <x v="0"/>
    <n v="0"/>
  </r>
  <r>
    <s v="N179"/>
    <s v="Zingarelli"/>
    <s v="Marco"/>
    <x v="25"/>
    <x v="2"/>
    <m/>
    <n v="1"/>
    <n v="0"/>
    <n v="1"/>
    <x v="0"/>
    <n v="0"/>
  </r>
  <r>
    <s v="N180"/>
    <s v="Zucco"/>
    <s v="Giuseppe"/>
    <x v="13"/>
    <x v="3"/>
    <s v="deceduto 2010; capo locale in sostituzione di Cufari Paolo (dic.2007-05/06/2008)"/>
    <n v="1"/>
    <n v="1"/>
    <n v="0"/>
    <x v="0"/>
    <n v="0"/>
  </r>
  <r>
    <s v="N181"/>
    <s v="Zucco"/>
    <s v="Urbano"/>
    <x v="40"/>
    <x v="3"/>
    <m/>
    <n v="1"/>
    <n v="1"/>
    <n v="0"/>
    <x v="0"/>
    <n v="0"/>
  </r>
  <r>
    <s v="N182"/>
    <s v="Zucco"/>
    <s v="Vincenzo"/>
    <x v="41"/>
    <x v="3"/>
    <s v="carica di contabile nel 1994"/>
    <n v="1"/>
    <n v="1"/>
    <n v="0"/>
    <x v="0"/>
    <n v="0"/>
  </r>
  <r>
    <s v="N183"/>
    <s v="Catalano"/>
    <s v="Cosimo"/>
    <x v="27"/>
    <x v="5"/>
    <m/>
    <n v="1"/>
    <n v="1"/>
    <n v="0"/>
    <x v="0"/>
    <n v="0"/>
  </r>
  <r>
    <s v="N184"/>
    <s v="Catalano"/>
    <s v="Giovanni"/>
    <x v="15"/>
    <x v="5"/>
    <m/>
    <n v="1"/>
    <n v="1"/>
    <n v="0"/>
    <x v="0"/>
    <n v="0"/>
  </r>
  <r>
    <s v="N185"/>
    <s v="Figliomeni"/>
    <s v="Cosimo Damiano"/>
    <x v="25"/>
    <x v="5"/>
    <m/>
    <n v="1"/>
    <n v="1"/>
    <n v="0"/>
    <x v="0"/>
    <n v="0"/>
  </r>
  <r>
    <s v="N186"/>
    <s v="Giglio"/>
    <s v="Angelo"/>
    <x v="19"/>
    <x v="5"/>
    <m/>
    <n v="1"/>
    <n v="1"/>
    <n v="0"/>
    <x v="0"/>
    <n v="0"/>
  </r>
  <r>
    <s v="N187"/>
    <s v="Nigro"/>
    <s v="Aldo "/>
    <x v="39"/>
    <x v="5"/>
    <m/>
    <n v="1"/>
    <n v="1"/>
    <n v="0"/>
    <x v="0"/>
    <n v="0"/>
  </r>
  <r>
    <s v="N188"/>
    <s v="Tamburi"/>
    <s v="Nicolino"/>
    <x v="44"/>
    <x v="5"/>
    <m/>
    <n v="1"/>
    <n v="1"/>
    <n v="0"/>
    <x v="0"/>
    <n v="0"/>
  </r>
  <r>
    <s v="N189"/>
    <s v="Tamburi"/>
    <s v="Mario"/>
    <x v="2"/>
    <x v="5"/>
    <m/>
    <n v="1"/>
    <n v="1"/>
    <n v="0"/>
    <x v="0"/>
    <n v="0"/>
  </r>
  <r>
    <s v="N190"/>
    <s v="Turrà"/>
    <s v="Giovanni"/>
    <x v="46"/>
    <x v="5"/>
    <m/>
    <n v="1"/>
    <n v="1"/>
    <n v="0"/>
    <x v="0"/>
    <n v="0"/>
  </r>
  <r>
    <s v="N191"/>
    <s v="Valentino"/>
    <s v="Carmelo"/>
    <x v="49"/>
    <x v="5"/>
    <s v="dote conferita 6/12/2009"/>
    <n v="1"/>
    <n v="1"/>
    <n v="0"/>
    <x v="0"/>
    <n v="0"/>
  </r>
  <r>
    <s v="N192"/>
    <s v="Marvelli"/>
    <s v="Giuseppe"/>
    <x v="12"/>
    <x v="16"/>
    <s v="procede A.G. di R.C.; esponente del locale di Natile di Careri, “referente” del “crimine” per Torino, “referente” per il locale di Natile di Careri a Torino"/>
    <n v="0"/>
    <n v="1"/>
    <n v="0"/>
    <x v="0"/>
    <n v="0"/>
  </r>
  <r>
    <s v="N195"/>
    <s v="Bruzzese"/>
    <s v="Carmelo"/>
    <x v="33"/>
    <x v="17"/>
    <s v="procede A.G. di R.C.; “capo locale di Grotteria” “referente” per il “locale di Cuorgnè”"/>
    <n v="0"/>
    <n v="1"/>
    <n v="0"/>
    <x v="0"/>
    <n v="0"/>
  </r>
  <r>
    <s v="N197"/>
    <s v="Marando"/>
    <s v="Rocco"/>
    <x v="43"/>
    <x v="1"/>
    <s v="11/03/2009 dichiarazione di intenti"/>
    <n v="0"/>
    <n v="1"/>
    <n v="0"/>
    <x v="0"/>
    <n v="0"/>
  </r>
  <r>
    <s v="N198"/>
    <s v="Commisso"/>
    <s v="Giuseppe"/>
    <x v="5"/>
    <x v="18"/>
    <s v="procede A.G. di R.C.; capo della “Provincia” “capo locale di Siderno” “referente” per il “locale di Siderno a Torino”"/>
    <n v="0"/>
    <n v="1"/>
    <n v="0"/>
    <x v="0"/>
    <n v="0"/>
  </r>
  <r>
    <s v="N199"/>
    <s v="Tassone "/>
    <s v="Rocco Bruno"/>
    <x v="22"/>
    <x v="19"/>
    <s v="procede A.G. di R.C.; detenuto; &quot;Referente&quot; del &quot;locale di Cassari di Nardodipace&quot; per il &quot;locale di Chivasso&quot;"/>
    <n v="0"/>
    <n v="1"/>
    <n v="0"/>
    <x v="0"/>
    <n v="0"/>
  </r>
  <r>
    <s v="N200"/>
    <s v="Bruzzese"/>
    <s v="Francesco"/>
    <x v="39"/>
    <x v="10"/>
    <s v="procede A.G. di R.C.; detenuto"/>
    <n v="0"/>
    <n v="1"/>
    <n v="0"/>
    <x v="0"/>
    <n v="0"/>
  </r>
  <r>
    <s v="N202"/>
    <s v="Demasi"/>
    <s v="Giorgio"/>
    <x v="42"/>
    <x v="9"/>
    <s v="procede A.G. di R.C.; detenuto"/>
    <n v="0"/>
    <n v="1"/>
    <n v="0"/>
    <x v="0"/>
    <n v="0"/>
  </r>
  <r>
    <s v="N203"/>
    <s v="Pelle"/>
    <s v="Domenico"/>
    <x v="14"/>
    <x v="7"/>
    <s v="procede A.G. di R.C.; esponente della 'ndrina Pelle di San Luca"/>
    <n v="0"/>
    <n v="1"/>
    <n v="0"/>
    <x v="0"/>
    <n v="0"/>
  </r>
  <r>
    <m/>
    <m/>
    <m/>
    <x v="50"/>
    <x v="2"/>
    <m/>
    <m/>
    <m/>
    <m/>
    <x v="1"/>
    <m/>
  </r>
  <r>
    <m/>
    <m/>
    <m/>
    <x v="50"/>
    <x v="2"/>
    <m/>
    <m/>
    <m/>
    <m/>
    <x v="1"/>
    <m/>
  </r>
  <r>
    <m/>
    <m/>
    <m/>
    <x v="50"/>
    <x v="2"/>
    <m/>
    <m/>
    <m/>
    <m/>
    <x v="1"/>
    <m/>
  </r>
  <r>
    <m/>
    <m/>
    <m/>
    <x v="50"/>
    <x v="2"/>
    <m/>
    <m/>
    <m/>
    <m/>
    <x v="1"/>
    <m/>
  </r>
  <r>
    <m/>
    <m/>
    <m/>
    <x v="50"/>
    <x v="2"/>
    <m/>
    <m/>
    <m/>
    <m/>
    <x v="1"/>
    <m/>
  </r>
  <r>
    <m/>
    <m/>
    <m/>
    <x v="50"/>
    <x v="2"/>
    <m/>
    <m/>
    <m/>
    <m/>
    <x v="1"/>
    <m/>
  </r>
  <r>
    <m/>
    <m/>
    <m/>
    <x v="50"/>
    <x v="2"/>
    <m/>
    <m/>
    <m/>
    <m/>
    <x v="1"/>
    <m/>
  </r>
  <r>
    <m/>
    <m/>
    <m/>
    <x v="50"/>
    <x v="2"/>
    <m/>
    <m/>
    <m/>
    <m/>
    <x v="1"/>
    <m/>
  </r>
  <r>
    <m/>
    <m/>
    <m/>
    <x v="50"/>
    <x v="2"/>
    <m/>
    <m/>
    <m/>
    <m/>
    <x v="1"/>
    <m/>
  </r>
  <r>
    <m/>
    <m/>
    <m/>
    <x v="50"/>
    <x v="2"/>
    <m/>
    <m/>
    <m/>
    <m/>
    <x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3">
  <r>
    <s v="N001"/>
    <x v="0"/>
    <s v="Nicodemo"/>
    <x v="0"/>
    <x v="0"/>
    <m/>
    <n v="1"/>
    <n v="1"/>
    <n v="0"/>
    <x v="0"/>
    <n v="0"/>
  </r>
  <r>
    <s v="N002"/>
    <x v="1"/>
    <s v="Antonio"/>
    <x v="1"/>
    <x v="1"/>
    <m/>
    <n v="1"/>
    <n v="1"/>
    <n v="0"/>
    <x v="0"/>
    <n v="0"/>
  </r>
  <r>
    <s v="N003"/>
    <x v="1"/>
    <s v="Antonio"/>
    <x v="2"/>
    <x v="1"/>
    <s v="detto &quot;Totu&quot;"/>
    <n v="1"/>
    <n v="1"/>
    <n v="0"/>
    <x v="0"/>
    <n v="0"/>
  </r>
  <r>
    <s v="N004"/>
    <x v="1"/>
    <s v="Domenico"/>
    <x v="3"/>
    <x v="1"/>
    <m/>
    <n v="1"/>
    <n v="1"/>
    <n v="0"/>
    <x v="0"/>
    <n v="0"/>
  </r>
  <r>
    <s v="N005"/>
    <x v="1"/>
    <s v="Domenico"/>
    <x v="4"/>
    <x v="1"/>
    <s v="detenuto"/>
    <n v="1"/>
    <n v="1"/>
    <n v="0"/>
    <x v="0"/>
    <n v="0"/>
  </r>
  <r>
    <s v="N007"/>
    <x v="2"/>
    <s v="Cosimo"/>
    <x v="5"/>
    <x v="0"/>
    <s v="dote conferita 09/01/2008"/>
    <n v="1"/>
    <n v="1"/>
    <n v="0"/>
    <x v="0"/>
    <n v="0"/>
  </r>
  <r>
    <s v="N008"/>
    <x v="3"/>
    <s v="Vincenzo"/>
    <x v="6"/>
    <x v="2"/>
    <s v="dote conferita 13/04/2008"/>
    <n v="1"/>
    <n v="1"/>
    <n v="0"/>
    <x v="0"/>
    <n v="0"/>
  </r>
  <r>
    <s v="N009"/>
    <x v="4"/>
    <s v="Abdelaziz"/>
    <x v="7"/>
    <x v="2"/>
    <m/>
    <n v="1"/>
    <n v="0"/>
    <n v="1"/>
    <x v="0"/>
    <n v="0"/>
  </r>
  <r>
    <s v="N011"/>
    <x v="5"/>
    <s v="Gaetano"/>
    <x v="8"/>
    <x v="3"/>
    <s v="deceduto 24/12/2009"/>
    <n v="1"/>
    <n v="1"/>
    <n v="0"/>
    <x v="0"/>
    <n v="0"/>
  </r>
  <r>
    <s v="N012"/>
    <x v="6"/>
    <s v="Giuseppe"/>
    <x v="9"/>
    <x v="1"/>
    <s v="dote riferita antecedente 2002"/>
    <n v="1"/>
    <n v="1"/>
    <n v="0"/>
    <x v="0"/>
    <n v="0"/>
  </r>
  <r>
    <s v="N013"/>
    <x v="6"/>
    <s v="Pasquale"/>
    <x v="10"/>
    <x v="4"/>
    <s v="&quot;Referente&quot; del &quot;locale di Platì&quot; per il &quot;locale di Volpiano&quot;"/>
    <n v="1"/>
    <n v="1"/>
    <n v="0"/>
    <x v="0"/>
    <n v="0"/>
  </r>
  <r>
    <s v="N015"/>
    <x v="7"/>
    <s v="Antonino"/>
    <x v="11"/>
    <x v="2"/>
    <m/>
    <n v="1"/>
    <n v="0"/>
    <n v="0"/>
    <x v="1"/>
    <n v="1"/>
  </r>
  <r>
    <s v="N016"/>
    <x v="8"/>
    <s v="Valerio"/>
    <x v="12"/>
    <x v="2"/>
    <m/>
    <n v="1"/>
    <n v="0"/>
    <n v="1"/>
    <x v="0"/>
    <n v="0"/>
  </r>
  <r>
    <s v="N017"/>
    <x v="9"/>
    <s v="Achille"/>
    <x v="2"/>
    <x v="0"/>
    <m/>
    <n v="1"/>
    <n v="1"/>
    <n v="0"/>
    <x v="0"/>
    <n v="0"/>
  </r>
  <r>
    <s v="N018"/>
    <x v="10"/>
    <s v="Leonardo"/>
    <x v="13"/>
    <x v="2"/>
    <m/>
    <n v="1"/>
    <n v="0"/>
    <n v="0"/>
    <x v="1"/>
    <n v="1"/>
  </r>
  <r>
    <s v="N019"/>
    <x v="11"/>
    <s v="Ergas"/>
    <x v="14"/>
    <x v="2"/>
    <m/>
    <n v="1"/>
    <n v="0"/>
    <n v="0"/>
    <x v="1"/>
    <n v="1"/>
  </r>
  <r>
    <s v="N020"/>
    <x v="12"/>
    <s v="Salvatore"/>
    <x v="15"/>
    <x v="0"/>
    <m/>
    <n v="1"/>
    <n v="1"/>
    <n v="0"/>
    <x v="0"/>
    <n v="0"/>
  </r>
  <r>
    <s v="N021"/>
    <x v="13"/>
    <s v="Giuseppe"/>
    <x v="16"/>
    <x v="0"/>
    <s v="dote conferita 08/03/2008; deceduto 16/04/2011"/>
    <n v="1"/>
    <n v="1"/>
    <n v="0"/>
    <x v="0"/>
    <n v="0"/>
  </r>
  <r>
    <s v="N022"/>
    <x v="13"/>
    <s v="Nicodemo"/>
    <x v="17"/>
    <x v="0"/>
    <m/>
    <n v="1"/>
    <n v="1"/>
    <n v="0"/>
    <x v="0"/>
    <n v="0"/>
  </r>
  <r>
    <s v="N023"/>
    <x v="13"/>
    <s v="Vincenzo"/>
    <x v="9"/>
    <x v="0"/>
    <m/>
    <n v="1"/>
    <n v="1"/>
    <n v="0"/>
    <x v="0"/>
    <n v="0"/>
  </r>
  <r>
    <s v="N024"/>
    <x v="14"/>
    <s v="Michele"/>
    <x v="11"/>
    <x v="3"/>
    <s v="carica di mastro di giornata nel 2006"/>
    <n v="1"/>
    <n v="1"/>
    <n v="0"/>
    <x v="0"/>
    <n v="0"/>
  </r>
  <r>
    <s v="N025"/>
    <x v="15"/>
    <s v="Giuseppe"/>
    <x v="0"/>
    <x v="0"/>
    <m/>
    <n v="1"/>
    <n v="1"/>
    <n v="0"/>
    <x v="0"/>
    <n v="0"/>
  </r>
  <r>
    <s v="N026"/>
    <x v="15"/>
    <s v="Nicodemo"/>
    <x v="18"/>
    <x v="0"/>
    <s v="dote conferita 09/01/2008"/>
    <n v="1"/>
    <n v="1"/>
    <n v="0"/>
    <x v="0"/>
    <n v="0"/>
  </r>
  <r>
    <s v="N027"/>
    <x v="15"/>
    <s v="Rocco"/>
    <x v="10"/>
    <x v="0"/>
    <m/>
    <n v="1"/>
    <n v="1"/>
    <n v="0"/>
    <x v="0"/>
    <n v="0"/>
  </r>
  <r>
    <s v="N028"/>
    <x v="16"/>
    <s v="Vito Marco"/>
    <x v="19"/>
    <x v="2"/>
    <m/>
    <n v="1"/>
    <n v="1"/>
    <n v="0"/>
    <x v="0"/>
    <n v="0"/>
  </r>
  <r>
    <s v="N029"/>
    <x v="17"/>
    <s v="Cosimo"/>
    <x v="20"/>
    <x v="0"/>
    <m/>
    <n v="1"/>
    <n v="1"/>
    <n v="0"/>
    <x v="0"/>
    <n v="0"/>
  </r>
  <r>
    <s v="N030"/>
    <x v="18"/>
    <s v="Maurizio"/>
    <x v="21"/>
    <x v="2"/>
    <m/>
    <n v="1"/>
    <n v="0"/>
    <n v="0"/>
    <x v="1"/>
    <n v="1"/>
  </r>
  <r>
    <s v="N031"/>
    <x v="19"/>
    <s v="Antonio"/>
    <x v="22"/>
    <x v="3"/>
    <m/>
    <n v="1"/>
    <n v="1"/>
    <n v="0"/>
    <x v="0"/>
    <n v="0"/>
  </r>
  <r>
    <s v="N032"/>
    <x v="20"/>
    <s v="Cosimo"/>
    <x v="2"/>
    <x v="5"/>
    <s v="dote sconosciuta conferita 05/12/2009"/>
    <n v="1"/>
    <n v="1"/>
    <n v="0"/>
    <x v="0"/>
    <n v="0"/>
  </r>
  <r>
    <s v="N033"/>
    <x v="20"/>
    <s v="Giuseppe"/>
    <x v="23"/>
    <x v="5"/>
    <s v="coordina i 9 “locali” e la struttura-funzione &quot;crimine&quot; ossia responsabile provinciale per Torino; capo dell'istituenda camera di controllo"/>
    <n v="1"/>
    <n v="1"/>
    <n v="0"/>
    <x v="0"/>
    <n v="0"/>
  </r>
  <r>
    <s v="N034"/>
    <x v="21"/>
    <s v="Carmelo"/>
    <x v="5"/>
    <x v="5"/>
    <m/>
    <n v="1"/>
    <n v="1"/>
    <n v="0"/>
    <x v="0"/>
    <n v="0"/>
  </r>
  <r>
    <s v="N035"/>
    <x v="21"/>
    <s v="Vincenzo"/>
    <x v="24"/>
    <x v="2"/>
    <s v="Detto enzo"/>
    <n v="1"/>
    <n v="0"/>
    <n v="0"/>
    <x v="1"/>
    <n v="1"/>
  </r>
  <r>
    <s v="N036"/>
    <x v="22"/>
    <s v="Davide Filippo"/>
    <x v="25"/>
    <x v="3"/>
    <m/>
    <n v="1"/>
    <n v="1"/>
    <n v="0"/>
    <x v="0"/>
    <n v="0"/>
  </r>
  <r>
    <s v="N037"/>
    <x v="22"/>
    <s v="Filippo"/>
    <x v="26"/>
    <x v="3"/>
    <m/>
    <n v="1"/>
    <n v="1"/>
    <n v="0"/>
    <x v="0"/>
    <n v="0"/>
  </r>
  <r>
    <s v="N038"/>
    <x v="23"/>
    <s v="Antonio Rocco"/>
    <x v="24"/>
    <x v="2"/>
    <m/>
    <n v="1"/>
    <n v="0"/>
    <n v="0"/>
    <x v="1"/>
    <n v="1"/>
  </r>
  <r>
    <s v="N039"/>
    <x v="24"/>
    <s v="Vincenzo"/>
    <x v="18"/>
    <x v="3"/>
    <m/>
    <n v="1"/>
    <n v="1"/>
    <n v="0"/>
    <x v="0"/>
    <n v="0"/>
  </r>
  <r>
    <s v="N040"/>
    <x v="25"/>
    <s v="Antonio"/>
    <x v="0"/>
    <x v="0"/>
    <m/>
    <n v="1"/>
    <n v="1"/>
    <n v="0"/>
    <x v="0"/>
    <n v="0"/>
  </r>
  <r>
    <s v="N041"/>
    <x v="25"/>
    <s v="Nicodemo"/>
    <x v="27"/>
    <x v="0"/>
    <s v="dote riferita al 2008"/>
    <n v="1"/>
    <n v="1"/>
    <n v="0"/>
    <x v="0"/>
    <n v="0"/>
  </r>
  <r>
    <s v="N042"/>
    <x v="26"/>
    <s v="Luigi"/>
    <x v="28"/>
    <x v="0"/>
    <m/>
    <n v="1"/>
    <n v="1"/>
    <n v="0"/>
    <x v="0"/>
    <n v="0"/>
  </r>
  <r>
    <s v="N044"/>
    <x v="27"/>
    <s v="Vincenzo"/>
    <x v="29"/>
    <x v="3"/>
    <m/>
    <n v="1"/>
    <n v="1"/>
    <n v="0"/>
    <x v="0"/>
    <n v="0"/>
  </r>
  <r>
    <s v="N045"/>
    <x v="28"/>
    <s v="Nevio"/>
    <x v="18"/>
    <x v="2"/>
    <s v="Politico - Sindaco di Leinì (1994 - 2005)"/>
    <n v="1"/>
    <n v="0"/>
    <n v="0"/>
    <x v="1"/>
    <n v="1"/>
  </r>
  <r>
    <s v="N046"/>
    <x v="29"/>
    <s v="Gaetano"/>
    <x v="30"/>
    <x v="6"/>
    <m/>
    <n v="1"/>
    <n v="1"/>
    <n v="0"/>
    <x v="0"/>
    <n v="0"/>
  </r>
  <r>
    <s v="N048"/>
    <x v="30"/>
    <s v="Adolfo"/>
    <x v="27"/>
    <x v="2"/>
    <m/>
    <n v="1"/>
    <n v="1"/>
    <n v="0"/>
    <x v="0"/>
    <n v="0"/>
  </r>
  <r>
    <s v="N049"/>
    <x v="30"/>
    <s v="Aldo Cosimo"/>
    <x v="31"/>
    <x v="2"/>
    <m/>
    <n v="1"/>
    <n v="1"/>
    <n v="0"/>
    <x v="0"/>
    <n v="0"/>
  </r>
  <r>
    <s v="N050"/>
    <x v="31"/>
    <s v="Antonio"/>
    <x v="7"/>
    <x v="3"/>
    <s v="carica di capo giovani nel 1994"/>
    <n v="1"/>
    <n v="1"/>
    <n v="0"/>
    <x v="0"/>
    <n v="0"/>
  </r>
  <r>
    <s v="N051"/>
    <x v="31"/>
    <s v="Paolo"/>
    <x v="32"/>
    <x v="3"/>
    <m/>
    <n v="1"/>
    <n v="1"/>
    <n v="0"/>
    <x v="0"/>
    <n v="0"/>
  </r>
  <r>
    <s v="N052"/>
    <x v="32"/>
    <s v="Fortunato"/>
    <x v="33"/>
    <x v="2"/>
    <m/>
    <n v="1"/>
    <n v="1"/>
    <n v="0"/>
    <x v="0"/>
    <n v="0"/>
  </r>
  <r>
    <s v="N053"/>
    <x v="33"/>
    <s v="Francesco"/>
    <x v="29"/>
    <x v="3"/>
    <m/>
    <n v="1"/>
    <n v="1"/>
    <n v="0"/>
    <x v="0"/>
    <n v="0"/>
  </r>
  <r>
    <s v="N054"/>
    <x v="33"/>
    <s v="Francesco"/>
    <x v="1"/>
    <x v="2"/>
    <s v="detto &quot;Franco&quot;"/>
    <n v="1"/>
    <n v="1"/>
    <n v="0"/>
    <x v="0"/>
    <n v="0"/>
  </r>
  <r>
    <s v="N055"/>
    <x v="33"/>
    <s v="Ilario"/>
    <x v="9"/>
    <x v="7"/>
    <s v="esponente della 'ndrina Spagnolo di Ciminà e attivo a Torino; detenuto"/>
    <n v="1"/>
    <n v="1"/>
    <n v="0"/>
    <x v="0"/>
    <n v="0"/>
  </r>
  <r>
    <s v="N056"/>
    <x v="33"/>
    <s v="Pasquale"/>
    <x v="34"/>
    <x v="3"/>
    <s v="carica di contabile nel 2004"/>
    <n v="1"/>
    <n v="1"/>
    <n v="0"/>
    <x v="0"/>
    <n v="0"/>
  </r>
  <r>
    <s v="N057"/>
    <x v="33"/>
    <s v="Rocco"/>
    <x v="0"/>
    <x v="3"/>
    <s v="carica di capo giovani/puntaiolo nel 1997"/>
    <n v="1"/>
    <n v="1"/>
    <n v="0"/>
    <x v="0"/>
    <n v="0"/>
  </r>
  <r>
    <s v="N058"/>
    <x v="34"/>
    <s v="Costantino"/>
    <x v="29"/>
    <x v="2"/>
    <s v="detto &quot;Dino&quot;"/>
    <n v="1"/>
    <n v="0"/>
    <n v="0"/>
    <x v="1"/>
    <n v="1"/>
  </r>
  <r>
    <s v="N061"/>
    <x v="35"/>
    <s v="Edmont"/>
    <x v="17"/>
    <x v="2"/>
    <s v="detto &quot;Armando&quot;"/>
    <n v="1"/>
    <n v="0"/>
    <n v="1"/>
    <x v="0"/>
    <n v="0"/>
  </r>
  <r>
    <s v="N062"/>
    <x v="36"/>
    <s v="Cenzina"/>
    <x v="35"/>
    <x v="2"/>
    <m/>
    <n v="1"/>
    <n v="0"/>
    <n v="0"/>
    <x v="1"/>
    <n v="1"/>
  </r>
  <r>
    <s v="N063"/>
    <x v="36"/>
    <s v="Matteo"/>
    <x v="35"/>
    <x v="2"/>
    <m/>
    <n v="1"/>
    <n v="0"/>
    <n v="0"/>
    <x v="1"/>
    <n v="1"/>
  </r>
  <r>
    <s v="N065"/>
    <x v="37"/>
    <s v="Salvatore"/>
    <x v="36"/>
    <x v="6"/>
    <s v="detto Giorgio; esponente dell'istituenda camera di controllo; dote altissima che ha solo lui e Giorgio Francesco (pag 856)"/>
    <n v="1"/>
    <n v="1"/>
    <n v="0"/>
    <x v="0"/>
    <n v="0"/>
  </r>
  <r>
    <s v="N066"/>
    <x v="38"/>
    <s v="Michele"/>
    <x v="4"/>
    <x v="2"/>
    <m/>
    <n v="1"/>
    <n v="0"/>
    <n v="1"/>
    <x v="0"/>
    <n v="0"/>
  </r>
  <r>
    <s v="N067"/>
    <x v="39"/>
    <s v="Francesco"/>
    <x v="37"/>
    <x v="2"/>
    <m/>
    <n v="1"/>
    <n v="0"/>
    <n v="0"/>
    <x v="1"/>
    <n v="1"/>
  </r>
  <r>
    <s v="N068"/>
    <x v="40"/>
    <s v="Francesco"/>
    <x v="38"/>
    <x v="2"/>
    <s v="carica di reggente crimine dal 26/01/2008 al 23/04/2010 (carcerazione Crea Adolfo); NB: DETTO FRANCO; esponente dell'istituenda camera di controllo"/>
    <n v="1"/>
    <n v="1"/>
    <n v="0"/>
    <x v="0"/>
    <n v="0"/>
  </r>
  <r>
    <s v="N069"/>
    <x v="41"/>
    <s v="Giuseppe"/>
    <x v="39"/>
    <x v="8"/>
    <s v="dote conferita nel 2008"/>
    <n v="1"/>
    <n v="1"/>
    <n v="0"/>
    <x v="0"/>
    <n v="0"/>
  </r>
  <r>
    <s v="N070"/>
    <x v="41"/>
    <s v="Vincenzo Antonio"/>
    <x v="26"/>
    <x v="8"/>
    <m/>
    <n v="1"/>
    <n v="1"/>
    <n v="0"/>
    <x v="0"/>
    <n v="0"/>
  </r>
  <r>
    <s v="N072"/>
    <x v="42"/>
    <s v="Pietro"/>
    <x v="10"/>
    <x v="3"/>
    <m/>
    <n v="1"/>
    <n v="1"/>
    <n v="0"/>
    <x v="0"/>
    <n v="0"/>
  </r>
  <r>
    <s v="N074"/>
    <x v="43"/>
    <s v="Paola"/>
    <x v="40"/>
    <x v="2"/>
    <m/>
    <n v="1"/>
    <n v="0"/>
    <n v="1"/>
    <x v="0"/>
    <n v="0"/>
  </r>
  <r>
    <s v="N075"/>
    <x v="44"/>
    <s v="Luigina"/>
    <x v="41"/>
    <x v="2"/>
    <s v="moglie di Argirò Vincenzo (N008)"/>
    <n v="1"/>
    <n v="0"/>
    <n v="0"/>
    <x v="1"/>
    <n v="1"/>
  </r>
  <r>
    <s v="N076"/>
    <x v="45"/>
    <s v="Arcangelo"/>
    <x v="42"/>
    <x v="3"/>
    <s v="dote riferita al 16/11/2008"/>
    <n v="1"/>
    <n v="1"/>
    <n v="0"/>
    <x v="0"/>
    <n v="0"/>
  </r>
  <r>
    <s v="N077"/>
    <x v="46"/>
    <s v="Francesco"/>
    <x v="28"/>
    <x v="9"/>
    <s v="dote altissima che ha solo lui e Demasi Salvatore (pag 856); &quot;Referente per Torino&quot; del &quot;locale di Gioiosa Ionica&quot;; nato a Gioiosa Ionica (RC) il 9.10.1948, ivi residente in contrada Palma n.17; carica: “referente” per i locali di Cuorgnè, San Giusto Canavese e Moncalieri."/>
    <n v="1"/>
    <n v="1"/>
    <n v="0"/>
    <x v="0"/>
    <n v="0"/>
  </r>
  <r>
    <s v="N078"/>
    <x v="47"/>
    <s v="Domenico"/>
    <x v="7"/>
    <x v="0"/>
    <m/>
    <n v="1"/>
    <n v="1"/>
    <n v="0"/>
    <x v="0"/>
    <n v="0"/>
  </r>
  <r>
    <s v="N079"/>
    <x v="48"/>
    <s v="Domenico"/>
    <x v="12"/>
    <x v="3"/>
    <m/>
    <n v="1"/>
    <n v="1"/>
    <n v="0"/>
    <x v="0"/>
    <n v="0"/>
  </r>
  <r>
    <s v="N080"/>
    <x v="49"/>
    <s v="Bruno Antonio"/>
    <x v="22"/>
    <x v="0"/>
    <s v="dote conferita 08/03/2008"/>
    <n v="1"/>
    <n v="1"/>
    <n v="0"/>
    <x v="0"/>
    <n v="0"/>
  </r>
  <r>
    <s v="N081"/>
    <x v="49"/>
    <s v="Giovanni"/>
    <x v="5"/>
    <x v="0"/>
    <m/>
    <n v="1"/>
    <n v="1"/>
    <n v="0"/>
    <x v="0"/>
    <n v="0"/>
  </r>
  <r>
    <s v="N082"/>
    <x v="49"/>
    <s v="Giuseppe"/>
    <x v="43"/>
    <x v="10"/>
    <m/>
    <n v="1"/>
    <n v="1"/>
    <n v="0"/>
    <x v="0"/>
    <n v="0"/>
  </r>
  <r>
    <s v="N083"/>
    <x v="50"/>
    <s v="Giuseppe"/>
    <x v="28"/>
    <x v="11"/>
    <s v="dote conferita feb.2008"/>
    <n v="1"/>
    <n v="1"/>
    <n v="0"/>
    <x v="0"/>
    <n v="0"/>
  </r>
  <r>
    <s v="N084"/>
    <x v="51"/>
    <s v="Nicodemo"/>
    <x v="39"/>
    <x v="5"/>
    <s v="dote riferita al 2008"/>
    <n v="1"/>
    <n v="1"/>
    <n v="0"/>
    <x v="0"/>
    <n v="0"/>
  </r>
  <r>
    <s v="N085"/>
    <x v="52"/>
    <s v="Valerio"/>
    <x v="37"/>
    <x v="12"/>
    <m/>
    <n v="1"/>
    <n v="1"/>
    <n v="0"/>
    <x v="0"/>
    <n v="0"/>
  </r>
  <r>
    <s v="N086"/>
    <x v="53"/>
    <s v="Nicola"/>
    <x v="1"/>
    <x v="3"/>
    <m/>
    <n v="1"/>
    <n v="1"/>
    <n v="0"/>
    <x v="0"/>
    <n v="0"/>
  </r>
  <r>
    <s v="N087"/>
    <x v="53"/>
    <s v="Vincenzo"/>
    <x v="44"/>
    <x v="3"/>
    <m/>
    <n v="1"/>
    <n v="1"/>
    <n v="0"/>
    <x v="0"/>
    <n v="0"/>
  </r>
  <r>
    <s v="N088"/>
    <x v="54"/>
    <s v="Domenico"/>
    <x v="2"/>
    <x v="3"/>
    <s v="carica di picciotto di giornata nel 2003 e 2006"/>
    <n v="1"/>
    <n v="1"/>
    <n v="0"/>
    <x v="0"/>
    <n v="0"/>
  </r>
  <r>
    <s v="N089"/>
    <x v="55"/>
    <s v="Serafino"/>
    <x v="6"/>
    <x v="2"/>
    <m/>
    <n v="1"/>
    <n v="0"/>
    <n v="0"/>
    <x v="1"/>
    <n v="1"/>
  </r>
  <r>
    <s v="N090"/>
    <x v="56"/>
    <s v="Massimiliano"/>
    <x v="24"/>
    <x v="2"/>
    <m/>
    <n v="1"/>
    <n v="0"/>
    <n v="0"/>
    <x v="1"/>
    <n v="1"/>
  </r>
  <r>
    <s v="N091"/>
    <x v="57"/>
    <s v="Antonio"/>
    <x v="27"/>
    <x v="0"/>
    <m/>
    <n v="1"/>
    <n v="1"/>
    <n v="0"/>
    <x v="0"/>
    <n v="0"/>
  </r>
  <r>
    <s v="N092"/>
    <x v="58"/>
    <s v="Giorgio"/>
    <x v="1"/>
    <x v="2"/>
    <m/>
    <n v="1"/>
    <n v="0"/>
    <n v="1"/>
    <x v="0"/>
    <n v="0"/>
  </r>
  <r>
    <s v="N094"/>
    <x v="59"/>
    <s v="Giacomo"/>
    <x v="2"/>
    <x v="2"/>
    <m/>
    <n v="1"/>
    <n v="1"/>
    <n v="0"/>
    <x v="0"/>
    <n v="0"/>
  </r>
  <r>
    <s v="N096"/>
    <x v="60"/>
    <s v="Cosimo"/>
    <x v="38"/>
    <x v="0"/>
    <s v="dote conferita 08/03/2008"/>
    <n v="1"/>
    <n v="1"/>
    <n v="0"/>
    <x v="0"/>
    <n v="0"/>
  </r>
  <r>
    <s v="N097"/>
    <x v="60"/>
    <s v="Cosimo"/>
    <x v="23"/>
    <x v="5"/>
    <m/>
    <n v="1"/>
    <n v="1"/>
    <n v="0"/>
    <x v="0"/>
    <n v="0"/>
  </r>
  <r>
    <s v="N098"/>
    <x v="60"/>
    <s v="Domenico"/>
    <x v="44"/>
    <x v="0"/>
    <m/>
    <n v="1"/>
    <n v="1"/>
    <n v="0"/>
    <x v="0"/>
    <n v="0"/>
  </r>
  <r>
    <s v="N099"/>
    <x v="60"/>
    <s v="Matteo"/>
    <x v="31"/>
    <x v="0"/>
    <s v="dote sconosciuta conferita 12/10/2008"/>
    <n v="1"/>
    <n v="1"/>
    <n v="0"/>
    <x v="0"/>
    <n v="0"/>
  </r>
  <r>
    <s v="N100"/>
    <x v="61"/>
    <s v="Domenico"/>
    <x v="37"/>
    <x v="2"/>
    <m/>
    <n v="1"/>
    <n v="0"/>
    <n v="1"/>
    <x v="0"/>
    <n v="0"/>
  </r>
  <r>
    <s v="N101"/>
    <x v="62"/>
    <s v="Rocco"/>
    <x v="5"/>
    <x v="3"/>
    <s v="carica di mastro di giornata dal 1994 al 2004; la moglie Saverino Santina è proprietaria del bar Chiosco (Corso Umbria, Torino)"/>
    <n v="1"/>
    <n v="1"/>
    <n v="0"/>
    <x v="0"/>
    <n v="0"/>
  </r>
  <r>
    <s v="N102"/>
    <x v="63"/>
    <s v="Renato"/>
    <x v="1"/>
    <x v="7"/>
    <s v="esponente della 'ndrina Ursino di Gioiosa Ionica e attivo a Torino"/>
    <n v="1"/>
    <n v="1"/>
    <n v="0"/>
    <x v="0"/>
    <n v="0"/>
  </r>
  <r>
    <s v="N103"/>
    <x v="63"/>
    <s v="Giovanni"/>
    <x v="38"/>
    <x v="2"/>
    <m/>
    <n v="1"/>
    <n v="0"/>
    <n v="0"/>
    <x v="1"/>
    <n v="1"/>
  </r>
  <r>
    <s v="N104"/>
    <x v="64"/>
    <s v="Nicola"/>
    <x v="41"/>
    <x v="1"/>
    <s v="dote riferita al 2003"/>
    <n v="1"/>
    <n v="1"/>
    <n v="0"/>
    <x v="0"/>
    <n v="0"/>
  </r>
  <r>
    <s v="N105"/>
    <x v="64"/>
    <s v="Valter"/>
    <x v="22"/>
    <x v="1"/>
    <m/>
    <n v="1"/>
    <n v="1"/>
    <n v="0"/>
    <x v="0"/>
    <n v="0"/>
  </r>
  <r>
    <s v="N106"/>
    <x v="65"/>
    <s v="Pasquale"/>
    <x v="29"/>
    <x v="13"/>
    <m/>
    <n v="1"/>
    <n v="1"/>
    <n v="0"/>
    <x v="0"/>
    <n v="0"/>
  </r>
  <r>
    <s v="N108"/>
    <x v="66"/>
    <s v="Domenico"/>
    <x v="7"/>
    <x v="2"/>
    <m/>
    <n v="1"/>
    <n v="0"/>
    <n v="1"/>
    <x v="0"/>
    <n v="0"/>
  </r>
  <r>
    <s v="N109"/>
    <x v="66"/>
    <s v="Giuseppe"/>
    <x v="22"/>
    <x v="2"/>
    <m/>
    <n v="1"/>
    <n v="1"/>
    <n v="0"/>
    <x v="0"/>
    <n v="0"/>
  </r>
  <r>
    <s v="N110"/>
    <x v="67"/>
    <s v="Antonio"/>
    <x v="4"/>
    <x v="1"/>
    <m/>
    <n v="1"/>
    <n v="1"/>
    <n v="0"/>
    <x v="0"/>
    <n v="0"/>
  </r>
  <r>
    <s v="N111"/>
    <x v="67"/>
    <s v="Domenico"/>
    <x v="12"/>
    <x v="1"/>
    <s v="dote riferita al 1998; carica di capo società nel 1998; detenuto "/>
    <n v="1"/>
    <n v="1"/>
    <n v="0"/>
    <x v="0"/>
    <n v="0"/>
  </r>
  <r>
    <s v="N112"/>
    <x v="67"/>
    <s v="Francesco"/>
    <x v="31"/>
    <x v="6"/>
    <m/>
    <n v="1"/>
    <n v="1"/>
    <n v="0"/>
    <x v="0"/>
    <n v="0"/>
  </r>
  <r>
    <s v="N114"/>
    <x v="68"/>
    <s v="Isabella"/>
    <x v="21"/>
    <x v="2"/>
    <m/>
    <n v="1"/>
    <n v="0"/>
    <n v="1"/>
    <x v="0"/>
    <n v="0"/>
  </r>
  <r>
    <s v="N115"/>
    <x v="69"/>
    <s v="Angelo"/>
    <x v="11"/>
    <x v="2"/>
    <m/>
    <n v="1"/>
    <n v="0"/>
    <n v="1"/>
    <x v="0"/>
    <n v="0"/>
  </r>
  <r>
    <s v="N117"/>
    <x v="70"/>
    <s v="Stefano"/>
    <x v="6"/>
    <x v="13"/>
    <m/>
    <n v="1"/>
    <n v="1"/>
    <n v="0"/>
    <x v="0"/>
    <n v="0"/>
  </r>
  <r>
    <s v="N118"/>
    <x v="71"/>
    <s v="Cosimo"/>
    <x v="45"/>
    <x v="5"/>
    <m/>
    <n v="1"/>
    <n v="1"/>
    <n v="0"/>
    <x v="0"/>
    <n v="0"/>
  </r>
  <r>
    <s v="N119"/>
    <x v="72"/>
    <s v="Francesco"/>
    <x v="46"/>
    <x v="3"/>
    <s v="dote riferita al 1997"/>
    <n v="1"/>
    <n v="1"/>
    <n v="0"/>
    <x v="0"/>
    <n v="0"/>
  </r>
  <r>
    <s v="N121"/>
    <x v="72"/>
    <s v="Girolamo"/>
    <x v="38"/>
    <x v="3"/>
    <m/>
    <n v="1"/>
    <n v="1"/>
    <n v="0"/>
    <x v="0"/>
    <n v="0"/>
  </r>
  <r>
    <s v="N123"/>
    <x v="72"/>
    <s v="Rocco"/>
    <x v="40"/>
    <x v="3"/>
    <m/>
    <n v="1"/>
    <n v="1"/>
    <n v="0"/>
    <x v="0"/>
    <n v="0"/>
  </r>
  <r>
    <s v="N124"/>
    <x v="72"/>
    <s v="Saverio"/>
    <x v="5"/>
    <x v="3"/>
    <s v="carica di capo di società nel 1994 e nel 2004"/>
    <n v="1"/>
    <n v="1"/>
    <n v="0"/>
    <x v="0"/>
    <n v="0"/>
  </r>
  <r>
    <s v="N125"/>
    <x v="73"/>
    <s v="Giuseppe"/>
    <x v="22"/>
    <x v="7"/>
    <s v="esponente della 'ndrina Nirta alias scalzone di San Luca e attivo a Torino"/>
    <n v="1"/>
    <n v="1"/>
    <n v="0"/>
    <x v="0"/>
    <n v="0"/>
  </r>
  <r>
    <s v="N126"/>
    <x v="74"/>
    <s v="Antonino"/>
    <x v="14"/>
    <x v="12"/>
    <s v="responsabile della Bastarda"/>
    <n v="1"/>
    <n v="1"/>
    <n v="0"/>
    <x v="0"/>
    <n v="0"/>
  </r>
  <r>
    <s v="N127"/>
    <x v="75"/>
    <s v="Antonio"/>
    <x v="47"/>
    <x v="2"/>
    <m/>
    <n v="1"/>
    <n v="0"/>
    <n v="1"/>
    <x v="0"/>
    <n v="0"/>
  </r>
  <r>
    <s v="N128"/>
    <x v="76"/>
    <s v="Marcello"/>
    <x v="35"/>
    <x v="2"/>
    <m/>
    <n v="1"/>
    <n v="0"/>
    <n v="1"/>
    <x v="0"/>
    <n v="0"/>
  </r>
  <r>
    <s v="N129"/>
    <x v="77"/>
    <s v="Antonio"/>
    <x v="14"/>
    <x v="8"/>
    <m/>
    <n v="1"/>
    <n v="1"/>
    <n v="0"/>
    <x v="0"/>
    <n v="0"/>
  </r>
  <r>
    <s v="N130"/>
    <x v="78"/>
    <s v="Francesco"/>
    <x v="14"/>
    <x v="1"/>
    <m/>
    <n v="1"/>
    <n v="1"/>
    <n v="0"/>
    <x v="0"/>
    <n v="0"/>
  </r>
  <r>
    <s v="N131"/>
    <x v="79"/>
    <s v="Gerardo"/>
    <x v="11"/>
    <x v="0"/>
    <m/>
    <n v="1"/>
    <n v="1"/>
    <n v="0"/>
    <x v="0"/>
    <n v="0"/>
  </r>
  <r>
    <s v="N132"/>
    <x v="80"/>
    <s v="Fabio"/>
    <x v="24"/>
    <x v="2"/>
    <m/>
    <n v="1"/>
    <n v="0"/>
    <n v="1"/>
    <x v="0"/>
    <n v="0"/>
  </r>
  <r>
    <s v="N133"/>
    <x v="81"/>
    <s v="Giuseppe"/>
    <x v="23"/>
    <x v="11"/>
    <m/>
    <n v="1"/>
    <n v="1"/>
    <n v="0"/>
    <x v="0"/>
    <n v="0"/>
  </r>
  <r>
    <s v="N134"/>
    <x v="82"/>
    <s v="Pietro"/>
    <x v="7"/>
    <x v="3"/>
    <s v="carica di picciotto di giornata nel 1997 e capo giovani nel 2003 e 2006"/>
    <n v="1"/>
    <n v="1"/>
    <n v="0"/>
    <x v="0"/>
    <n v="0"/>
  </r>
  <r>
    <s v="N135"/>
    <x v="82"/>
    <s v="Sebastiano"/>
    <x v="22"/>
    <x v="2"/>
    <m/>
    <n v="1"/>
    <n v="0"/>
    <n v="1"/>
    <x v="0"/>
    <n v="0"/>
  </r>
  <r>
    <s v="N136"/>
    <x v="83"/>
    <s v="Salvatore"/>
    <x v="1"/>
    <x v="13"/>
    <m/>
    <n v="1"/>
    <n v="1"/>
    <n v="0"/>
    <x v="0"/>
    <n v="0"/>
  </r>
  <r>
    <s v="N137"/>
    <x v="84"/>
    <s v="Rocco"/>
    <x v="23"/>
    <x v="14"/>
    <s v="referente del locale di Cirella di Platì"/>
    <n v="1"/>
    <n v="1"/>
    <n v="0"/>
    <x v="0"/>
    <n v="0"/>
  </r>
  <r>
    <s v="N138"/>
    <x v="84"/>
    <s v="Bruno "/>
    <x v="22"/>
    <x v="6"/>
    <s v="carica di capo società del locale Natile di Careri a Torino nel 1999"/>
    <n v="1"/>
    <n v="1"/>
    <n v="0"/>
    <x v="0"/>
    <n v="0"/>
  </r>
  <r>
    <s v="N139"/>
    <x v="84"/>
    <s v="Vito"/>
    <x v="27"/>
    <x v="6"/>
    <m/>
    <n v="1"/>
    <n v="1"/>
    <n v="0"/>
    <x v="0"/>
    <n v="0"/>
  </r>
  <r>
    <s v="N140"/>
    <x v="85"/>
    <s v="Giovanni"/>
    <x v="29"/>
    <x v="2"/>
    <m/>
    <n v="1"/>
    <n v="0"/>
    <n v="0"/>
    <x v="1"/>
    <n v="1"/>
  </r>
  <r>
    <s v="N144"/>
    <x v="86"/>
    <s v="Benvenuto"/>
    <x v="46"/>
    <x v="2"/>
    <s v="detto &quot;Paolo&quot;; dote conferita 13/04/2008"/>
    <n v="1"/>
    <n v="1"/>
    <n v="0"/>
    <x v="0"/>
    <n v="0"/>
  </r>
  <r>
    <s v="N145"/>
    <x v="86"/>
    <s v="Giovanni"/>
    <x v="36"/>
    <x v="2"/>
    <m/>
    <n v="1"/>
    <n v="1"/>
    <n v="0"/>
    <x v="0"/>
    <n v="0"/>
  </r>
  <r>
    <s v="N146"/>
    <x v="87"/>
    <s v="Domenico Natale"/>
    <x v="11"/>
    <x v="0"/>
    <m/>
    <n v="1"/>
    <n v="1"/>
    <n v="0"/>
    <x v="0"/>
    <n v="0"/>
  </r>
  <r>
    <s v="N147"/>
    <x v="87"/>
    <s v="Giuseppe"/>
    <x v="17"/>
    <x v="0"/>
    <m/>
    <n v="1"/>
    <n v="1"/>
    <n v="0"/>
    <x v="0"/>
    <n v="0"/>
  </r>
  <r>
    <s v="N148"/>
    <x v="88"/>
    <s v="Rocco"/>
    <x v="34"/>
    <x v="11"/>
    <s v="dote conferita feb.2008"/>
    <n v="1"/>
    <n v="1"/>
    <n v="0"/>
    <x v="0"/>
    <n v="0"/>
  </r>
  <r>
    <s v="N149"/>
    <x v="89"/>
    <s v="Bruno"/>
    <x v="26"/>
    <x v="3"/>
    <m/>
    <n v="1"/>
    <n v="1"/>
    <n v="0"/>
    <x v="0"/>
    <n v="0"/>
  </r>
  <r>
    <s v="N150"/>
    <x v="89"/>
    <s v="Giuseppe"/>
    <x v="14"/>
    <x v="3"/>
    <m/>
    <n v="1"/>
    <n v="1"/>
    <n v="0"/>
    <x v="0"/>
    <n v="0"/>
  </r>
  <r>
    <s v="N151"/>
    <x v="90"/>
    <s v="Domenico"/>
    <x v="20"/>
    <x v="2"/>
    <m/>
    <n v="1"/>
    <n v="0"/>
    <n v="0"/>
    <x v="1"/>
    <n v="1"/>
  </r>
  <r>
    <s v="N156"/>
    <x v="91"/>
    <s v="Natale"/>
    <x v="30"/>
    <x v="8"/>
    <s v="dote conferita nel 2008"/>
    <n v="1"/>
    <n v="1"/>
    <n v="0"/>
    <x v="0"/>
    <n v="0"/>
  </r>
  <r>
    <s v="N157"/>
    <x v="91"/>
    <s v="Rocco"/>
    <x v="7"/>
    <x v="8"/>
    <m/>
    <n v="1"/>
    <n v="1"/>
    <n v="0"/>
    <x v="0"/>
    <n v="0"/>
  </r>
  <r>
    <s v="N158"/>
    <x v="92"/>
    <s v="Antonio"/>
    <x v="9"/>
    <x v="2"/>
    <m/>
    <n v="1"/>
    <n v="0"/>
    <n v="0"/>
    <x v="1"/>
    <n v="1"/>
  </r>
  <r>
    <s v="N159"/>
    <x v="93"/>
    <s v="Rodolfo"/>
    <x v="22"/>
    <x v="15"/>
    <s v="procede A.G. di R.C.; &quot;Referente&quot; del &quot;locale di Mammola&quot; per il &quot;locale di Cuorgnè&quot;"/>
    <n v="1"/>
    <n v="1"/>
    <n v="0"/>
    <x v="0"/>
    <n v="0"/>
  </r>
  <r>
    <s v="N160"/>
    <x v="94"/>
    <s v="Rocco"/>
    <x v="15"/>
    <x v="11"/>
    <m/>
    <n v="1"/>
    <n v="1"/>
    <n v="0"/>
    <x v="0"/>
    <n v="0"/>
  </r>
  <r>
    <s v="N161"/>
    <x v="95"/>
    <s v="Paolino"/>
    <x v="10"/>
    <x v="2"/>
    <m/>
    <n v="1"/>
    <n v="0"/>
    <n v="1"/>
    <x v="0"/>
    <n v="0"/>
  </r>
  <r>
    <s v="N162"/>
    <x v="96"/>
    <s v="Domenico"/>
    <x v="43"/>
    <x v="5"/>
    <s v="dote sconosciuta conferita 05/12/2009"/>
    <n v="1"/>
    <n v="1"/>
    <n v="0"/>
    <x v="0"/>
    <n v="0"/>
  </r>
  <r>
    <s v="N163"/>
    <x v="96"/>
    <s v="Francesco"/>
    <x v="48"/>
    <x v="5"/>
    <m/>
    <n v="1"/>
    <n v="1"/>
    <n v="0"/>
    <x v="0"/>
    <n v="0"/>
  </r>
  <r>
    <s v="N164"/>
    <x v="97"/>
    <s v="Vincenzo"/>
    <x v="39"/>
    <x v="2"/>
    <m/>
    <n v="1"/>
    <n v="0"/>
    <n v="0"/>
    <x v="1"/>
    <n v="1"/>
  </r>
  <r>
    <s v="N168"/>
    <x v="98"/>
    <s v="Demetrio"/>
    <x v="14"/>
    <x v="2"/>
    <m/>
    <n v="1"/>
    <n v="0"/>
    <n v="1"/>
    <x v="0"/>
    <n v="0"/>
  </r>
  <r>
    <s v="N170"/>
    <x v="99"/>
    <s v="Bruno"/>
    <x v="14"/>
    <x v="13"/>
    <m/>
    <n v="1"/>
    <n v="1"/>
    <n v="0"/>
    <x v="0"/>
    <n v="0"/>
  </r>
  <r>
    <s v="N171"/>
    <x v="99"/>
    <s v="Giuseppe"/>
    <x v="31"/>
    <x v="13"/>
    <m/>
    <n v="1"/>
    <n v="1"/>
    <n v="0"/>
    <x v="0"/>
    <n v="0"/>
  </r>
  <r>
    <s v="N172"/>
    <x v="99"/>
    <s v="Pasquale"/>
    <x v="23"/>
    <x v="13"/>
    <s v="esponente dell'istituenda camera di controllo"/>
    <n v="1"/>
    <n v="1"/>
    <n v="0"/>
    <x v="0"/>
    <n v="0"/>
  </r>
  <r>
    <s v="N174"/>
    <x v="100"/>
    <s v="Rocco"/>
    <x v="13"/>
    <x v="11"/>
    <s v="scomparso 09/04/2009; deceduto"/>
    <n v="1"/>
    <n v="1"/>
    <n v="0"/>
    <x v="0"/>
    <n v="0"/>
  </r>
  <r>
    <s v="N175"/>
    <x v="101"/>
    <s v="Ernesto"/>
    <x v="41"/>
    <x v="11"/>
    <m/>
    <n v="1"/>
    <n v="1"/>
    <n v="0"/>
    <x v="0"/>
    <n v="0"/>
  </r>
  <r>
    <s v="N176"/>
    <x v="102"/>
    <s v="Giovanni"/>
    <x v="5"/>
    <x v="13"/>
    <m/>
    <n v="1"/>
    <n v="1"/>
    <n v="0"/>
    <x v="0"/>
    <n v="0"/>
  </r>
  <r>
    <s v="N177"/>
    <x v="103"/>
    <s v="Antonino"/>
    <x v="24"/>
    <x v="12"/>
    <m/>
    <n v="1"/>
    <n v="1"/>
    <n v="0"/>
    <x v="0"/>
    <n v="0"/>
  </r>
  <r>
    <s v="N179"/>
    <x v="104"/>
    <s v="Marco"/>
    <x v="29"/>
    <x v="2"/>
    <m/>
    <n v="1"/>
    <n v="0"/>
    <n v="1"/>
    <x v="0"/>
    <n v="0"/>
  </r>
  <r>
    <s v="N180"/>
    <x v="105"/>
    <s v="Giuseppe"/>
    <x v="16"/>
    <x v="3"/>
    <s v="deceduto 2010; capo locale in sostituzione di Cufari Paolo (dic.2007-05/06/2008)"/>
    <n v="1"/>
    <n v="1"/>
    <n v="0"/>
    <x v="0"/>
    <n v="0"/>
  </r>
  <r>
    <s v="N181"/>
    <x v="105"/>
    <s v="Urbano"/>
    <x v="21"/>
    <x v="3"/>
    <m/>
    <n v="1"/>
    <n v="1"/>
    <n v="0"/>
    <x v="0"/>
    <n v="0"/>
  </r>
  <r>
    <s v="N182"/>
    <x v="105"/>
    <s v="Vincenzo"/>
    <x v="45"/>
    <x v="3"/>
    <s v="carica di contabile nel 1994"/>
    <n v="1"/>
    <n v="1"/>
    <n v="0"/>
    <x v="0"/>
    <n v="0"/>
  </r>
  <r>
    <s v="N183"/>
    <x v="20"/>
    <s v="Cosimo"/>
    <x v="31"/>
    <x v="5"/>
    <m/>
    <n v="1"/>
    <n v="1"/>
    <n v="0"/>
    <x v="0"/>
    <n v="0"/>
  </r>
  <r>
    <s v="N184"/>
    <x v="20"/>
    <s v="Giovanni"/>
    <x v="11"/>
    <x v="5"/>
    <m/>
    <n v="1"/>
    <n v="1"/>
    <n v="0"/>
    <x v="0"/>
    <n v="0"/>
  </r>
  <r>
    <s v="N185"/>
    <x v="106"/>
    <s v="Cosimo Damiano"/>
    <x v="29"/>
    <x v="5"/>
    <m/>
    <n v="1"/>
    <n v="1"/>
    <n v="0"/>
    <x v="0"/>
    <n v="0"/>
  </r>
  <r>
    <s v="N186"/>
    <x v="107"/>
    <s v="Angelo"/>
    <x v="22"/>
    <x v="5"/>
    <m/>
    <n v="1"/>
    <n v="1"/>
    <n v="0"/>
    <x v="0"/>
    <n v="0"/>
  </r>
  <r>
    <s v="N187"/>
    <x v="108"/>
    <s v="Aldo "/>
    <x v="41"/>
    <x v="5"/>
    <m/>
    <n v="1"/>
    <n v="1"/>
    <n v="0"/>
    <x v="0"/>
    <n v="0"/>
  </r>
  <r>
    <s v="N188"/>
    <x v="96"/>
    <s v="Nicolino"/>
    <x v="47"/>
    <x v="5"/>
    <m/>
    <n v="1"/>
    <n v="1"/>
    <n v="0"/>
    <x v="0"/>
    <n v="0"/>
  </r>
  <r>
    <s v="N189"/>
    <x v="96"/>
    <s v="Mario"/>
    <x v="2"/>
    <x v="5"/>
    <m/>
    <n v="1"/>
    <n v="1"/>
    <n v="0"/>
    <x v="0"/>
    <n v="0"/>
  </r>
  <r>
    <s v="N190"/>
    <x v="109"/>
    <s v="Giovanni"/>
    <x v="24"/>
    <x v="5"/>
    <m/>
    <n v="1"/>
    <n v="1"/>
    <n v="0"/>
    <x v="0"/>
    <n v="0"/>
  </r>
  <r>
    <s v="N191"/>
    <x v="110"/>
    <s v="Carmelo"/>
    <x v="49"/>
    <x v="5"/>
    <s v="dote conferita 6/12/2009"/>
    <n v="1"/>
    <n v="1"/>
    <n v="0"/>
    <x v="0"/>
    <n v="0"/>
  </r>
  <r>
    <s v="N192"/>
    <x v="111"/>
    <s v="Giuseppe"/>
    <x v="15"/>
    <x v="16"/>
    <s v="procede A.G. di R.C.; esponente del locale di Natile di Careri, “referente” del “crimine” per Torino, “referente” per il locale di Natile di Careri a Torino"/>
    <n v="0"/>
    <n v="1"/>
    <n v="0"/>
    <x v="0"/>
    <n v="0"/>
  </r>
  <r>
    <s v="N193"/>
    <x v="45"/>
    <s v="Giuseppe"/>
    <x v="6"/>
    <x v="3"/>
    <s v="deceduto 29/12/2008; capo società dal 2006 sino a decesso"/>
    <n v="0"/>
    <n v="0"/>
    <n v="0"/>
    <x v="1"/>
    <n v="0"/>
  </r>
  <r>
    <s v="N195"/>
    <x v="112"/>
    <s v="Carmelo"/>
    <x v="39"/>
    <x v="17"/>
    <s v="procede A.G. di R.C.; “capo locale di Grotteria” “referente” per il “locale di Cuorgnè”"/>
    <n v="0"/>
    <n v="1"/>
    <n v="0"/>
    <x v="0"/>
    <n v="0"/>
  </r>
  <r>
    <s v="N196"/>
    <x v="93"/>
    <s v="Francesco"/>
    <x v="21"/>
    <x v="0"/>
    <s v="dote conferita feb.2008; deceduto 06/06/2008 per cause naturali."/>
    <n v="0"/>
    <n v="0"/>
    <n v="0"/>
    <x v="1"/>
    <n v="0"/>
  </r>
  <r>
    <s v="N197"/>
    <x v="67"/>
    <s v="Rocco"/>
    <x v="14"/>
    <x v="1"/>
    <s v="11/03/2009 dichiarazione di intenti"/>
    <n v="0"/>
    <n v="1"/>
    <n v="0"/>
    <x v="0"/>
    <n v="0"/>
  </r>
  <r>
    <s v="N198"/>
    <x v="27"/>
    <s v="Giuseppe"/>
    <x v="5"/>
    <x v="18"/>
    <s v="procede A.G. di R.C.; capo della “Provincia” “capo locale di Siderno” “referente” per il “locale di Siderno a Torino”"/>
    <n v="0"/>
    <n v="1"/>
    <n v="0"/>
    <x v="0"/>
    <n v="0"/>
  </r>
  <r>
    <s v="N199"/>
    <x v="113"/>
    <s v="Rocco Bruno"/>
    <x v="26"/>
    <x v="19"/>
    <s v="procede A.G. di R.C.; detenuto; &quot;Referente&quot; del &quot;locale di Cassari di Nardodipace&quot; per il &quot;locale di Chivasso&quot;"/>
    <n v="0"/>
    <n v="1"/>
    <n v="0"/>
    <x v="0"/>
    <n v="0"/>
  </r>
  <r>
    <s v="N200"/>
    <x v="112"/>
    <s v="Francesco"/>
    <x v="41"/>
    <x v="10"/>
    <s v="procede A.G. di R.C.; detenuto"/>
    <n v="0"/>
    <n v="1"/>
    <n v="0"/>
    <x v="0"/>
    <n v="0"/>
  </r>
  <r>
    <s v="N202"/>
    <x v="37"/>
    <s v="Giorgio"/>
    <x v="46"/>
    <x v="9"/>
    <s v="procede A.G. di R.C.; detenuto"/>
    <n v="0"/>
    <n v="1"/>
    <n v="0"/>
    <x v="0"/>
    <n v="0"/>
  </r>
  <r>
    <s v="N203"/>
    <x v="114"/>
    <s v="Domenico"/>
    <x v="17"/>
    <x v="7"/>
    <s v="procede A.G. di R.C.; esponente della 'ndrina Pelle di San Luca"/>
    <n v="0"/>
    <n v="1"/>
    <n v="0"/>
    <x v="0"/>
    <n v="0"/>
  </r>
  <r>
    <s v="N206"/>
    <x v="115"/>
    <s v="Rocco"/>
    <x v="50"/>
    <x v="2"/>
    <m/>
    <n v="0"/>
    <n v="0"/>
    <n v="0"/>
    <x v="1"/>
    <n v="0"/>
  </r>
  <r>
    <s v="N225"/>
    <x v="27"/>
    <s v="Antonio"/>
    <x v="51"/>
    <x v="2"/>
    <m/>
    <n v="0"/>
    <n v="0"/>
    <n v="0"/>
    <x v="1"/>
    <n v="0"/>
  </r>
  <r>
    <s v="N226"/>
    <x v="116"/>
    <s v="Domenico"/>
    <x v="50"/>
    <x v="2"/>
    <s v="da agosto 2009. Sud"/>
    <n v="0"/>
    <n v="0"/>
    <n v="0"/>
    <x v="1"/>
    <n v="0"/>
  </r>
  <r>
    <s v="N227"/>
    <x v="116"/>
    <s v="Michele"/>
    <x v="50"/>
    <x v="2"/>
    <m/>
    <n v="0"/>
    <n v="0"/>
    <n v="0"/>
    <x v="1"/>
    <n v="0"/>
  </r>
  <r>
    <s v="N228"/>
    <x v="116"/>
    <s v="Pasquale"/>
    <x v="50"/>
    <x v="2"/>
    <m/>
    <n v="0"/>
    <n v="0"/>
    <n v="0"/>
    <x v="1"/>
    <n v="0"/>
  </r>
  <r>
    <s v="N229"/>
    <x v="117"/>
    <s v="Carmelo"/>
    <x v="50"/>
    <x v="2"/>
    <s v="Cognato di Oppedisano Pasquale"/>
    <n v="0"/>
    <n v="0"/>
    <n v="0"/>
    <x v="1"/>
    <n v="0"/>
  </r>
  <r>
    <s v="N230"/>
    <x v="116"/>
    <s v="Raffaele"/>
    <x v="50"/>
    <x v="2"/>
    <m/>
    <n v="0"/>
    <n v="0"/>
    <n v="0"/>
    <x v="1"/>
    <n v="0"/>
  </r>
  <r>
    <s v="N231"/>
    <x v="116"/>
    <s v="Pietro"/>
    <x v="50"/>
    <x v="2"/>
    <m/>
    <n v="0"/>
    <n v="0"/>
    <n v="0"/>
    <x v="1"/>
    <n v="0"/>
  </r>
  <r>
    <s v="N232"/>
    <x v="62"/>
    <s v="Pasquale"/>
    <x v="50"/>
    <x v="3"/>
    <m/>
    <n v="0"/>
    <n v="0"/>
    <n v="0"/>
    <x v="1"/>
    <n v="0"/>
  </r>
  <r>
    <s v="N233"/>
    <x v="118"/>
    <s v="Giuseppe"/>
    <x v="50"/>
    <x v="3"/>
    <m/>
    <n v="0"/>
    <n v="0"/>
    <n v="0"/>
    <x v="1"/>
    <n v="0"/>
  </r>
  <r>
    <s v="N235"/>
    <x v="119"/>
    <s v="Alfredo"/>
    <x v="50"/>
    <x v="2"/>
    <m/>
    <n v="0"/>
    <n v="0"/>
    <n v="0"/>
    <x v="1"/>
    <n v="0"/>
  </r>
  <r>
    <s v="N236"/>
    <x v="6"/>
    <s v="Rocco"/>
    <x v="50"/>
    <x v="2"/>
    <m/>
    <n v="0"/>
    <n v="0"/>
    <n v="0"/>
    <x v="1"/>
    <n v="0"/>
  </r>
  <r>
    <s v="N237"/>
    <x v="45"/>
    <s v="Giuseppe"/>
    <x v="5"/>
    <x v="2"/>
    <m/>
    <n v="0"/>
    <n v="0"/>
    <n v="0"/>
    <x v="1"/>
    <n v="0"/>
  </r>
  <r>
    <s v="N238"/>
    <x v="95"/>
    <s v="Rocco"/>
    <x v="50"/>
    <x v="2"/>
    <m/>
    <n v="0"/>
    <n v="0"/>
    <n v="0"/>
    <x v="1"/>
    <n v="0"/>
  </r>
  <r>
    <s v="N239"/>
    <x v="120"/>
    <s v="Salvatore"/>
    <x v="50"/>
    <x v="2"/>
    <m/>
    <n v="0"/>
    <n v="0"/>
    <n v="0"/>
    <x v="1"/>
    <n v="0"/>
  </r>
  <r>
    <s v="N240"/>
    <x v="49"/>
    <s v="Fortunato"/>
    <x v="50"/>
    <x v="2"/>
    <m/>
    <n v="0"/>
    <n v="0"/>
    <n v="0"/>
    <x v="1"/>
    <n v="0"/>
  </r>
  <r>
    <s v="N241"/>
    <x v="121"/>
    <s v="Antonio"/>
    <x v="50"/>
    <x v="2"/>
    <m/>
    <n v="0"/>
    <n v="0"/>
    <n v="0"/>
    <x v="1"/>
    <n v="0"/>
  </r>
  <r>
    <s v="N242"/>
    <x v="122"/>
    <s v="Maurizio"/>
    <x v="50"/>
    <x v="2"/>
    <m/>
    <n v="0"/>
    <n v="0"/>
    <n v="0"/>
    <x v="1"/>
    <n v="0"/>
  </r>
  <r>
    <s v="N243"/>
    <x v="123"/>
    <s v="Rocco"/>
    <x v="50"/>
    <x v="2"/>
    <m/>
    <n v="0"/>
    <n v="0"/>
    <n v="0"/>
    <x v="1"/>
    <n v="0"/>
  </r>
  <r>
    <s v="N244"/>
    <x v="41"/>
    <s v="Mario"/>
    <x v="50"/>
    <x v="2"/>
    <m/>
    <n v="0"/>
    <n v="0"/>
    <n v="0"/>
    <x v="1"/>
    <n v="0"/>
  </r>
  <r>
    <s v="N245"/>
    <x v="123"/>
    <s v="Antonio"/>
    <x v="50"/>
    <x v="2"/>
    <m/>
    <n v="0"/>
    <n v="0"/>
    <n v="0"/>
    <x v="1"/>
    <n v="0"/>
  </r>
  <r>
    <s v="N246"/>
    <x v="124"/>
    <s v="Giuseppe"/>
    <x v="50"/>
    <x v="2"/>
    <m/>
    <n v="0"/>
    <n v="0"/>
    <n v="0"/>
    <x v="1"/>
    <n v="0"/>
  </r>
  <r>
    <s v="N247"/>
    <x v="1"/>
    <s v="Francesco"/>
    <x v="50"/>
    <x v="2"/>
    <m/>
    <n v="0"/>
    <n v="0"/>
    <n v="0"/>
    <x v="1"/>
    <n v="0"/>
  </r>
  <r>
    <s v="N248"/>
    <x v="125"/>
    <s v="Gaetano"/>
    <x v="50"/>
    <x v="2"/>
    <m/>
    <n v="0"/>
    <n v="0"/>
    <n v="0"/>
    <x v="1"/>
    <n v="0"/>
  </r>
  <r>
    <s v="N249"/>
    <x v="126"/>
    <s v="Vincenzo"/>
    <x v="50"/>
    <x v="2"/>
    <m/>
    <n v="0"/>
    <n v="0"/>
    <n v="0"/>
    <x v="1"/>
    <n v="0"/>
  </r>
  <r>
    <s v="N250"/>
    <x v="127"/>
    <s v="Antonino"/>
    <x v="50"/>
    <x v="2"/>
    <m/>
    <n v="0"/>
    <n v="0"/>
    <n v="0"/>
    <x v="1"/>
    <n v="0"/>
  </r>
  <r>
    <s v="N251"/>
    <x v="128"/>
    <s v="Antonio"/>
    <x v="50"/>
    <x v="2"/>
    <m/>
    <n v="0"/>
    <n v="0"/>
    <n v="0"/>
    <x v="1"/>
    <n v="0"/>
  </r>
  <r>
    <s v="N252"/>
    <x v="41"/>
    <s v="Giorgio"/>
    <x v="50"/>
    <x v="2"/>
    <m/>
    <n v="0"/>
    <n v="0"/>
    <n v="0"/>
    <x v="1"/>
    <n v="0"/>
  </r>
  <r>
    <s v="N253"/>
    <x v="129"/>
    <s v="Antonio"/>
    <x v="50"/>
    <x v="2"/>
    <m/>
    <n v="0"/>
    <n v="0"/>
    <n v="0"/>
    <x v="1"/>
    <n v="0"/>
  </r>
  <r>
    <s v="N254"/>
    <x v="130"/>
    <s v="Paolo"/>
    <x v="50"/>
    <x v="2"/>
    <m/>
    <n v="0"/>
    <n v="0"/>
    <n v="0"/>
    <x v="1"/>
    <n v="0"/>
  </r>
  <r>
    <s v="N255"/>
    <x v="131"/>
    <s v="Giuseppe"/>
    <x v="50"/>
    <x v="2"/>
    <m/>
    <n v="0"/>
    <n v="0"/>
    <n v="0"/>
    <x v="1"/>
    <n v="0"/>
  </r>
  <r>
    <s v="N256"/>
    <x v="132"/>
    <s v="Giuseppe"/>
    <x v="50"/>
    <x v="2"/>
    <m/>
    <n v="0"/>
    <n v="0"/>
    <n v="0"/>
    <x v="1"/>
    <n v="0"/>
  </r>
  <r>
    <s v="N257"/>
    <x v="133"/>
    <s v="Pietro"/>
    <x v="50"/>
    <x v="2"/>
    <m/>
    <n v="0"/>
    <n v="0"/>
    <n v="0"/>
    <x v="1"/>
    <n v="0"/>
  </r>
  <r>
    <s v="N258"/>
    <x v="134"/>
    <s v="Antonino"/>
    <x v="50"/>
    <x v="2"/>
    <m/>
    <n v="0"/>
    <n v="0"/>
    <n v="0"/>
    <x v="1"/>
    <n v="0"/>
  </r>
  <r>
    <s v="N259"/>
    <x v="14"/>
    <s v="Paolo"/>
    <x v="50"/>
    <x v="2"/>
    <m/>
    <n v="0"/>
    <n v="0"/>
    <n v="0"/>
    <x v="1"/>
    <n v="0"/>
  </r>
  <r>
    <s v="N260"/>
    <x v="135"/>
    <s v="Maria"/>
    <x v="50"/>
    <x v="2"/>
    <m/>
    <n v="0"/>
    <n v="0"/>
    <n v="0"/>
    <x v="1"/>
    <n v="0"/>
  </r>
  <r>
    <s v="N261"/>
    <x v="22"/>
    <s v="Domenico"/>
    <x v="50"/>
    <x v="2"/>
    <m/>
    <n v="0"/>
    <n v="0"/>
    <n v="0"/>
    <x v="1"/>
    <n v="0"/>
  </r>
  <r>
    <s v="N262"/>
    <x v="33"/>
    <s v="Francesco"/>
    <x v="52"/>
    <x v="2"/>
    <m/>
    <n v="0"/>
    <n v="0"/>
    <n v="0"/>
    <x v="1"/>
    <n v="0"/>
  </r>
  <r>
    <s v="N263"/>
    <x v="136"/>
    <s v="Giuseppe"/>
    <x v="50"/>
    <x v="2"/>
    <m/>
    <n v="0"/>
    <n v="0"/>
    <n v="0"/>
    <x v="1"/>
    <n v="0"/>
  </r>
  <r>
    <s v="N264"/>
    <x v="137"/>
    <s v="Vincenzo"/>
    <x v="50"/>
    <x v="2"/>
    <m/>
    <n v="0"/>
    <n v="0"/>
    <n v="0"/>
    <x v="1"/>
    <n v="0"/>
  </r>
  <r>
    <s v="N265"/>
    <x v="103"/>
    <s v="Giovanni"/>
    <x v="50"/>
    <x v="2"/>
    <m/>
    <n v="0"/>
    <n v="0"/>
    <n v="0"/>
    <x v="1"/>
    <n v="0"/>
  </r>
  <r>
    <s v="N266"/>
    <x v="103"/>
    <s v="Michelangelo"/>
    <x v="50"/>
    <x v="2"/>
    <m/>
    <n v="0"/>
    <n v="0"/>
    <n v="0"/>
    <x v="1"/>
    <n v="0"/>
  </r>
  <r>
    <s v="N267"/>
    <x v="138"/>
    <s v="Rocco"/>
    <x v="50"/>
    <x v="2"/>
    <m/>
    <n v="0"/>
    <n v="0"/>
    <n v="0"/>
    <x v="1"/>
    <n v="0"/>
  </r>
  <r>
    <s v="N268"/>
    <x v="139"/>
    <s v="Matteo"/>
    <x v="50"/>
    <x v="2"/>
    <m/>
    <n v="0"/>
    <n v="0"/>
    <n v="0"/>
    <x v="1"/>
    <n v="0"/>
  </r>
  <r>
    <s v="N269"/>
    <x v="140"/>
    <s v="Marco"/>
    <x v="50"/>
    <x v="2"/>
    <m/>
    <n v="0"/>
    <n v="0"/>
    <n v="0"/>
    <x v="1"/>
    <n v="0"/>
  </r>
  <r>
    <s v="N270"/>
    <x v="141"/>
    <s v="Giuseppe"/>
    <x v="50"/>
    <x v="2"/>
    <m/>
    <n v="0"/>
    <n v="0"/>
    <n v="0"/>
    <x v="1"/>
    <n v="0"/>
  </r>
  <r>
    <s v="N271"/>
    <x v="142"/>
    <s v="Mario"/>
    <x v="50"/>
    <x v="2"/>
    <m/>
    <n v="0"/>
    <n v="0"/>
    <n v="0"/>
    <x v="1"/>
    <n v="0"/>
  </r>
  <r>
    <s v="N272"/>
    <x v="143"/>
    <s v="Pasquale"/>
    <x v="50"/>
    <x v="2"/>
    <m/>
    <n v="0"/>
    <n v="0"/>
    <n v="0"/>
    <x v="1"/>
    <n v="0"/>
  </r>
  <r>
    <s v="N273"/>
    <x v="143"/>
    <s v="Santo"/>
    <x v="50"/>
    <x v="2"/>
    <m/>
    <n v="0"/>
    <n v="0"/>
    <n v="0"/>
    <x v="1"/>
    <n v="0"/>
  </r>
  <r>
    <s v="N274"/>
    <x v="144"/>
    <s v="Saverio"/>
    <x v="50"/>
    <x v="2"/>
    <m/>
    <n v="0"/>
    <n v="0"/>
    <n v="0"/>
    <x v="1"/>
    <n v="0"/>
  </r>
  <r>
    <s v="N275"/>
    <x v="90"/>
    <s v="Flaviana"/>
    <x v="50"/>
    <x v="2"/>
    <m/>
    <n v="0"/>
    <n v="0"/>
    <n v="0"/>
    <x v="1"/>
    <n v="0"/>
  </r>
  <r>
    <s v="N276"/>
    <x v="145"/>
    <s v="Giuseppe"/>
    <x v="50"/>
    <x v="2"/>
    <m/>
    <n v="0"/>
    <n v="0"/>
    <n v="0"/>
    <x v="1"/>
    <n v="0"/>
  </r>
  <r>
    <s v="N277"/>
    <x v="145"/>
    <s v="Massimiliano"/>
    <x v="50"/>
    <x v="2"/>
    <m/>
    <n v="0"/>
    <n v="0"/>
    <n v="0"/>
    <x v="1"/>
    <n v="0"/>
  </r>
  <r>
    <s v="N278"/>
    <x v="145"/>
    <s v="Raffaele Angelo"/>
    <x v="50"/>
    <x v="2"/>
    <s v="Commercialista/studio commercialista"/>
    <n v="0"/>
    <n v="0"/>
    <n v="0"/>
    <x v="1"/>
    <n v="0"/>
  </r>
  <r>
    <s v="N279"/>
    <x v="121"/>
    <s v="Giuseppe Sebastiano"/>
    <x v="50"/>
    <x v="2"/>
    <m/>
    <n v="0"/>
    <n v="0"/>
    <n v="0"/>
    <x v="1"/>
    <n v="0"/>
  </r>
  <r>
    <s v="N280"/>
    <x v="146"/>
    <s v="Alessandro"/>
    <x v="50"/>
    <x v="2"/>
    <m/>
    <n v="0"/>
    <n v="0"/>
    <n v="0"/>
    <x v="1"/>
    <n v="0"/>
  </r>
  <r>
    <s v="N281"/>
    <x v="147"/>
    <s v="Mauro Emanuele"/>
    <x v="50"/>
    <x v="2"/>
    <m/>
    <n v="0"/>
    <n v="0"/>
    <n v="0"/>
    <x v="1"/>
    <n v="0"/>
  </r>
  <r>
    <s v="N282"/>
    <x v="118"/>
    <s v="Michele"/>
    <x v="50"/>
    <x v="2"/>
    <m/>
    <n v="0"/>
    <n v="0"/>
    <n v="0"/>
    <x v="1"/>
    <n v="0"/>
  </r>
  <r>
    <s v="N283"/>
    <x v="118"/>
    <s v="Vincenzo"/>
    <x v="50"/>
    <x v="2"/>
    <m/>
    <n v="0"/>
    <n v="0"/>
    <n v="0"/>
    <x v="1"/>
    <n v="0"/>
  </r>
  <r>
    <s v="N284"/>
    <x v="34"/>
    <s v="Pasquale"/>
    <x v="50"/>
    <x v="2"/>
    <s v="detto &quot;Salvatore&quot;"/>
    <n v="0"/>
    <n v="0"/>
    <n v="0"/>
    <x v="1"/>
    <n v="0"/>
  </r>
  <r>
    <s v="N285"/>
    <x v="148"/>
    <s v="Domenico"/>
    <x v="50"/>
    <x v="2"/>
    <m/>
    <n v="0"/>
    <n v="0"/>
    <n v="0"/>
    <x v="1"/>
    <n v="0"/>
  </r>
  <r>
    <s v="N286"/>
    <x v="149"/>
    <s v="Nicola"/>
    <x v="50"/>
    <x v="2"/>
    <m/>
    <n v="0"/>
    <n v="0"/>
    <n v="0"/>
    <x v="1"/>
    <n v="0"/>
  </r>
  <r>
    <s v="N287"/>
    <x v="150"/>
    <s v="Giuseppe"/>
    <x v="50"/>
    <x v="2"/>
    <m/>
    <n v="0"/>
    <n v="0"/>
    <n v="0"/>
    <x v="1"/>
    <n v="0"/>
  </r>
  <r>
    <s v="N288"/>
    <x v="151"/>
    <s v="Riccardo"/>
    <x v="50"/>
    <x v="2"/>
    <m/>
    <n v="0"/>
    <n v="0"/>
    <n v="0"/>
    <x v="1"/>
    <n v="0"/>
  </r>
  <r>
    <s v="N289"/>
    <x v="152"/>
    <s v="Pietro"/>
    <x v="50"/>
    <x v="2"/>
    <m/>
    <n v="0"/>
    <n v="0"/>
    <n v="0"/>
    <x v="1"/>
    <n v="0"/>
  </r>
  <r>
    <s v="N290"/>
    <x v="72"/>
    <s v="Ottavio Antonio"/>
    <x v="50"/>
    <x v="2"/>
    <m/>
    <n v="0"/>
    <n v="0"/>
    <n v="0"/>
    <x v="1"/>
    <n v="0"/>
  </r>
  <r>
    <s v="N291"/>
    <x v="31"/>
    <s v="Giuseppe"/>
    <x v="50"/>
    <x v="2"/>
    <m/>
    <n v="0"/>
    <n v="0"/>
    <n v="0"/>
    <x v="1"/>
    <n v="0"/>
  </r>
  <r>
    <s v="N292"/>
    <x v="105"/>
    <s v="Salvatore"/>
    <x v="50"/>
    <x v="2"/>
    <m/>
    <n v="0"/>
    <n v="0"/>
    <n v="0"/>
    <x v="1"/>
    <n v="0"/>
  </r>
  <r>
    <s v="N293"/>
    <x v="153"/>
    <s v="Antonio"/>
    <x v="50"/>
    <x v="2"/>
    <m/>
    <n v="0"/>
    <n v="0"/>
    <n v="0"/>
    <x v="1"/>
    <n v="0"/>
  </r>
  <r>
    <s v="N294"/>
    <x v="154"/>
    <s v="Cosimo"/>
    <x v="50"/>
    <x v="2"/>
    <m/>
    <n v="0"/>
    <n v="0"/>
    <n v="0"/>
    <x v="1"/>
    <n v="0"/>
  </r>
  <r>
    <s v="N295"/>
    <x v="3"/>
    <s v="Salvatore"/>
    <x v="50"/>
    <x v="2"/>
    <m/>
    <n v="0"/>
    <n v="0"/>
    <n v="0"/>
    <x v="1"/>
    <n v="0"/>
  </r>
  <r>
    <s v="N296"/>
    <x v="91"/>
    <s v="Francesco"/>
    <x v="20"/>
    <x v="2"/>
    <m/>
    <n v="0"/>
    <n v="0"/>
    <n v="0"/>
    <x v="1"/>
    <n v="0"/>
  </r>
  <r>
    <s v="N297"/>
    <x v="155"/>
    <s v="Onofrio"/>
    <x v="50"/>
    <x v="2"/>
    <m/>
    <n v="0"/>
    <n v="0"/>
    <n v="0"/>
    <x v="1"/>
    <n v="0"/>
  </r>
  <r>
    <s v="N298"/>
    <x v="71"/>
    <s v="Michele"/>
    <x v="50"/>
    <x v="2"/>
    <m/>
    <n v="0"/>
    <n v="0"/>
    <n v="0"/>
    <x v="1"/>
    <n v="0"/>
  </r>
  <r>
    <s v="N299"/>
    <x v="71"/>
    <s v="Nicola"/>
    <x v="50"/>
    <x v="2"/>
    <m/>
    <n v="0"/>
    <n v="0"/>
    <n v="0"/>
    <x v="1"/>
    <n v="0"/>
  </r>
  <r>
    <s v="N300"/>
    <x v="65"/>
    <s v="Ilario"/>
    <x v="50"/>
    <x v="2"/>
    <m/>
    <n v="0"/>
    <n v="0"/>
    <n v="0"/>
    <x v="1"/>
    <n v="0"/>
  </r>
  <r>
    <s v="N301"/>
    <x v="156"/>
    <s v="Vincenzo"/>
    <x v="50"/>
    <x v="2"/>
    <m/>
    <n v="0"/>
    <n v="0"/>
    <n v="0"/>
    <x v="1"/>
    <n v="0"/>
  </r>
  <r>
    <s v="N302"/>
    <x v="20"/>
    <s v="Mario"/>
    <x v="50"/>
    <x v="2"/>
    <m/>
    <n v="0"/>
    <n v="0"/>
    <n v="0"/>
    <x v="1"/>
    <n v="0"/>
  </r>
  <r>
    <s v="N303"/>
    <x v="157"/>
    <s v="Shpetim"/>
    <x v="50"/>
    <x v="2"/>
    <m/>
    <n v="0"/>
    <n v="0"/>
    <n v="0"/>
    <x v="1"/>
    <n v="0"/>
  </r>
  <r>
    <s v="N305"/>
    <x v="158"/>
    <s v="Gaetano"/>
    <x v="50"/>
    <x v="2"/>
    <m/>
    <n v="0"/>
    <n v="0"/>
    <n v="0"/>
    <x v="1"/>
    <n v="0"/>
  </r>
  <r>
    <s v="N306"/>
    <x v="159"/>
    <s v="Corrado"/>
    <x v="50"/>
    <x v="2"/>
    <m/>
    <n v="0"/>
    <n v="0"/>
    <n v="0"/>
    <x v="1"/>
    <n v="0"/>
  </r>
  <r>
    <s v="N307"/>
    <x v="160"/>
    <s v="Salvatore"/>
    <x v="50"/>
    <x v="2"/>
    <m/>
    <n v="0"/>
    <n v="0"/>
    <n v="0"/>
    <x v="1"/>
    <n v="0"/>
  </r>
  <r>
    <s v="N308"/>
    <x v="161"/>
    <s v="Domenico"/>
    <x v="50"/>
    <x v="2"/>
    <m/>
    <n v="0"/>
    <n v="0"/>
    <n v="0"/>
    <x v="1"/>
    <n v="0"/>
  </r>
  <r>
    <s v="N309"/>
    <x v="160"/>
    <s v="Sebastiano"/>
    <x v="50"/>
    <x v="2"/>
    <m/>
    <n v="0"/>
    <n v="0"/>
    <n v="0"/>
    <x v="1"/>
    <n v="0"/>
  </r>
  <r>
    <s v="N310"/>
    <x v="162"/>
    <s v="Vincenzo"/>
    <x v="50"/>
    <x v="2"/>
    <m/>
    <n v="0"/>
    <n v="0"/>
    <n v="0"/>
    <x v="1"/>
    <n v="0"/>
  </r>
  <r>
    <s v="N311"/>
    <x v="163"/>
    <s v="Domenico"/>
    <x v="50"/>
    <x v="2"/>
    <m/>
    <n v="0"/>
    <n v="0"/>
    <n v="0"/>
    <x v="1"/>
    <n v="0"/>
  </r>
  <r>
    <s v="N312"/>
    <x v="14"/>
    <s v="Salvatore"/>
    <x v="50"/>
    <x v="2"/>
    <m/>
    <n v="0"/>
    <n v="0"/>
    <n v="0"/>
    <x v="1"/>
    <n v="0"/>
  </r>
  <r>
    <s v="N313"/>
    <x v="164"/>
    <s v="Vito Francesco"/>
    <x v="50"/>
    <x v="2"/>
    <m/>
    <n v="0"/>
    <n v="0"/>
    <n v="0"/>
    <x v="1"/>
    <n v="0"/>
  </r>
  <r>
    <s v="N314"/>
    <x v="165"/>
    <s v="Vincenzo"/>
    <x v="50"/>
    <x v="2"/>
    <m/>
    <n v="0"/>
    <n v="0"/>
    <n v="0"/>
    <x v="1"/>
    <n v="0"/>
  </r>
  <r>
    <s v="N315"/>
    <x v="166"/>
    <s v="Antonino"/>
    <x v="50"/>
    <x v="2"/>
    <m/>
    <n v="0"/>
    <n v="0"/>
    <n v="0"/>
    <x v="1"/>
    <n v="0"/>
  </r>
  <r>
    <s v="N316"/>
    <x v="167"/>
    <s v="Ljubomir"/>
    <x v="50"/>
    <x v="2"/>
    <m/>
    <n v="0"/>
    <n v="0"/>
    <n v="0"/>
    <x v="1"/>
    <n v="0"/>
  </r>
  <r>
    <s v="N317"/>
    <x v="168"/>
    <s v="Anna Maria"/>
    <x v="50"/>
    <x v="2"/>
    <s v="Madre di Gioffrè Arcangelo (N076)"/>
    <n v="0"/>
    <n v="0"/>
    <n v="0"/>
    <x v="1"/>
    <n v="0"/>
  </r>
  <r>
    <s v="N318"/>
    <x v="54"/>
    <s v="Antonio"/>
    <x v="50"/>
    <x v="2"/>
    <m/>
    <n v="0"/>
    <n v="0"/>
    <n v="0"/>
    <x v="1"/>
    <n v="0"/>
  </r>
  <r>
    <s v="N319"/>
    <x v="169"/>
    <s v="Massimo"/>
    <x v="50"/>
    <x v="2"/>
    <m/>
    <n v="0"/>
    <n v="0"/>
    <n v="0"/>
    <x v="1"/>
    <n v="0"/>
  </r>
  <r>
    <s v="N320"/>
    <x v="170"/>
    <s v="Cosimo"/>
    <x v="38"/>
    <x v="2"/>
    <m/>
    <n v="0"/>
    <n v="0"/>
    <n v="0"/>
    <x v="1"/>
    <n v="0"/>
  </r>
  <r>
    <s v="N321"/>
    <x v="171"/>
    <s v="Antonio"/>
    <x v="50"/>
    <x v="2"/>
    <m/>
    <n v="0"/>
    <n v="0"/>
    <n v="0"/>
    <x v="1"/>
    <n v="0"/>
  </r>
  <r>
    <s v="N322"/>
    <x v="170"/>
    <s v="Domenico"/>
    <x v="50"/>
    <x v="2"/>
    <m/>
    <n v="0"/>
    <n v="0"/>
    <n v="0"/>
    <x v="1"/>
    <n v="0"/>
  </r>
  <r>
    <s v="N323"/>
    <x v="172"/>
    <s v="Giorgio"/>
    <x v="50"/>
    <x v="2"/>
    <m/>
    <n v="0"/>
    <n v="0"/>
    <n v="0"/>
    <x v="1"/>
    <n v="0"/>
  </r>
  <r>
    <s v="N324"/>
    <x v="173"/>
    <s v="Leone"/>
    <x v="50"/>
    <x v="2"/>
    <m/>
    <n v="0"/>
    <n v="0"/>
    <n v="0"/>
    <x v="1"/>
    <n v="0"/>
  </r>
  <r>
    <s v="N325"/>
    <x v="174"/>
    <s v="Mariano"/>
    <x v="50"/>
    <x v="2"/>
    <m/>
    <n v="0"/>
    <n v="0"/>
    <n v="0"/>
    <x v="1"/>
    <n v="0"/>
  </r>
  <r>
    <s v="N326"/>
    <x v="121"/>
    <s v="Francesco"/>
    <x v="50"/>
    <x v="2"/>
    <m/>
    <n v="0"/>
    <n v="0"/>
    <n v="0"/>
    <x v="1"/>
    <n v="0"/>
  </r>
  <r>
    <s v="N327"/>
    <x v="175"/>
    <s v="Francesco"/>
    <x v="50"/>
    <x v="2"/>
    <m/>
    <n v="0"/>
    <n v="0"/>
    <n v="0"/>
    <x v="1"/>
    <n v="0"/>
  </r>
  <r>
    <s v="N328"/>
    <x v="176"/>
    <s v="Francesco"/>
    <x v="50"/>
    <x v="2"/>
    <m/>
    <n v="0"/>
    <n v="0"/>
    <n v="0"/>
    <x v="1"/>
    <n v="0"/>
  </r>
  <r>
    <s v="N329"/>
    <x v="177"/>
    <s v="Sergio"/>
    <x v="50"/>
    <x v="2"/>
    <m/>
    <n v="0"/>
    <n v="0"/>
    <n v="0"/>
    <x v="1"/>
    <n v="0"/>
  </r>
  <r>
    <s v="N330"/>
    <x v="178"/>
    <s v="Giuseppe"/>
    <x v="50"/>
    <x v="2"/>
    <m/>
    <n v="0"/>
    <n v="0"/>
    <n v="0"/>
    <x v="1"/>
    <n v="0"/>
  </r>
  <r>
    <s v="N331"/>
    <x v="179"/>
    <s v="Cosimo"/>
    <x v="50"/>
    <x v="2"/>
    <m/>
    <n v="0"/>
    <n v="0"/>
    <n v="0"/>
    <x v="1"/>
    <n v="0"/>
  </r>
  <r>
    <s v="N332"/>
    <x v="180"/>
    <s v="Salvatore Giuseppe"/>
    <x v="50"/>
    <x v="2"/>
    <s v="pregiudicato a Vibo Valentia"/>
    <n v="0"/>
    <n v="0"/>
    <n v="0"/>
    <x v="1"/>
    <n v="0"/>
  </r>
  <r>
    <s v="N333"/>
    <x v="181"/>
    <s v="Luca"/>
    <x v="50"/>
    <x v="2"/>
    <m/>
    <n v="0"/>
    <n v="0"/>
    <n v="0"/>
    <x v="1"/>
    <n v="0"/>
  </r>
  <r>
    <s v="N334"/>
    <x v="93"/>
    <s v="Salvatore"/>
    <x v="50"/>
    <x v="2"/>
    <m/>
    <n v="0"/>
    <n v="0"/>
    <n v="0"/>
    <x v="1"/>
    <n v="0"/>
  </r>
  <r>
    <s v="N335"/>
    <x v="102"/>
    <s v="Giuseppe"/>
    <x v="50"/>
    <x v="2"/>
    <m/>
    <n v="0"/>
    <n v="0"/>
    <n v="0"/>
    <x v="1"/>
    <n v="0"/>
  </r>
  <r>
    <s v="N336"/>
    <x v="12"/>
    <s v="Vincenzo"/>
    <x v="50"/>
    <x v="2"/>
    <m/>
    <n v="0"/>
    <n v="0"/>
    <n v="0"/>
    <x v="1"/>
    <n v="0"/>
  </r>
  <r>
    <s v="N337"/>
    <x v="13"/>
    <s v="Domenico"/>
    <x v="50"/>
    <x v="2"/>
    <m/>
    <n v="0"/>
    <n v="0"/>
    <n v="0"/>
    <x v="1"/>
    <n v="0"/>
  </r>
  <r>
    <s v="N338"/>
    <x v="182"/>
    <s v="Roberto Antonio"/>
    <x v="50"/>
    <x v="2"/>
    <m/>
    <n v="0"/>
    <n v="0"/>
    <n v="0"/>
    <x v="1"/>
    <n v="0"/>
  </r>
  <r>
    <s v="N339"/>
    <x v="183"/>
    <s v="Fabrizio"/>
    <x v="50"/>
    <x v="2"/>
    <m/>
    <n v="0"/>
    <n v="0"/>
    <n v="0"/>
    <x v="1"/>
    <n v="0"/>
  </r>
  <r>
    <s v="N340"/>
    <x v="184"/>
    <s v="Marco"/>
    <x v="50"/>
    <x v="2"/>
    <m/>
    <n v="0"/>
    <n v="0"/>
    <n v="0"/>
    <x v="1"/>
    <n v="0"/>
  </r>
  <r>
    <s v="N341"/>
    <x v="185"/>
    <s v="Luciano"/>
    <x v="50"/>
    <x v="2"/>
    <m/>
    <n v="0"/>
    <n v="0"/>
    <n v="0"/>
    <x v="1"/>
    <n v="0"/>
  </r>
  <r>
    <s v="N342"/>
    <x v="186"/>
    <s v="Cosimo"/>
    <x v="50"/>
    <x v="2"/>
    <m/>
    <n v="0"/>
    <n v="0"/>
    <n v="0"/>
    <x v="1"/>
    <n v="0"/>
  </r>
  <r>
    <s v="N343"/>
    <x v="187"/>
    <s v="Leonardo Giovanni"/>
    <x v="50"/>
    <x v="2"/>
    <m/>
    <n v="0"/>
    <n v="0"/>
    <n v="0"/>
    <x v="1"/>
    <n v="0"/>
  </r>
  <r>
    <s v="N344"/>
    <x v="188"/>
    <s v="Flavio"/>
    <x v="50"/>
    <x v="2"/>
    <m/>
    <n v="0"/>
    <n v="0"/>
    <n v="0"/>
    <x v="1"/>
    <n v="0"/>
  </r>
  <r>
    <s v="N345"/>
    <x v="189"/>
    <s v="Lora Angelova"/>
    <x v="50"/>
    <x v="2"/>
    <m/>
    <n v="0"/>
    <n v="0"/>
    <n v="0"/>
    <x v="1"/>
    <n v="0"/>
  </r>
  <r>
    <s v="N346"/>
    <x v="190"/>
    <s v="Walter"/>
    <x v="50"/>
    <x v="2"/>
    <m/>
    <n v="0"/>
    <n v="0"/>
    <n v="0"/>
    <x v="1"/>
    <n v="0"/>
  </r>
  <r>
    <s v="N347"/>
    <x v="20"/>
    <s v="Domenico"/>
    <x v="50"/>
    <x v="2"/>
    <m/>
    <n v="0"/>
    <n v="0"/>
    <n v="0"/>
    <x v="1"/>
    <n v="0"/>
  </r>
  <r>
    <s v="N348"/>
    <x v="191"/>
    <s v="Fabrizio"/>
    <x v="53"/>
    <x v="2"/>
    <s v="Politico - Sindaco di Rivarolo Canavese e primo escluso alle elezioni europee 2009"/>
    <n v="0"/>
    <n v="0"/>
    <n v="0"/>
    <x v="1"/>
    <n v="0"/>
  </r>
  <r>
    <s v="N349"/>
    <x v="79"/>
    <s v="Massimo"/>
    <x v="50"/>
    <x v="2"/>
    <m/>
    <n v="0"/>
    <n v="0"/>
    <n v="0"/>
    <x v="1"/>
    <n v="0"/>
  </r>
  <r>
    <s v="N350"/>
    <x v="0"/>
    <s v="Mario"/>
    <x v="50"/>
    <x v="2"/>
    <m/>
    <n v="0"/>
    <n v="0"/>
    <n v="0"/>
    <x v="1"/>
    <n v="0"/>
  </r>
  <r>
    <s v="N351"/>
    <x v="192"/>
    <s v="Francesco"/>
    <x v="50"/>
    <x v="2"/>
    <m/>
    <n v="0"/>
    <n v="0"/>
    <n v="0"/>
    <x v="1"/>
    <n v="0"/>
  </r>
  <r>
    <s v="N352"/>
    <x v="193"/>
    <s v="Piero Luigi"/>
    <x v="50"/>
    <x v="2"/>
    <m/>
    <n v="0"/>
    <n v="0"/>
    <n v="0"/>
    <x v="1"/>
    <n v="0"/>
  </r>
  <r>
    <s v="N353"/>
    <x v="194"/>
    <s v="Giuseppe"/>
    <x v="50"/>
    <x v="2"/>
    <m/>
    <n v="0"/>
    <n v="0"/>
    <n v="0"/>
    <x v="1"/>
    <n v="0"/>
  </r>
  <r>
    <s v="N354"/>
    <x v="195"/>
    <s v="Gianfranco"/>
    <x v="50"/>
    <x v="2"/>
    <m/>
    <n v="0"/>
    <n v="0"/>
    <n v="0"/>
    <x v="1"/>
    <n v="0"/>
  </r>
  <r>
    <s v="N355"/>
    <x v="74"/>
    <s v="Paolo"/>
    <x v="50"/>
    <x v="2"/>
    <m/>
    <n v="0"/>
    <n v="0"/>
    <n v="0"/>
    <x v="1"/>
    <n v="0"/>
  </r>
  <r>
    <s v="N356"/>
    <x v="196"/>
    <s v="Antonino"/>
    <x v="50"/>
    <x v="2"/>
    <m/>
    <n v="0"/>
    <n v="0"/>
    <n v="0"/>
    <x v="1"/>
    <n v="0"/>
  </r>
  <r>
    <s v="N357"/>
    <x v="173"/>
    <s v="Giovanni"/>
    <x v="50"/>
    <x v="2"/>
    <m/>
    <n v="0"/>
    <n v="0"/>
    <n v="0"/>
    <x v="1"/>
    <n v="0"/>
  </r>
  <r>
    <s v="N358"/>
    <x v="197"/>
    <s v="Marco"/>
    <x v="50"/>
    <x v="2"/>
    <m/>
    <n v="0"/>
    <n v="0"/>
    <n v="0"/>
    <x v="1"/>
    <n v="0"/>
  </r>
  <r>
    <s v="N359"/>
    <x v="54"/>
    <s v="Giuseppe"/>
    <x v="50"/>
    <x v="2"/>
    <m/>
    <n v="0"/>
    <n v="0"/>
    <n v="0"/>
    <x v="1"/>
    <n v="0"/>
  </r>
  <r>
    <s v="N360"/>
    <x v="198"/>
    <s v="Aldo "/>
    <x v="50"/>
    <x v="2"/>
    <m/>
    <n v="0"/>
    <n v="0"/>
    <n v="0"/>
    <x v="1"/>
    <n v="0"/>
  </r>
  <r>
    <s v="N361"/>
    <x v="199"/>
    <s v="Domenico"/>
    <x v="50"/>
    <x v="2"/>
    <m/>
    <n v="0"/>
    <n v="0"/>
    <n v="0"/>
    <x v="1"/>
    <n v="0"/>
  </r>
  <r>
    <s v="N362"/>
    <x v="134"/>
    <s v="Domenico"/>
    <x v="50"/>
    <x v="2"/>
    <m/>
    <n v="0"/>
    <n v="0"/>
    <n v="0"/>
    <x v="1"/>
    <n v="0"/>
  </r>
  <r>
    <s v="N363"/>
    <x v="200"/>
    <s v="Carlo"/>
    <x v="50"/>
    <x v="2"/>
    <m/>
    <n v="0"/>
    <n v="0"/>
    <n v="0"/>
    <x v="1"/>
    <n v="0"/>
  </r>
  <r>
    <s v="N364"/>
    <x v="67"/>
    <s v="Luigi"/>
    <x v="54"/>
    <x v="2"/>
    <m/>
    <n v="0"/>
    <n v="0"/>
    <n v="0"/>
    <x v="1"/>
    <n v="0"/>
  </r>
  <r>
    <s v="N365"/>
    <x v="201"/>
    <s v="Giuseppe"/>
    <x v="50"/>
    <x v="2"/>
    <m/>
    <n v="0"/>
    <n v="0"/>
    <n v="0"/>
    <x v="1"/>
    <n v="0"/>
  </r>
  <r>
    <s v="N366"/>
    <x v="202"/>
    <s v="Domenico Cosimo"/>
    <x v="50"/>
    <x v="2"/>
    <m/>
    <n v="0"/>
    <n v="0"/>
    <n v="0"/>
    <x v="1"/>
    <n v="0"/>
  </r>
  <r>
    <s v="N367"/>
    <x v="203"/>
    <s v="Michele"/>
    <x v="50"/>
    <x v="2"/>
    <m/>
    <n v="0"/>
    <n v="0"/>
    <n v="0"/>
    <x v="1"/>
    <n v="0"/>
  </r>
  <r>
    <s v="N368"/>
    <x v="204"/>
    <s v="Mara"/>
    <x v="50"/>
    <x v="2"/>
    <m/>
    <n v="0"/>
    <n v="0"/>
    <n v="0"/>
    <x v="1"/>
    <n v="0"/>
  </r>
  <r>
    <s v="N369"/>
    <x v="205"/>
    <s v="Salvatore"/>
    <x v="50"/>
    <x v="2"/>
    <m/>
    <n v="0"/>
    <n v="0"/>
    <n v="0"/>
    <x v="1"/>
    <n v="0"/>
  </r>
  <r>
    <s v="N370"/>
    <x v="3"/>
    <s v="Francesca"/>
    <x v="50"/>
    <x v="2"/>
    <s v="figlia di Argirò Vincenzo (N008)"/>
    <n v="0"/>
    <n v="0"/>
    <n v="0"/>
    <x v="1"/>
    <n v="0"/>
  </r>
  <r>
    <s v="N371"/>
    <x v="206"/>
    <s v="Domenico"/>
    <x v="50"/>
    <x v="2"/>
    <m/>
    <n v="0"/>
    <n v="0"/>
    <n v="0"/>
    <x v="1"/>
    <n v="0"/>
  </r>
  <r>
    <s v="N372"/>
    <x v="33"/>
    <s v="Giuseppe"/>
    <x v="50"/>
    <x v="2"/>
    <m/>
    <n v="0"/>
    <n v="0"/>
    <n v="0"/>
    <x v="1"/>
    <n v="0"/>
  </r>
  <r>
    <s v="N373"/>
    <x v="207"/>
    <s v="Claudia"/>
    <x v="50"/>
    <x v="2"/>
    <m/>
    <n v="0"/>
    <n v="0"/>
    <n v="0"/>
    <x v="1"/>
    <n v="0"/>
  </r>
  <r>
    <s v="N374"/>
    <x v="20"/>
    <s v="Luca"/>
    <x v="50"/>
    <x v="2"/>
    <m/>
    <n v="0"/>
    <n v="0"/>
    <n v="0"/>
    <x v="1"/>
    <n v="0"/>
  </r>
  <r>
    <s v="N375"/>
    <x v="27"/>
    <s v="Francesco"/>
    <x v="44"/>
    <x v="5"/>
    <m/>
    <n v="0"/>
    <n v="0"/>
    <n v="0"/>
    <x v="1"/>
    <n v="0"/>
  </r>
  <r>
    <s v="N376"/>
    <x v="208"/>
    <s v="Giuseppe"/>
    <x v="50"/>
    <x v="2"/>
    <m/>
    <n v="0"/>
    <n v="0"/>
    <n v="0"/>
    <x v="1"/>
    <n v="0"/>
  </r>
  <r>
    <s v="N377"/>
    <x v="119"/>
    <s v="Domenico"/>
    <x v="14"/>
    <x v="5"/>
    <m/>
    <n v="0"/>
    <n v="0"/>
    <n v="0"/>
    <x v="1"/>
    <n v="0"/>
  </r>
  <r>
    <s v="N378"/>
    <x v="209"/>
    <s v="Denis"/>
    <x v="50"/>
    <x v="2"/>
    <m/>
    <n v="0"/>
    <n v="0"/>
    <n v="0"/>
    <x v="1"/>
    <n v="0"/>
  </r>
  <r>
    <s v="N379"/>
    <x v="210"/>
    <s v="Michele"/>
    <x v="50"/>
    <x v="2"/>
    <s v="pregiudicato a Vibo Valentia"/>
    <n v="0"/>
    <n v="0"/>
    <n v="0"/>
    <x v="1"/>
    <n v="0"/>
  </r>
  <r>
    <s v="N380"/>
    <x v="210"/>
    <s v="Nazareno"/>
    <x v="50"/>
    <x v="2"/>
    <s v="pregiudicato a Vibo Valentia"/>
    <n v="0"/>
    <n v="0"/>
    <n v="0"/>
    <x v="1"/>
    <n v="0"/>
  </r>
  <r>
    <s v="N381"/>
    <x v="20"/>
    <s v="Antonio"/>
    <x v="50"/>
    <x v="2"/>
    <m/>
    <n v="0"/>
    <n v="0"/>
    <n v="0"/>
    <x v="1"/>
    <n v="0"/>
  </r>
  <r>
    <s v="N382"/>
    <x v="113"/>
    <s v="Vincenzo"/>
    <x v="50"/>
    <x v="2"/>
    <m/>
    <n v="0"/>
    <n v="0"/>
    <n v="0"/>
    <x v="1"/>
    <n v="0"/>
  </r>
  <r>
    <s v="N383"/>
    <x v="211"/>
    <s v="Antonio"/>
    <x v="50"/>
    <x v="2"/>
    <m/>
    <n v="0"/>
    <n v="0"/>
    <n v="0"/>
    <x v="1"/>
    <n v="0"/>
  </r>
  <r>
    <s v="N384"/>
    <x v="109"/>
    <s v="Carmelo"/>
    <x v="50"/>
    <x v="2"/>
    <m/>
    <n v="0"/>
    <n v="0"/>
    <n v="0"/>
    <x v="1"/>
    <n v="0"/>
  </r>
  <r>
    <s v="N385"/>
    <x v="96"/>
    <s v="Nicola"/>
    <x v="50"/>
    <x v="2"/>
    <m/>
    <n v="0"/>
    <n v="0"/>
    <n v="0"/>
    <x v="1"/>
    <n v="0"/>
  </r>
  <r>
    <s v="N387"/>
    <x v="65"/>
    <s v="Mario Antonino"/>
    <x v="50"/>
    <x v="2"/>
    <m/>
    <n v="0"/>
    <n v="0"/>
    <n v="0"/>
    <x v="1"/>
    <n v="0"/>
  </r>
  <r>
    <s v="N389"/>
    <x v="27"/>
    <s v="Roberto"/>
    <x v="50"/>
    <x v="2"/>
    <m/>
    <n v="0"/>
    <n v="0"/>
    <n v="0"/>
    <x v="1"/>
    <n v="0"/>
  </r>
  <r>
    <s v="N390"/>
    <x v="7"/>
    <s v="Rosario"/>
    <x v="50"/>
    <x v="2"/>
    <m/>
    <n v="0"/>
    <n v="0"/>
    <n v="0"/>
    <x v="1"/>
    <n v="0"/>
  </r>
  <r>
    <s v="N391"/>
    <x v="212"/>
    <s v="Michele"/>
    <x v="41"/>
    <x v="2"/>
    <m/>
    <n v="0"/>
    <n v="0"/>
    <n v="0"/>
    <x v="1"/>
    <n v="0"/>
  </r>
  <r>
    <s v="N392"/>
    <x v="202"/>
    <s v="Francesco"/>
    <x v="50"/>
    <x v="2"/>
    <m/>
    <n v="0"/>
    <n v="0"/>
    <n v="0"/>
    <x v="1"/>
    <n v="0"/>
  </r>
  <r>
    <s v="N393"/>
    <x v="213"/>
    <s v="Massimiliano"/>
    <x v="50"/>
    <x v="2"/>
    <m/>
    <n v="0"/>
    <n v="0"/>
    <n v="0"/>
    <x v="1"/>
    <n v="0"/>
  </r>
  <r>
    <s v="N394"/>
    <x v="214"/>
    <s v="Giuseppe"/>
    <x v="50"/>
    <x v="2"/>
    <m/>
    <n v="0"/>
    <n v="0"/>
    <n v="0"/>
    <x v="1"/>
    <n v="0"/>
  </r>
  <r>
    <s v="N395"/>
    <x v="215"/>
    <s v="Giorgio"/>
    <x v="22"/>
    <x v="2"/>
    <m/>
    <n v="0"/>
    <n v="0"/>
    <n v="0"/>
    <x v="1"/>
    <n v="0"/>
  </r>
  <r>
    <s v="N396"/>
    <x v="216"/>
    <s v="Gaetano"/>
    <x v="50"/>
    <x v="2"/>
    <m/>
    <n v="0"/>
    <n v="0"/>
    <n v="0"/>
    <x v="1"/>
    <n v="0"/>
  </r>
  <r>
    <s v="N397"/>
    <x v="217"/>
    <s v="Gino"/>
    <x v="50"/>
    <x v="2"/>
    <m/>
    <n v="0"/>
    <n v="0"/>
    <n v="0"/>
    <x v="1"/>
    <n v="0"/>
  </r>
  <r>
    <s v="N398"/>
    <x v="218"/>
    <s v="Emilio"/>
    <x v="50"/>
    <x v="2"/>
    <m/>
    <n v="0"/>
    <n v="0"/>
    <n v="0"/>
    <x v="1"/>
    <n v="0"/>
  </r>
  <r>
    <s v="N399"/>
    <x v="219"/>
    <s v="Eduardo"/>
    <x v="50"/>
    <x v="2"/>
    <m/>
    <n v="0"/>
    <n v="0"/>
    <n v="0"/>
    <x v="1"/>
    <n v="0"/>
  </r>
  <r>
    <s v="N400"/>
    <x v="220"/>
    <s v="Gioacchino"/>
    <x v="50"/>
    <x v="2"/>
    <m/>
    <n v="0"/>
    <n v="0"/>
    <n v="0"/>
    <x v="1"/>
    <n v="0"/>
  </r>
  <r>
    <s v="N401"/>
    <x v="221"/>
    <s v="Giuseppe"/>
    <x v="50"/>
    <x v="2"/>
    <m/>
    <n v="0"/>
    <n v="0"/>
    <n v="0"/>
    <x v="1"/>
    <n v="0"/>
  </r>
  <r>
    <s v="N402"/>
    <x v="74"/>
    <s v="Domenico Antonio"/>
    <x v="50"/>
    <x v="2"/>
    <m/>
    <n v="0"/>
    <n v="0"/>
    <n v="0"/>
    <x v="1"/>
    <n v="0"/>
  </r>
  <r>
    <s v="N403"/>
    <x v="222"/>
    <s v="Giuseppe"/>
    <x v="50"/>
    <x v="2"/>
    <m/>
    <n v="0"/>
    <n v="0"/>
    <n v="0"/>
    <x v="1"/>
    <n v="0"/>
  </r>
  <r>
    <s v="N404"/>
    <x v="223"/>
    <s v="Vincenzo"/>
    <x v="50"/>
    <x v="2"/>
    <m/>
    <n v="0"/>
    <n v="0"/>
    <n v="0"/>
    <x v="1"/>
    <n v="0"/>
  </r>
  <r>
    <s v="N405"/>
    <x v="203"/>
    <s v="Annunziato"/>
    <x v="50"/>
    <x v="2"/>
    <m/>
    <n v="0"/>
    <n v="0"/>
    <n v="0"/>
    <x v="1"/>
    <n v="0"/>
  </r>
  <r>
    <s v="N406"/>
    <x v="224"/>
    <s v="Lorenzo"/>
    <x v="50"/>
    <x v="2"/>
    <m/>
    <n v="0"/>
    <n v="0"/>
    <n v="0"/>
    <x v="1"/>
    <n v="0"/>
  </r>
  <r>
    <s v="N407"/>
    <x v="225"/>
    <s v="Vincenzo"/>
    <x v="50"/>
    <x v="2"/>
    <m/>
    <n v="0"/>
    <n v="0"/>
    <n v="0"/>
    <x v="1"/>
    <n v="0"/>
  </r>
  <r>
    <s v="N408"/>
    <x v="226"/>
    <s v="Pasquale"/>
    <x v="50"/>
    <x v="2"/>
    <m/>
    <n v="0"/>
    <n v="0"/>
    <n v="0"/>
    <x v="1"/>
    <n v="0"/>
  </r>
  <r>
    <s v="N409"/>
    <x v="227"/>
    <s v="Demetro"/>
    <x v="50"/>
    <x v="2"/>
    <m/>
    <n v="0"/>
    <n v="0"/>
    <n v="0"/>
    <x v="1"/>
    <n v="0"/>
  </r>
  <r>
    <s v="N410"/>
    <x v="203"/>
    <s v="Juan Carlos"/>
    <x v="50"/>
    <x v="2"/>
    <m/>
    <n v="0"/>
    <n v="0"/>
    <n v="0"/>
    <x v="1"/>
    <n v="0"/>
  </r>
  <r>
    <s v="N411"/>
    <x v="228"/>
    <s v="Biagio Antonino"/>
    <x v="50"/>
    <x v="2"/>
    <m/>
    <n v="0"/>
    <n v="0"/>
    <n v="0"/>
    <x v="1"/>
    <n v="0"/>
  </r>
  <r>
    <s v="N412"/>
    <x v="229"/>
    <s v="Carmelo"/>
    <x v="50"/>
    <x v="2"/>
    <m/>
    <n v="0"/>
    <n v="0"/>
    <n v="0"/>
    <x v="1"/>
    <n v="0"/>
  </r>
  <r>
    <s v="N413"/>
    <x v="230"/>
    <s v="Francesco"/>
    <x v="50"/>
    <x v="2"/>
    <m/>
    <n v="0"/>
    <n v="0"/>
    <n v="0"/>
    <x v="1"/>
    <n v="0"/>
  </r>
  <r>
    <s v="N414"/>
    <x v="231"/>
    <s v="Raffaele"/>
    <x v="50"/>
    <x v="2"/>
    <m/>
    <n v="0"/>
    <n v="0"/>
    <n v="0"/>
    <x v="1"/>
    <n v="0"/>
  </r>
  <r>
    <s v="N415"/>
    <x v="232"/>
    <s v="Cosimo"/>
    <x v="50"/>
    <x v="2"/>
    <m/>
    <n v="0"/>
    <n v="0"/>
    <n v="0"/>
    <x v="1"/>
    <n v="0"/>
  </r>
  <r>
    <s v="N416"/>
    <x v="233"/>
    <s v="Bruno"/>
    <x v="47"/>
    <x v="2"/>
    <m/>
    <n v="0"/>
    <n v="0"/>
    <n v="0"/>
    <x v="1"/>
    <n v="0"/>
  </r>
  <r>
    <s v="N417"/>
    <x v="234"/>
    <s v="Leonardo"/>
    <x v="39"/>
    <x v="2"/>
    <m/>
    <n v="0"/>
    <n v="0"/>
    <n v="0"/>
    <x v="1"/>
    <n v="0"/>
  </r>
  <r>
    <s v="N418"/>
    <x v="181"/>
    <s v="Carmine"/>
    <x v="50"/>
    <x v="2"/>
    <m/>
    <n v="0"/>
    <n v="0"/>
    <n v="0"/>
    <x v="1"/>
    <n v="0"/>
  </r>
  <r>
    <s v="N419"/>
    <x v="46"/>
    <s v="Domenico"/>
    <x v="50"/>
    <x v="2"/>
    <m/>
    <n v="0"/>
    <n v="0"/>
    <n v="0"/>
    <x v="1"/>
    <n v="0"/>
  </r>
  <r>
    <s v="N420"/>
    <x v="51"/>
    <s v="Francesco"/>
    <x v="50"/>
    <x v="2"/>
    <m/>
    <n v="0"/>
    <n v="0"/>
    <n v="0"/>
    <x v="1"/>
    <n v="0"/>
  </r>
  <r>
    <s v="N421"/>
    <x v="235"/>
    <s v="Domenico"/>
    <x v="18"/>
    <x v="2"/>
    <s v="deceduto 2007"/>
    <n v="0"/>
    <n v="0"/>
    <n v="0"/>
    <x v="1"/>
    <n v="0"/>
  </r>
  <r>
    <s v="N422"/>
    <x v="236"/>
    <s v="Emanule"/>
    <x v="50"/>
    <x v="2"/>
    <m/>
    <n v="0"/>
    <n v="0"/>
    <n v="0"/>
    <x v="1"/>
    <n v="0"/>
  </r>
  <r>
    <s v="N423"/>
    <x v="1"/>
    <s v="Anna "/>
    <x v="50"/>
    <x v="2"/>
    <m/>
    <n v="0"/>
    <n v="0"/>
    <n v="0"/>
    <x v="1"/>
    <n v="0"/>
  </r>
  <r>
    <s v="N424"/>
    <x v="67"/>
    <s v="Domenica"/>
    <x v="50"/>
    <x v="2"/>
    <m/>
    <n v="0"/>
    <n v="0"/>
    <n v="0"/>
    <x v="1"/>
    <n v="0"/>
  </r>
  <r>
    <s v="N425"/>
    <x v="49"/>
    <s v="Bruno Alejandro"/>
    <x v="50"/>
    <x v="2"/>
    <s v="detto &quot;Brunello&quot;"/>
    <n v="0"/>
    <n v="0"/>
    <n v="0"/>
    <x v="1"/>
    <n v="0"/>
  </r>
  <r>
    <s v="N426"/>
    <x v="40"/>
    <s v="Andrea"/>
    <x v="50"/>
    <x v="2"/>
    <m/>
    <n v="0"/>
    <n v="0"/>
    <n v="0"/>
    <x v="1"/>
    <n v="0"/>
  </r>
  <r>
    <s v="N427"/>
    <x v="237"/>
    <s v="Domenico"/>
    <x v="50"/>
    <x v="2"/>
    <s v="detto &quot;Pasqualino&quot;"/>
    <n v="0"/>
    <n v="0"/>
    <n v="0"/>
    <x v="1"/>
    <n v="0"/>
  </r>
  <r>
    <s v="N428"/>
    <x v="238"/>
    <s v="Gaetano"/>
    <x v="50"/>
    <x v="2"/>
    <s v="Politico"/>
    <n v="0"/>
    <n v="0"/>
    <n v="0"/>
    <x v="1"/>
    <n v="0"/>
  </r>
  <r>
    <s v="N429"/>
    <x v="239"/>
    <s v="Claudio"/>
    <x v="50"/>
    <x v="2"/>
    <m/>
    <n v="0"/>
    <n v="0"/>
    <n v="0"/>
    <x v="1"/>
    <n v="0"/>
  </r>
  <r>
    <s v="N430"/>
    <x v="240"/>
    <s v="Francesco"/>
    <x v="0"/>
    <x v="2"/>
    <s v="detto Franco"/>
    <n v="0"/>
    <n v="0"/>
    <n v="0"/>
    <x v="1"/>
    <n v="0"/>
  </r>
  <r>
    <s v="N432"/>
    <x v="241"/>
    <s v="Andrea"/>
    <x v="50"/>
    <x v="2"/>
    <m/>
    <n v="0"/>
    <n v="0"/>
    <n v="0"/>
    <x v="1"/>
    <n v="0"/>
  </r>
  <r>
    <s v="N433"/>
    <x v="242"/>
    <s v="Carmelo"/>
    <x v="50"/>
    <x v="2"/>
    <m/>
    <n v="0"/>
    <n v="0"/>
    <n v="0"/>
    <x v="1"/>
    <n v="0"/>
  </r>
  <r>
    <s v="N434"/>
    <x v="243"/>
    <s v="Paolo"/>
    <x v="50"/>
    <x v="2"/>
    <m/>
    <n v="0"/>
    <n v="0"/>
    <n v="0"/>
    <x v="1"/>
    <n v="0"/>
  </r>
  <r>
    <s v="N435"/>
    <x v="6"/>
    <s v="Antonio"/>
    <x v="37"/>
    <x v="2"/>
    <s v="detto Geometra"/>
    <n v="0"/>
    <n v="0"/>
    <n v="0"/>
    <x v="1"/>
    <n v="0"/>
  </r>
  <r>
    <s v="N436"/>
    <x v="244"/>
    <s v="Antonio"/>
    <x v="50"/>
    <x v="2"/>
    <m/>
    <n v="0"/>
    <n v="0"/>
    <n v="0"/>
    <x v="1"/>
    <n v="0"/>
  </r>
  <r>
    <s v="N437"/>
    <x v="72"/>
    <s v="Francesca"/>
    <x v="50"/>
    <x v="2"/>
    <s v="Moglie di Cufari Paolo"/>
    <n v="0"/>
    <n v="0"/>
    <n v="0"/>
    <x v="1"/>
    <n v="0"/>
  </r>
  <r>
    <s v="N438"/>
    <x v="245"/>
    <s v="Antonio"/>
    <x v="34"/>
    <x v="18"/>
    <m/>
    <n v="0"/>
    <n v="0"/>
    <n v="0"/>
    <x v="1"/>
    <n v="0"/>
  </r>
  <r>
    <s v="N439"/>
    <x v="246"/>
    <s v="Alessandro"/>
    <x v="38"/>
    <x v="2"/>
    <s v=" Sindaco di Siderno nel 2009 e sfiduciato dal consiglio comunale il 1/3/2010"/>
    <n v="0"/>
    <n v="0"/>
    <n v="0"/>
    <x v="1"/>
    <n v="0"/>
  </r>
  <r>
    <s v="N440"/>
    <x v="247"/>
    <s v="Giuseppe"/>
    <x v="50"/>
    <x v="2"/>
    <s v="Parrucchiere sito in Grugliasco"/>
    <n v="0"/>
    <n v="0"/>
    <n v="0"/>
    <x v="1"/>
    <n v="0"/>
  </r>
  <r>
    <s v="N441"/>
    <x v="63"/>
    <s v="Francesco"/>
    <x v="50"/>
    <x v="2"/>
    <s v="n"/>
    <n v="0"/>
    <n v="0"/>
    <n v="0"/>
    <x v="1"/>
    <n v="0"/>
  </r>
  <r>
    <s v="N442"/>
    <x v="248"/>
    <s v="Franco"/>
    <x v="50"/>
    <x v="2"/>
    <s v="Imprenditore, titolare di un'azienda operante in campo edile"/>
    <m/>
    <m/>
    <n v="0"/>
    <x v="1"/>
    <n v="0"/>
  </r>
  <r>
    <s v="N443"/>
    <x v="249"/>
    <s v="Gianfranco"/>
    <x v="50"/>
    <x v="2"/>
    <s v="Detto Franco, coniugato con Coluccio  Maria"/>
    <n v="0"/>
    <n v="0"/>
    <n v="0"/>
    <x v="1"/>
    <n v="0"/>
  </r>
  <r>
    <s v="N444"/>
    <x v="250"/>
    <s v="Vincenzo"/>
    <x v="50"/>
    <x v="2"/>
    <m/>
    <m/>
    <m/>
    <n v="0"/>
    <x v="1"/>
    <n v="0"/>
  </r>
  <r>
    <s v="N445"/>
    <x v="251"/>
    <s v="Pasquale"/>
    <x v="50"/>
    <x v="2"/>
    <s v="titolare della ditta “M.P. CARPENTERIA IN FERRO”,"/>
    <m/>
    <m/>
    <n v="0"/>
    <x v="1"/>
    <n v="0"/>
  </r>
  <r>
    <s v="N446"/>
    <x v="252"/>
    <s v="Antonio"/>
    <x v="50"/>
    <x v="2"/>
    <m/>
    <m/>
    <m/>
    <n v="0"/>
    <x v="1"/>
    <n v="0"/>
  </r>
  <r>
    <s v="N447"/>
    <x v="39"/>
    <s v="Patrizia"/>
    <x v="50"/>
    <x v="2"/>
    <s v="Convivente di Costantino de Carlolis (N058)"/>
    <m/>
    <m/>
    <n v="0"/>
    <x v="1"/>
    <n v="0"/>
  </r>
  <r>
    <s v="N448"/>
    <x v="253"/>
    <s v="Paolo"/>
    <x v="50"/>
    <x v="2"/>
    <m/>
    <m/>
    <m/>
    <n v="0"/>
    <x v="1"/>
    <n v="0"/>
  </r>
  <r>
    <s v="N449"/>
    <x v="254"/>
    <s v="Nicodemo"/>
    <x v="50"/>
    <x v="2"/>
    <m/>
    <m/>
    <m/>
    <n v="0"/>
    <x v="1"/>
    <n v="0"/>
  </r>
  <r>
    <s v="N450"/>
    <x v="114"/>
    <s v="Sebastiano"/>
    <x v="27"/>
    <x v="2"/>
    <m/>
    <m/>
    <m/>
    <n v="0"/>
    <x v="1"/>
    <n v="0"/>
  </r>
  <r>
    <s v="N451"/>
    <x v="114"/>
    <s v="Giuseppe"/>
    <x v="1"/>
    <x v="2"/>
    <s v="Reggente del crimine"/>
    <m/>
    <m/>
    <n v="0"/>
    <x v="1"/>
    <n v="0"/>
  </r>
  <r>
    <s v="N452"/>
    <x v="235"/>
    <s v="Sebastiano"/>
    <x v="50"/>
    <x v="2"/>
    <m/>
    <m/>
    <m/>
    <n v="0"/>
    <x v="1"/>
    <n v="0"/>
  </r>
  <r>
    <s v="N453"/>
    <x v="111"/>
    <s v="Maria"/>
    <x v="50"/>
    <x v="2"/>
    <m/>
    <m/>
    <m/>
    <n v="0"/>
    <x v="1"/>
    <n v="0"/>
  </r>
  <r>
    <s v="N454"/>
    <x v="255"/>
    <s v="Giuseppe"/>
    <x v="50"/>
    <x v="2"/>
    <s v="Dettò Pè Napoli"/>
    <m/>
    <m/>
    <n v="0"/>
    <x v="1"/>
    <n v="0"/>
  </r>
  <r>
    <s v="N455"/>
    <x v="111"/>
    <s v="Paolo"/>
    <x v="50"/>
    <x v="2"/>
    <s v="Figlio di Marvelli Giovanni (N456)"/>
    <m/>
    <m/>
    <n v="0"/>
    <x v="1"/>
    <n v="0"/>
  </r>
  <r>
    <s v="N456"/>
    <x v="111"/>
    <s v="Giovanni"/>
    <x v="50"/>
    <x v="2"/>
    <m/>
    <m/>
    <m/>
    <n v="0"/>
    <x v="1"/>
    <n v="0"/>
  </r>
  <r>
    <s v="N457"/>
    <x v="256"/>
    <s v="Giorgio"/>
    <x v="50"/>
    <x v="2"/>
    <m/>
    <m/>
    <m/>
    <n v="0"/>
    <x v="1"/>
    <n v="0"/>
  </r>
  <r>
    <s v="N458"/>
    <x v="257"/>
    <s v="Domenico"/>
    <x v="50"/>
    <x v="2"/>
    <m/>
    <m/>
    <m/>
    <n v="0"/>
    <x v="1"/>
    <n v="0"/>
  </r>
  <r>
    <s v="N459"/>
    <x v="258"/>
    <s v="Gianfranco"/>
    <x v="50"/>
    <x v="2"/>
    <m/>
    <m/>
    <m/>
    <n v="0"/>
    <x v="1"/>
    <n v="0"/>
  </r>
  <r>
    <s v="N460"/>
    <x v="259"/>
    <s v="Franca"/>
    <x v="50"/>
    <x v="2"/>
    <m/>
    <m/>
    <m/>
    <n v="0"/>
    <x v="1"/>
    <n v="0"/>
  </r>
  <r>
    <s v="N461"/>
    <x v="30"/>
    <s v="Luigi"/>
    <x v="50"/>
    <x v="2"/>
    <s v="Figlio di Adolfo Crea"/>
    <m/>
    <m/>
    <n v="0"/>
    <x v="1"/>
    <n v="0"/>
  </r>
  <r>
    <s v="N462"/>
    <x v="260"/>
    <s v="Rosa "/>
    <x v="50"/>
    <x v="2"/>
    <s v="Convivente di Praticò Benvenuto (N144)"/>
    <m/>
    <m/>
    <n v="0"/>
    <x v="1"/>
    <n v="0"/>
  </r>
  <r>
    <s v="N463"/>
    <x v="261"/>
    <s v="Davide "/>
    <x v="50"/>
    <x v="2"/>
    <m/>
    <m/>
    <m/>
    <n v="0"/>
    <x v="1"/>
    <n v="0"/>
  </r>
  <r>
    <s v="N464"/>
    <x v="262"/>
    <s v="Don Pietro"/>
    <x v="50"/>
    <x v="2"/>
    <s v="Cappellanno della Casa Circondariale di Torino"/>
    <m/>
    <m/>
    <n v="0"/>
    <x v="1"/>
    <n v="0"/>
  </r>
  <r>
    <s v="N465"/>
    <x v="45"/>
    <s v="Giovanna"/>
    <x v="50"/>
    <x v="2"/>
    <m/>
    <m/>
    <m/>
    <n v="0"/>
    <x v="1"/>
    <n v="0"/>
  </r>
  <r>
    <s v="N466"/>
    <x v="263"/>
    <s v="Antonio"/>
    <x v="50"/>
    <x v="2"/>
    <m/>
    <m/>
    <m/>
    <n v="0"/>
    <x v="1"/>
    <n v="0"/>
  </r>
  <r>
    <s v="N467"/>
    <x v="264"/>
    <s v="Armando"/>
    <x v="50"/>
    <x v="2"/>
    <m/>
    <m/>
    <m/>
    <n v="0"/>
    <x v="1"/>
    <n v="0"/>
  </r>
  <r>
    <s v="N468"/>
    <x v="264"/>
    <s v="Claudio"/>
    <x v="50"/>
    <x v="2"/>
    <m/>
    <m/>
    <m/>
    <n v="0"/>
    <x v="1"/>
    <n v="0"/>
  </r>
  <r>
    <s v="N469"/>
    <x v="265"/>
    <s v="Gianvito"/>
    <x v="50"/>
    <x v="2"/>
    <s v="Detto Gianni"/>
    <m/>
    <m/>
    <n v="0"/>
    <x v="1"/>
    <n v="0"/>
  </r>
  <r>
    <s v="N470"/>
    <x v="266"/>
    <s v="Manuela"/>
    <x v="50"/>
    <x v="2"/>
    <s v="Moglie di Minasi Alessandro (N280)"/>
    <m/>
    <m/>
    <n v="0"/>
    <x v="1"/>
    <n v="0"/>
  </r>
  <r>
    <s v="N471"/>
    <x v="267"/>
    <s v="Antonino"/>
    <x v="50"/>
    <x v="2"/>
    <m/>
    <m/>
    <m/>
    <n v="0"/>
    <x v="1"/>
    <n v="0"/>
  </r>
  <r>
    <s v="N472"/>
    <x v="268"/>
    <s v="Donato"/>
    <x v="50"/>
    <x v="2"/>
    <m/>
    <m/>
    <m/>
    <n v="0"/>
    <x v="1"/>
    <n v="0"/>
  </r>
  <r>
    <s v="N473"/>
    <x v="111"/>
    <s v="Serena"/>
    <x v="50"/>
    <x v="2"/>
    <s v="Figlia di Marvelli Giuseppe (N192)"/>
    <m/>
    <m/>
    <n v="0"/>
    <x v="1"/>
    <n v="0"/>
  </r>
  <r>
    <s v="N474"/>
    <x v="111"/>
    <s v="Paolo"/>
    <x v="50"/>
    <x v="2"/>
    <s v="Figlio di Marvelli Giuseppe (N192)"/>
    <m/>
    <m/>
    <n v="0"/>
    <x v="1"/>
    <n v="0"/>
  </r>
  <r>
    <s v="N475"/>
    <x v="269"/>
    <s v="Maxwell"/>
    <x v="50"/>
    <x v="2"/>
    <m/>
    <m/>
    <m/>
    <n v="0"/>
    <x v="1"/>
    <n v="0"/>
  </r>
  <r>
    <s v="N476"/>
    <x v="67"/>
    <s v="Anna"/>
    <x v="50"/>
    <x v="2"/>
    <m/>
    <m/>
    <m/>
    <n v="0"/>
    <x v="1"/>
    <n v="0"/>
  </r>
  <r>
    <s v="N477"/>
    <x v="270"/>
    <s v="Giovanni"/>
    <x v="11"/>
    <x v="2"/>
    <m/>
    <m/>
    <m/>
    <n v="0"/>
    <x v="1"/>
    <n v="0"/>
  </r>
  <r>
    <s v="N478"/>
    <x v="271"/>
    <s v="Salvatore"/>
    <x v="50"/>
    <x v="2"/>
    <m/>
    <m/>
    <m/>
    <n v="0"/>
    <x v="1"/>
    <n v="0"/>
  </r>
  <r>
    <s v="N479"/>
    <x v="243"/>
    <s v="Mario"/>
    <x v="50"/>
    <x v="2"/>
    <m/>
    <m/>
    <m/>
    <n v="0"/>
    <x v="1"/>
    <n v="0"/>
  </r>
  <r>
    <s v="N480"/>
    <x v="181"/>
    <s v="Luca"/>
    <x v="50"/>
    <x v="2"/>
    <m/>
    <m/>
    <m/>
    <n v="0"/>
    <x v="1"/>
    <n v="0"/>
  </r>
  <r>
    <s v="N481"/>
    <x v="272"/>
    <s v="Domenico"/>
    <x v="50"/>
    <x v="2"/>
    <s v="Titolare delle ditte ALBANESE Games SNC noleggio video-games, e ALBANESE Andrea &amp; C.”, distribuzione di caffè, zucchero e prodotti dolciari da banco."/>
    <m/>
    <m/>
    <n v="0"/>
    <x v="1"/>
    <n v="0"/>
  </r>
  <r>
    <s v="N482"/>
    <x v="273"/>
    <s v="Vincenzo"/>
    <x v="50"/>
    <x v="2"/>
    <m/>
    <m/>
    <m/>
    <n v="0"/>
    <x v="1"/>
    <n v="0"/>
  </r>
  <r>
    <s v="N483"/>
    <x v="274"/>
    <s v="Domenico"/>
    <x v="50"/>
    <x v="2"/>
    <m/>
    <m/>
    <m/>
    <n v="0"/>
    <x v="1"/>
    <n v="0"/>
  </r>
  <r>
    <s v="N484"/>
    <x v="275"/>
    <s v="Marcello"/>
    <x v="50"/>
    <x v="2"/>
    <m/>
    <m/>
    <m/>
    <n v="0"/>
    <x v="1"/>
    <n v="0"/>
  </r>
  <r>
    <s v="N485"/>
    <x v="276"/>
    <s v="Emanuele"/>
    <x v="50"/>
    <x v="2"/>
    <m/>
    <m/>
    <m/>
    <n v="0"/>
    <x v="1"/>
    <n v="0"/>
  </r>
  <r>
    <s v="N486"/>
    <x v="91"/>
    <s v="Nicodemo"/>
    <x v="50"/>
    <x v="2"/>
    <m/>
    <m/>
    <m/>
    <n v="0"/>
    <x v="1"/>
    <n v="0"/>
  </r>
  <r>
    <s v="N487"/>
    <x v="229"/>
    <s v="Emanuele"/>
    <x v="50"/>
    <x v="2"/>
    <m/>
    <m/>
    <m/>
    <n v="0"/>
    <x v="1"/>
    <n v="0"/>
  </r>
  <r>
    <s v="N488"/>
    <x v="1"/>
    <s v="Domenica"/>
    <x v="50"/>
    <x v="2"/>
    <s v="Sorella di Agresta Domenico (cl.88)"/>
    <m/>
    <m/>
    <n v="0"/>
    <x v="1"/>
    <n v="0"/>
  </r>
  <r>
    <s v="N489"/>
    <x v="277"/>
    <s v="Felicia"/>
    <x v="50"/>
    <x v="2"/>
    <s v="Moglie di D'onofrio Francesco (N.068)"/>
    <m/>
    <m/>
    <n v="0"/>
    <x v="1"/>
    <n v="0"/>
  </r>
  <r>
    <s v="N490"/>
    <x v="278"/>
    <s v="Vincenzo"/>
    <x v="50"/>
    <x v="2"/>
    <m/>
    <m/>
    <m/>
    <n v="0"/>
    <x v="1"/>
    <n v="0"/>
  </r>
  <r>
    <s v="N491"/>
    <x v="279"/>
    <s v="Massimo"/>
    <x v="17"/>
    <x v="2"/>
    <m/>
    <m/>
    <m/>
    <n v="0"/>
    <x v="1"/>
    <n v="0"/>
  </r>
  <r>
    <s v="N492"/>
    <x v="275"/>
    <s v="Marco"/>
    <x v="10"/>
    <x v="2"/>
    <s v="Commercialista di Racco Domenico (N146)"/>
    <m/>
    <m/>
    <n v="0"/>
    <x v="1"/>
    <n v="0"/>
  </r>
  <r>
    <s v="N493"/>
    <x v="280"/>
    <s v="Massimo"/>
    <x v="2"/>
    <x v="2"/>
    <s v="Maresciallo Capo dei Carabinieri all'epoca in servizio_x000a_presso il Nucleo Carabinieri Ispettorato del Lavoro di Torino."/>
    <m/>
    <m/>
    <n v="0"/>
    <x v="1"/>
    <n v="0"/>
  </r>
  <r>
    <s v="N494"/>
    <x v="87"/>
    <s v="Stefania"/>
    <x v="37"/>
    <x v="2"/>
    <s v="Figlia di Racco Domenico (N146)"/>
    <m/>
    <m/>
    <n v="0"/>
    <x v="1"/>
    <n v="0"/>
  </r>
  <r>
    <s v="N495"/>
    <x v="281"/>
    <s v="Domenico"/>
    <x v="50"/>
    <x v="2"/>
    <m/>
    <m/>
    <m/>
    <n v="0"/>
    <x v="1"/>
    <n v="0"/>
  </r>
  <r>
    <s v="N496"/>
    <x v="282"/>
    <s v="Massimo"/>
    <x v="35"/>
    <x v="2"/>
    <s v="Dottore in servizio presso la medicina del lavoro"/>
    <m/>
    <m/>
    <n v="0"/>
    <x v="1"/>
    <n v="0"/>
  </r>
  <r>
    <s v="N497"/>
    <x v="283"/>
    <s v="Luciano Matteo"/>
    <x v="40"/>
    <x v="2"/>
    <s v="Geometra di fiducia di Racco Domenico (N146)"/>
    <m/>
    <m/>
    <n v="0"/>
    <x v="1"/>
    <n v="0"/>
  </r>
  <r>
    <s v="N498"/>
    <x v="284"/>
    <s v="Vito"/>
    <x v="50"/>
    <x v="2"/>
    <m/>
    <m/>
    <m/>
    <n v="0"/>
    <x v="1"/>
    <n v="0"/>
  </r>
  <r>
    <s v="N499"/>
    <x v="285"/>
    <s v="Vittorio"/>
    <x v="50"/>
    <x v="2"/>
    <m/>
    <m/>
    <m/>
    <n v="0"/>
    <x v="1"/>
    <n v="0"/>
  </r>
  <r>
    <s v="N500"/>
    <x v="286"/>
    <s v="Antonino"/>
    <x v="50"/>
    <x v="2"/>
    <m/>
    <m/>
    <m/>
    <n v="0"/>
    <x v="1"/>
    <n v="0"/>
  </r>
  <r>
    <s v="N501"/>
    <x v="287"/>
    <s v="Domenico"/>
    <x v="15"/>
    <x v="2"/>
    <s v="Parlamentare"/>
    <m/>
    <m/>
    <n v="0"/>
    <x v="1"/>
    <n v="0"/>
  </r>
  <r>
    <s v="N502"/>
    <x v="214"/>
    <s v="Vincenzo"/>
    <x v="45"/>
    <x v="2"/>
    <s v="Detto Enzo"/>
    <m/>
    <m/>
    <n v="0"/>
    <x v="1"/>
    <n v="0"/>
  </r>
  <r>
    <s v="N503"/>
    <x v="288"/>
    <s v="Monica"/>
    <x v="50"/>
    <x v="2"/>
    <s v="Moglie di Guarneri Domenico (N079)"/>
    <m/>
    <m/>
    <n v="0"/>
    <x v="1"/>
    <n v="0"/>
  </r>
  <r>
    <s v="N504"/>
    <x v="53"/>
    <s v="Giovanna"/>
    <x v="50"/>
    <x v="2"/>
    <s v="Figlia di Iervasi Nicola (N086)"/>
    <m/>
    <m/>
    <n v="0"/>
    <x v="1"/>
    <n v="0"/>
  </r>
  <r>
    <s v="N505"/>
    <x v="289"/>
    <s v="Rocco"/>
    <x v="50"/>
    <x v="2"/>
    <m/>
    <m/>
    <m/>
    <n v="0"/>
    <x v="1"/>
    <n v="0"/>
  </r>
  <r>
    <s v="N506"/>
    <x v="289"/>
    <s v="Pietro Giuseppe"/>
    <x v="17"/>
    <x v="2"/>
    <s v="Fratello di Varacalli Rocco (N505)"/>
    <m/>
    <m/>
    <n v="0"/>
    <x v="1"/>
    <n v="0"/>
  </r>
  <r>
    <s v="N507"/>
    <x v="290"/>
    <s v="Eligio"/>
    <x v="50"/>
    <x v="2"/>
    <s v="Titolare di un'orificeria in Cogne"/>
    <m/>
    <m/>
    <n v="0"/>
    <x v="1"/>
    <n v="0"/>
  </r>
  <r>
    <s v="N508"/>
    <x v="291"/>
    <s v="Nabil"/>
    <x v="55"/>
    <x v="2"/>
    <s v="In arte Sara"/>
    <m/>
    <m/>
    <n v="0"/>
    <x v="1"/>
    <n v="0"/>
  </r>
  <r>
    <s v="N509"/>
    <x v="44"/>
    <s v="Salvatore"/>
    <x v="50"/>
    <x v="2"/>
    <m/>
    <m/>
    <m/>
    <n v="0"/>
    <x v="1"/>
    <n v="0"/>
  </r>
  <r>
    <s v="N510"/>
    <x v="292"/>
    <s v="Walter"/>
    <x v="50"/>
    <x v="2"/>
    <m/>
    <m/>
    <m/>
    <n v="0"/>
    <x v="1"/>
    <n v="0"/>
  </r>
  <r>
    <s v="N511"/>
    <x v="293"/>
    <s v="Maurizio"/>
    <x v="50"/>
    <x v="2"/>
    <m/>
    <m/>
    <m/>
    <n v="0"/>
    <x v="1"/>
    <n v="0"/>
  </r>
  <r>
    <s v="N512"/>
    <x v="294"/>
    <s v="Emmanuel"/>
    <x v="50"/>
    <x v="2"/>
    <m/>
    <m/>
    <m/>
    <n v="0"/>
    <x v="1"/>
    <n v="0"/>
  </r>
  <r>
    <s v="N513"/>
    <x v="295"/>
    <s v="Oscar"/>
    <x v="50"/>
    <x v="2"/>
    <m/>
    <m/>
    <m/>
    <n v="0"/>
    <x v="1"/>
    <n v="0"/>
  </r>
  <r>
    <s v="N514"/>
    <x v="296"/>
    <s v="Vincenzo"/>
    <x v="50"/>
    <x v="2"/>
    <m/>
    <m/>
    <m/>
    <n v="0"/>
    <x v="1"/>
    <n v="0"/>
  </r>
  <r>
    <s v="N515"/>
    <x v="297"/>
    <s v="Stefano"/>
    <x v="50"/>
    <x v="2"/>
    <m/>
    <m/>
    <m/>
    <n v="0"/>
    <x v="1"/>
    <n v="0"/>
  </r>
  <r>
    <s v="N516"/>
    <x v="178"/>
    <s v="Donatella"/>
    <x v="50"/>
    <x v="2"/>
    <m/>
    <m/>
    <m/>
    <n v="0"/>
    <x v="1"/>
    <n v="0"/>
  </r>
  <r>
    <s v="N517"/>
    <x v="145"/>
    <s v="Maurizio"/>
    <x v="50"/>
    <x v="2"/>
    <m/>
    <m/>
    <m/>
    <n v="0"/>
    <x v="1"/>
    <n v="0"/>
  </r>
  <r>
    <s v="N518"/>
    <x v="298"/>
    <s v="Vincenzo Loris"/>
    <x v="50"/>
    <x v="2"/>
    <s v="Geometra"/>
    <m/>
    <m/>
    <n v="0"/>
    <x v="1"/>
    <n v="0"/>
  </r>
  <r>
    <s v="N519"/>
    <x v="299"/>
    <s v="Giacomo Filippo"/>
    <x v="50"/>
    <x v="2"/>
    <s v="Avvocato"/>
    <m/>
    <m/>
    <n v="0"/>
    <x v="1"/>
    <n v="0"/>
  </r>
  <r>
    <s v="N520"/>
    <x v="69"/>
    <s v="Ruggero"/>
    <x v="50"/>
    <x v="2"/>
    <m/>
    <m/>
    <m/>
    <n v="0"/>
    <x v="1"/>
    <n v="0"/>
  </r>
  <r>
    <s v="N521"/>
    <x v="300"/>
    <s v="Domenico"/>
    <x v="50"/>
    <x v="2"/>
    <s v="Dipendente della Teknoser"/>
    <m/>
    <m/>
    <n v="0"/>
    <x v="1"/>
    <n v="0"/>
  </r>
  <r>
    <s v="N522"/>
    <x v="301"/>
    <s v="Roberto"/>
    <x v="50"/>
    <x v="2"/>
    <s v="Dipendente Banca Sella"/>
    <m/>
    <m/>
    <n v="0"/>
    <x v="1"/>
    <n v="0"/>
  </r>
  <r>
    <s v="N523"/>
    <x v="302"/>
    <s v="Salvatore"/>
    <x v="50"/>
    <x v="2"/>
    <s v="Detto Sandro o Alessandro"/>
    <m/>
    <m/>
    <n v="0"/>
    <x v="1"/>
    <n v="0"/>
  </r>
  <r>
    <s v="N524"/>
    <x v="303"/>
    <s v="Nicola"/>
    <x v="38"/>
    <x v="2"/>
    <s v="socio della s.n.c. “B &amp; D di FATEBENE Maria e C”,"/>
    <m/>
    <m/>
    <n v="0"/>
    <x v="1"/>
    <n v="0"/>
  </r>
  <r>
    <s v="N525"/>
    <x v="304"/>
    <s v="Gianfranco"/>
    <x v="24"/>
    <x v="2"/>
    <m/>
    <m/>
    <m/>
    <n v="0"/>
    <x v="1"/>
    <n v="0"/>
  </r>
  <r>
    <s v="N526"/>
    <x v="305"/>
    <s v="Bruno"/>
    <x v="6"/>
    <x v="2"/>
    <m/>
    <m/>
    <m/>
    <n v="0"/>
    <x v="1"/>
    <n v="0"/>
  </r>
  <r>
    <s v="N527"/>
    <x v="242"/>
    <s v="Antonino"/>
    <x v="50"/>
    <x v="2"/>
    <s v="Detto Nino"/>
    <m/>
    <m/>
    <n v="0"/>
    <x v="1"/>
    <n v="0"/>
  </r>
  <r>
    <s v="N528"/>
    <x v="306"/>
    <s v="Roberto"/>
    <x v="50"/>
    <x v="2"/>
    <m/>
    <m/>
    <m/>
    <n v="0"/>
    <x v="1"/>
    <n v="0"/>
  </r>
  <r>
    <s v="N529"/>
    <x v="28"/>
    <s v="Ivano"/>
    <x v="50"/>
    <x v="2"/>
    <s v="Figlio di Coral Nevio (N045)"/>
    <m/>
    <m/>
    <n v="0"/>
    <x v="1"/>
    <n v="0"/>
  </r>
  <r>
    <s v="N530"/>
    <x v="307"/>
    <s v="Carla"/>
    <x v="50"/>
    <x v="2"/>
    <s v="Segretaria di Coral Nevio (N045)"/>
    <m/>
    <m/>
    <n v="0"/>
    <x v="1"/>
    <n v="0"/>
  </r>
  <r>
    <s v="N531"/>
    <x v="308"/>
    <s v="Sella"/>
    <x v="50"/>
    <x v="2"/>
    <s v="Banca sita in Settimo Torinese"/>
    <m/>
    <m/>
    <n v="0"/>
    <x v="1"/>
    <n v="0"/>
  </r>
  <r>
    <s v="N532"/>
    <x v="309"/>
    <s v="Giuseppe"/>
    <x v="50"/>
    <x v="2"/>
    <s v="Detto Beppe, direttore del quotidiano Cronaca Qui"/>
    <m/>
    <m/>
    <n v="0"/>
    <x v="1"/>
    <n v="0"/>
  </r>
  <r>
    <s v="N533"/>
    <x v="91"/>
    <s v="Giorgio"/>
    <x v="50"/>
    <x v="2"/>
    <m/>
    <m/>
    <m/>
    <n v="0"/>
    <x v="1"/>
    <n v="0"/>
  </r>
  <r>
    <s v="N534"/>
    <x v="310"/>
    <s v="Fabio"/>
    <x v="50"/>
    <x v="2"/>
    <s v="ex dirigente provinciale di AN"/>
    <m/>
    <m/>
    <n v="0"/>
    <x v="1"/>
    <n v="0"/>
  </r>
  <r>
    <s v="N535"/>
    <x v="33"/>
    <s v="Gesina"/>
    <x v="50"/>
    <x v="2"/>
    <s v="Madre di Argirò Vincenzo (N008)"/>
    <m/>
    <m/>
    <n v="0"/>
    <x v="1"/>
    <n v="0"/>
  </r>
  <r>
    <s v="N536"/>
    <x v="311"/>
    <s v="Giuseppe"/>
    <x v="14"/>
    <x v="2"/>
    <s v="Titolare della dell’impresa individuale “BONFIGLIO GIUSEPPE” che si occupa di lavori generali di costruzione edile"/>
    <m/>
    <m/>
    <n v="0"/>
    <x v="1"/>
    <n v="0"/>
  </r>
  <r>
    <s v="N537"/>
    <x v="312"/>
    <s v="Giuseppe"/>
    <x v="50"/>
    <x v="2"/>
    <s v="Titolare della ditta individuale CO.GE.R."/>
    <m/>
    <m/>
    <n v="0"/>
    <x v="1"/>
    <n v="0"/>
  </r>
  <r>
    <s v="N538"/>
    <x v="313"/>
    <s v="Antonio"/>
    <x v="50"/>
    <x v="2"/>
    <s v="Titolare della ditta ITALIMPRESE”."/>
    <m/>
    <m/>
    <n v="0"/>
    <x v="1"/>
    <n v="0"/>
  </r>
  <r>
    <s v="N539"/>
    <x v="314"/>
    <s v="Roberto"/>
    <x v="21"/>
    <x v="2"/>
    <s v="itolare della s.r.l. PUBLI.GE.CO."/>
    <m/>
    <m/>
    <n v="0"/>
    <x v="1"/>
    <n v="0"/>
  </r>
  <r>
    <s v="N540"/>
    <x v="315"/>
    <s v="Egidio"/>
    <x v="50"/>
    <x v="2"/>
    <s v="Figlio di Sinisgalli Antonio (N538)"/>
    <m/>
    <m/>
    <n v="0"/>
    <x v="1"/>
    <n v="0"/>
  </r>
  <r>
    <s v="N541"/>
    <x v="316"/>
    <m/>
    <x v="50"/>
    <x v="2"/>
    <s v="Della società PRESS AIR s.r.l.,"/>
    <m/>
    <m/>
    <n v="0"/>
    <x v="1"/>
    <n v="0"/>
  </r>
  <r>
    <s v="N542"/>
    <x v="317"/>
    <s v="Savino"/>
    <x v="50"/>
    <x v="2"/>
    <m/>
    <m/>
    <m/>
    <n v="0"/>
    <x v="1"/>
    <n v="0"/>
  </r>
  <r>
    <s v="N543"/>
    <x v="318"/>
    <s v="Francesca"/>
    <x v="50"/>
    <x v="2"/>
    <s v="Fidanzata di Bernardo Leonardo (N018)"/>
    <m/>
    <m/>
    <n v="0"/>
    <x v="1"/>
    <n v="0"/>
  </r>
  <r>
    <s v="N544"/>
    <x v="319"/>
    <s v="Moreno"/>
    <x v="50"/>
    <x v="2"/>
    <m/>
    <m/>
    <m/>
    <n v="0"/>
    <x v="1"/>
    <n v="0"/>
  </r>
  <r>
    <s v="N545"/>
    <x v="320"/>
    <s v="Flavio"/>
    <x v="50"/>
    <x v="2"/>
    <m/>
    <m/>
    <m/>
    <n v="0"/>
    <x v="1"/>
    <n v="0"/>
  </r>
  <r>
    <s v="N546"/>
    <x v="321"/>
    <s v="Lucia"/>
    <x v="50"/>
    <x v="2"/>
    <s v="Moglie di Castrovilli Savino (N542)"/>
    <m/>
    <m/>
    <n v="0"/>
    <x v="1"/>
    <n v="0"/>
  </r>
  <r>
    <s v="N547"/>
    <x v="322"/>
    <s v="Vincenzo"/>
    <x v="28"/>
    <x v="2"/>
    <s v="Detto &quot;Nicola&quot;, titolare della V.P.D. COSTRUZIONI s.r.l.,"/>
    <m/>
    <m/>
    <n v="0"/>
    <x v="1"/>
    <n v="0"/>
  </r>
  <r>
    <s v="N548"/>
    <x v="322"/>
    <s v="Dario"/>
    <x v="50"/>
    <x v="2"/>
    <m/>
    <m/>
    <m/>
    <n v="0"/>
    <x v="1"/>
    <n v="0"/>
  </r>
  <r>
    <s v="N549"/>
    <x v="323"/>
    <s v="Annunziata"/>
    <x v="50"/>
    <x v="2"/>
    <s v="Moglie di Fringuello Darion (N548)"/>
    <m/>
    <m/>
    <n v="0"/>
    <x v="1"/>
    <n v="0"/>
  </r>
  <r>
    <s v="N550"/>
    <x v="324"/>
    <s v="Samuel"/>
    <x v="56"/>
    <x v="2"/>
    <m/>
    <m/>
    <m/>
    <n v="0"/>
    <x v="1"/>
    <n v="0"/>
  </r>
  <r>
    <s v="N551"/>
    <x v="325"/>
    <s v="Pasquale"/>
    <x v="50"/>
    <x v="2"/>
    <s v="titolare della srl. EDILIZIA COSTRUZIONI"/>
    <m/>
    <m/>
    <n v="0"/>
    <x v="1"/>
    <n v="0"/>
  </r>
  <r>
    <s v="N552"/>
    <x v="326"/>
    <s v="Laura"/>
    <x v="50"/>
    <x v="2"/>
    <s v="Figlia di Lanno Stefano (N553)"/>
    <m/>
    <m/>
    <n v="0"/>
    <x v="1"/>
    <n v="0"/>
  </r>
  <r>
    <s v="N553"/>
    <x v="326"/>
    <s v="Stefano"/>
    <x v="50"/>
    <x v="2"/>
    <s v="Presidente della COOPERATIVA EDILIZIA 2000"/>
    <m/>
    <m/>
    <n v="0"/>
    <x v="1"/>
    <n v="0"/>
  </r>
  <r>
    <s v="N554"/>
    <x v="114"/>
    <s v="Ferdinando"/>
    <x v="50"/>
    <x v="2"/>
    <m/>
    <m/>
    <m/>
    <n v="0"/>
    <x v="1"/>
    <n v="0"/>
  </r>
  <r>
    <s v="N555"/>
    <x v="327"/>
    <s v="Carlo"/>
    <x v="50"/>
    <x v="2"/>
    <m/>
    <m/>
    <m/>
    <n v="0"/>
    <x v="1"/>
    <n v="0"/>
  </r>
  <r>
    <s v="N556"/>
    <x v="328"/>
    <s v="Rocco"/>
    <x v="50"/>
    <x v="2"/>
    <m/>
    <m/>
    <m/>
    <n v="0"/>
    <x v="1"/>
    <n v="0"/>
  </r>
  <r>
    <s v="N557"/>
    <x v="98"/>
    <s v="Aldo "/>
    <x v="50"/>
    <x v="2"/>
    <m/>
    <m/>
    <m/>
    <n v="0"/>
    <x v="1"/>
    <n v="0"/>
  </r>
  <r>
    <s v="N558"/>
    <x v="329"/>
    <s v="Augusto"/>
    <x v="50"/>
    <x v="2"/>
    <m/>
    <m/>
    <m/>
    <n v="0"/>
    <x v="1"/>
    <n v="0"/>
  </r>
  <r>
    <s v="N559"/>
    <x v="244"/>
    <s v="Vincenzo"/>
    <x v="50"/>
    <x v="2"/>
    <m/>
    <m/>
    <m/>
    <n v="0"/>
    <x v="1"/>
    <n v="0"/>
  </r>
  <r>
    <s v="N560"/>
    <x v="330"/>
    <s v="Luigi"/>
    <x v="50"/>
    <x v="2"/>
    <m/>
    <m/>
    <m/>
    <n v="0"/>
    <x v="1"/>
    <n v="0"/>
  </r>
  <r>
    <s v="N561"/>
    <x v="331"/>
    <s v="Giovanni"/>
    <x v="50"/>
    <x v="2"/>
    <m/>
    <m/>
    <m/>
    <n v="0"/>
    <x v="1"/>
    <n v="0"/>
  </r>
  <r>
    <s v="N562"/>
    <x v="332"/>
    <s v="Diego"/>
    <x v="21"/>
    <x v="2"/>
    <s v="Titolare della ditta Geraci serramenti"/>
    <m/>
    <m/>
    <n v="0"/>
    <x v="1"/>
    <n v="0"/>
  </r>
  <r>
    <s v="N563"/>
    <x v="333"/>
    <s v="Omar"/>
    <x v="50"/>
    <x v="2"/>
    <m/>
    <m/>
    <m/>
    <n v="0"/>
    <x v="1"/>
    <n v="0"/>
  </r>
  <r>
    <s v="N564"/>
    <x v="334"/>
    <s v="Enzo"/>
    <x v="50"/>
    <x v="2"/>
    <m/>
    <m/>
    <m/>
    <n v="0"/>
    <x v="1"/>
    <n v="0"/>
  </r>
  <r>
    <s v="N565"/>
    <x v="335"/>
    <s v="Ivan "/>
    <x v="50"/>
    <x v="2"/>
    <m/>
    <m/>
    <m/>
    <n v="0"/>
    <x v="1"/>
    <n v="0"/>
  </r>
  <r>
    <s v="N566"/>
    <x v="336"/>
    <s v="Gerolamo"/>
    <x v="50"/>
    <x v="2"/>
    <s v="Detto Mimmo, accomodatario della ditta SAS asfalti Vinovo"/>
    <m/>
    <m/>
    <n v="0"/>
    <x v="1"/>
    <n v="0"/>
  </r>
  <r>
    <s v="N567"/>
    <x v="337"/>
    <s v="Giuseppe"/>
    <x v="0"/>
    <x v="2"/>
    <m/>
    <m/>
    <m/>
    <n v="0"/>
    <x v="1"/>
    <n v="0"/>
  </r>
  <r>
    <s v="N568"/>
    <x v="338"/>
    <s v="Fabrizio"/>
    <x v="50"/>
    <x v="2"/>
    <m/>
    <m/>
    <m/>
    <n v="0"/>
    <x v="1"/>
    <n v="0"/>
  </r>
  <r>
    <s v="N569"/>
    <x v="339"/>
    <s v="Pasquale"/>
    <x v="20"/>
    <x v="2"/>
    <s v="amministratore unico della “BAR SERVICE srl”"/>
    <m/>
    <m/>
    <n v="0"/>
    <x v="1"/>
    <n v="0"/>
  </r>
  <r>
    <s v="N570"/>
    <x v="340"/>
    <s v="Fernando"/>
    <x v="50"/>
    <x v="2"/>
    <m/>
    <m/>
    <m/>
    <n v="0"/>
    <x v="1"/>
    <n v="0"/>
  </r>
  <r>
    <s v="N571"/>
    <x v="59"/>
    <s v="Ercole"/>
    <x v="50"/>
    <x v="2"/>
    <m/>
    <m/>
    <m/>
    <n v="0"/>
    <x v="1"/>
    <n v="0"/>
  </r>
  <r>
    <s v="N572"/>
    <x v="341"/>
    <s v="Mattia"/>
    <x v="57"/>
    <x v="2"/>
    <m/>
    <m/>
    <m/>
    <n v="0"/>
    <x v="1"/>
    <n v="0"/>
  </r>
  <r>
    <s v="N573"/>
    <x v="90"/>
    <s v="Stella"/>
    <x v="28"/>
    <x v="2"/>
    <s v="Madre di Lo Surdo Giacomo (N094)"/>
    <m/>
    <m/>
    <n v="0"/>
    <x v="1"/>
    <n v="0"/>
  </r>
  <r>
    <s v="N574"/>
    <x v="59"/>
    <s v="Maria"/>
    <x v="31"/>
    <x v="2"/>
    <s v="Detta Mariella"/>
    <m/>
    <m/>
    <n v="0"/>
    <x v="1"/>
    <n v="0"/>
  </r>
  <r>
    <s v="N575"/>
    <x v="59"/>
    <s v="Domenico"/>
    <x v="50"/>
    <x v="2"/>
    <m/>
    <m/>
    <m/>
    <n v="0"/>
    <x v="1"/>
    <n v="0"/>
  </r>
  <r>
    <s v="N576"/>
    <x v="342"/>
    <s v="Dottoressa"/>
    <x v="50"/>
    <x v="2"/>
    <m/>
    <m/>
    <m/>
    <n v="0"/>
    <x v="1"/>
    <n v="0"/>
  </r>
  <r>
    <s v="N577"/>
    <x v="343"/>
    <s v="Gianni"/>
    <x v="50"/>
    <x v="2"/>
    <m/>
    <m/>
    <m/>
    <n v="0"/>
    <x v="1"/>
    <n v="0"/>
  </r>
  <r>
    <s v="N578"/>
    <x v="344"/>
    <s v="Massimiliano"/>
    <x v="50"/>
    <x v="2"/>
    <s v="Ha collegamenti col il crimine"/>
    <m/>
    <m/>
    <n v="0"/>
    <x v="1"/>
    <n v="0"/>
  </r>
  <r>
    <s v="N579"/>
    <x v="345"/>
    <s v="Salvatore"/>
    <x v="6"/>
    <x v="2"/>
    <m/>
    <m/>
    <m/>
    <n v="0"/>
    <x v="1"/>
    <n v="0"/>
  </r>
  <r>
    <s v="N580"/>
    <x v="75"/>
    <s v="Roberto"/>
    <x v="50"/>
    <x v="2"/>
    <m/>
    <m/>
    <m/>
    <n v="0"/>
    <x v="1"/>
    <n v="0"/>
  </r>
  <r>
    <s v="N581"/>
    <x v="140"/>
    <s v="Francesco"/>
    <x v="50"/>
    <x v="2"/>
    <s v="Avvocato"/>
    <m/>
    <m/>
    <n v="0"/>
    <x v="1"/>
    <n v="0"/>
  </r>
  <r>
    <s v="N582"/>
    <x v="346"/>
    <s v="Fabio"/>
    <x v="50"/>
    <x v="2"/>
    <m/>
    <m/>
    <m/>
    <n v="0"/>
    <x v="1"/>
    <n v="0"/>
  </r>
  <r>
    <s v="N583"/>
    <x v="156"/>
    <s v="Carmela"/>
    <x v="50"/>
    <x v="2"/>
    <m/>
    <m/>
    <m/>
    <n v="0"/>
    <x v="1"/>
    <n v="0"/>
  </r>
  <r>
    <s v="N584"/>
    <x v="75"/>
    <s v="Fortunato"/>
    <x v="50"/>
    <x v="2"/>
    <m/>
    <m/>
    <m/>
    <n v="0"/>
    <x v="1"/>
    <n v="0"/>
  </r>
  <r>
    <s v="N585"/>
    <x v="86"/>
    <s v="Giuseppe"/>
    <x v="13"/>
    <x v="2"/>
    <s v="Nipote di Praticò Benvenuto (N144)"/>
    <m/>
    <m/>
    <n v="0"/>
    <x v="1"/>
    <n v="0"/>
  </r>
  <r>
    <s v="N586"/>
    <x v="227"/>
    <s v="Domenico"/>
    <x v="50"/>
    <x v="2"/>
    <m/>
    <m/>
    <m/>
    <n v="0"/>
    <x v="1"/>
    <n v="0"/>
  </r>
  <r>
    <s v="N587"/>
    <x v="347"/>
    <s v="Antonella"/>
    <x v="50"/>
    <x v="2"/>
    <s v="Moglie di Pagliuso Antonio (N127)"/>
    <m/>
    <m/>
    <n v="0"/>
    <x v="1"/>
    <n v="0"/>
  </r>
  <r>
    <s v="N588"/>
    <x v="145"/>
    <s v="Giovanni"/>
    <x v="50"/>
    <x v="2"/>
    <m/>
    <m/>
    <m/>
    <n v="0"/>
    <x v="1"/>
    <n v="0"/>
  </r>
  <r>
    <s v="N589"/>
    <x v="4"/>
    <s v="Mohamed"/>
    <x v="50"/>
    <x v="2"/>
    <m/>
    <m/>
    <m/>
    <n v="0"/>
    <x v="1"/>
    <n v="0"/>
  </r>
  <r>
    <s v="N590"/>
    <x v="348"/>
    <s v="El Mustapha"/>
    <x v="50"/>
    <x v="2"/>
    <m/>
    <m/>
    <m/>
    <n v="0"/>
    <x v="1"/>
    <n v="0"/>
  </r>
  <r>
    <s v="N591"/>
    <x v="349"/>
    <s v="Yassine"/>
    <x v="50"/>
    <x v="2"/>
    <m/>
    <m/>
    <m/>
    <n v="0"/>
    <x v="1"/>
    <n v="0"/>
  </r>
  <r>
    <s v="N592"/>
    <x v="350"/>
    <s v="Youssef"/>
    <x v="50"/>
    <x v="2"/>
    <m/>
    <m/>
    <m/>
    <n v="0"/>
    <x v="1"/>
    <n v="0"/>
  </r>
  <r>
    <s v="N593"/>
    <x v="351"/>
    <s v="Xhevit"/>
    <x v="50"/>
    <x v="2"/>
    <s v="detto Vito"/>
    <m/>
    <m/>
    <n v="0"/>
    <x v="1"/>
    <n v="0"/>
  </r>
  <r>
    <s v="N594"/>
    <x v="352"/>
    <s v="Francesco"/>
    <x v="50"/>
    <x v="2"/>
    <m/>
    <m/>
    <m/>
    <n v="0"/>
    <x v="1"/>
    <n v="0"/>
  </r>
  <r>
    <s v="N595"/>
    <x v="72"/>
    <s v="Rocco"/>
    <x v="17"/>
    <x v="2"/>
    <m/>
    <m/>
    <m/>
    <n v="0"/>
    <x v="1"/>
    <n v="0"/>
  </r>
  <r>
    <s v="N596"/>
    <x v="353"/>
    <s v="Khalid"/>
    <x v="50"/>
    <x v="2"/>
    <m/>
    <m/>
    <m/>
    <n v="0"/>
    <x v="1"/>
    <n v="0"/>
  </r>
  <r>
    <s v="N597"/>
    <x v="354"/>
    <s v="Augusto"/>
    <x v="50"/>
    <x v="2"/>
    <s v="titolare dell’omonima ditta di trasporti"/>
    <m/>
    <m/>
    <n v="0"/>
    <x v="1"/>
    <n v="0"/>
  </r>
  <r>
    <s v="N598"/>
    <x v="355"/>
    <s v="Giuseppe"/>
    <x v="50"/>
    <x v="2"/>
    <s v="detto Pippo"/>
    <m/>
    <m/>
    <n v="0"/>
    <x v="1"/>
    <n v="0"/>
  </r>
  <r>
    <m/>
    <x v="356"/>
    <m/>
    <x v="50"/>
    <x v="2"/>
    <m/>
    <m/>
    <m/>
    <m/>
    <x v="2"/>
    <m/>
  </r>
  <r>
    <m/>
    <x v="356"/>
    <m/>
    <x v="50"/>
    <x v="2"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9" cacheId="22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3:B108" firstHeaderRow="1" firstDataRow="1" firstDataCol="1" rowPageCount="1" colPageCount="1"/>
  <pivotFields count="11">
    <pivotField showAll="0"/>
    <pivotField axis="axisRow" dataField="1" showAll="0" sortType="descending">
      <items count="358">
        <item x="144"/>
        <item x="229"/>
        <item x="0"/>
        <item x="1"/>
        <item x="138"/>
        <item x="272"/>
        <item x="294"/>
        <item x="141"/>
        <item x="253"/>
        <item x="324"/>
        <item x="2"/>
        <item x="3"/>
        <item x="120"/>
        <item x="4"/>
        <item x="5"/>
        <item x="159"/>
        <item x="243"/>
        <item x="196"/>
        <item x="308"/>
        <item x="6"/>
        <item x="325"/>
        <item x="306"/>
        <item x="179"/>
        <item x="178"/>
        <item x="285"/>
        <item x="257"/>
        <item x="7"/>
        <item x="215"/>
        <item x="8"/>
        <item x="9"/>
        <item x="10"/>
        <item x="191"/>
        <item x="265"/>
        <item x="286"/>
        <item x="311"/>
        <item x="11"/>
        <item x="347"/>
        <item x="112"/>
        <item x="261"/>
        <item x="266"/>
        <item x="195"/>
        <item x="184"/>
        <item x="12"/>
        <item x="163"/>
        <item x="208"/>
        <item x="161"/>
        <item x="147"/>
        <item x="158"/>
        <item x="13"/>
        <item x="14"/>
        <item x="15"/>
        <item x="222"/>
        <item x="344"/>
        <item x="16"/>
        <item x="17"/>
        <item x="170"/>
        <item x="269"/>
        <item x="337"/>
        <item x="209"/>
        <item x="18"/>
        <item x="182"/>
        <item x="19"/>
        <item x="319"/>
        <item x="299"/>
        <item x="247"/>
        <item x="317"/>
        <item x="20"/>
        <item x="336"/>
        <item x="212"/>
        <item x="21"/>
        <item x="219"/>
        <item x="202"/>
        <item x="275"/>
        <item x="22"/>
        <item x="298"/>
        <item x="268"/>
        <item x="23"/>
        <item x="327"/>
        <item x="24"/>
        <item x="25"/>
        <item x="125"/>
        <item x="26"/>
        <item x="226"/>
        <item x="283"/>
        <item x="288"/>
        <item x="240"/>
        <item x="27"/>
        <item x="28"/>
        <item x="276"/>
        <item x="175"/>
        <item x="297"/>
        <item x="29"/>
        <item x="194"/>
        <item x="316"/>
        <item x="348"/>
        <item x="30"/>
        <item x="237"/>
        <item x="173"/>
        <item x="31"/>
        <item x="228"/>
        <item x="32"/>
        <item x="33"/>
        <item x="127"/>
        <item x="34"/>
        <item x="250"/>
        <item x="302"/>
        <item x="254"/>
        <item x="35"/>
        <item x="36"/>
        <item x="225"/>
        <item x="152"/>
        <item x="37"/>
        <item x="151"/>
        <item x="197"/>
        <item x="38"/>
        <item x="122"/>
        <item x="39"/>
        <item x="40"/>
        <item x="333"/>
        <item x="231"/>
        <item x="167"/>
        <item x="349"/>
        <item x="130"/>
        <item x="274"/>
        <item x="342"/>
        <item x="301"/>
        <item x="41"/>
        <item x="256"/>
        <item x="223"/>
        <item x="214"/>
        <item x="117"/>
        <item x="205"/>
        <item x="346"/>
        <item x="106"/>
        <item x="246"/>
        <item x="42"/>
        <item x="210"/>
        <item x="314"/>
        <item x="354"/>
        <item x="309"/>
        <item x="322"/>
        <item x="282"/>
        <item x="330"/>
        <item x="180"/>
        <item x="218"/>
        <item x="128"/>
        <item x="155"/>
        <item x="43"/>
        <item x="277"/>
        <item x="142"/>
        <item x="332"/>
        <item x="166"/>
        <item x="107"/>
        <item x="44"/>
        <item x="45"/>
        <item x="46"/>
        <item x="220"/>
        <item x="345"/>
        <item x="47"/>
        <item x="290"/>
        <item x="263"/>
        <item x="204"/>
        <item x="48"/>
        <item x="192"/>
        <item x="154"/>
        <item x="221"/>
        <item x="49"/>
        <item x="278"/>
        <item x="292"/>
        <item x="50"/>
        <item x="51"/>
        <item x="168"/>
        <item x="52"/>
        <item x="53"/>
        <item x="54"/>
        <item x="133"/>
        <item x="137"/>
        <item x="129"/>
        <item x="326"/>
        <item x="55"/>
        <item x="56"/>
        <item x="131"/>
        <item x="304"/>
        <item x="57"/>
        <item x="58"/>
        <item x="59"/>
        <item x="60"/>
        <item x="61"/>
        <item x="62"/>
        <item x="287"/>
        <item x="189"/>
        <item x="63"/>
        <item x="64"/>
        <item x="193"/>
        <item x="211"/>
        <item x="213"/>
        <item x="65"/>
        <item x="338"/>
        <item x="216"/>
        <item x="169"/>
        <item x="235"/>
        <item x="66"/>
        <item x="156"/>
        <item x="248"/>
        <item x="67"/>
        <item x="355"/>
        <item x="251"/>
        <item x="343"/>
        <item x="68"/>
        <item x="111"/>
        <item x="328"/>
        <item x="244"/>
        <item x="118"/>
        <item x="296"/>
        <item x="162"/>
        <item x="198"/>
        <item x="146"/>
        <item x="249"/>
        <item x="260"/>
        <item x="186"/>
        <item x="295"/>
        <item x="69"/>
        <item x="70"/>
        <item x="241"/>
        <item x="201"/>
        <item x="71"/>
        <item x="174"/>
        <item x="350"/>
        <item x="259"/>
        <item x="331"/>
        <item x="353"/>
        <item x="310"/>
        <item x="72"/>
        <item x="255"/>
        <item x="340"/>
        <item x="108"/>
        <item x="73"/>
        <item x="136"/>
        <item x="279"/>
        <item x="188"/>
        <item x="121"/>
        <item x="187"/>
        <item x="74"/>
        <item x="116"/>
        <item x="75"/>
        <item x="224"/>
        <item x="293"/>
        <item x="76"/>
        <item x="273"/>
        <item x="77"/>
        <item x="232"/>
        <item x="185"/>
        <item x="114"/>
        <item x="320"/>
        <item x="267"/>
        <item x="78"/>
        <item x="124"/>
        <item x="281"/>
        <item x="323"/>
        <item x="79"/>
        <item x="80"/>
        <item x="81"/>
        <item x="199"/>
        <item x="82"/>
        <item x="236"/>
        <item x="206"/>
        <item x="83"/>
        <item x="233"/>
        <item x="280"/>
        <item x="183"/>
        <item x="234"/>
        <item x="84"/>
        <item x="85"/>
        <item x="207"/>
        <item x="238"/>
        <item x="86"/>
        <item x="123"/>
        <item x="119"/>
        <item x="87"/>
        <item x="88"/>
        <item x="341"/>
        <item x="89"/>
        <item x="90"/>
        <item x="312"/>
        <item x="230"/>
        <item x="177"/>
        <item x="132"/>
        <item x="145"/>
        <item x="91"/>
        <item x="239"/>
        <item x="139"/>
        <item x="140"/>
        <item x="92"/>
        <item x="303"/>
        <item x="305"/>
        <item x="245"/>
        <item x="148"/>
        <item x="300"/>
        <item x="271"/>
        <item x="93"/>
        <item x="176"/>
        <item x="165"/>
        <item x="150"/>
        <item x="94"/>
        <item x="307"/>
        <item x="172"/>
        <item x="227"/>
        <item x="153"/>
        <item x="318"/>
        <item x="134"/>
        <item x="270"/>
        <item x="313"/>
        <item x="315"/>
        <item x="126"/>
        <item x="190"/>
        <item x="291"/>
        <item x="95"/>
        <item x="135"/>
        <item x="262"/>
        <item x="203"/>
        <item x="252"/>
        <item x="96"/>
        <item x="113"/>
        <item x="321"/>
        <item x="97"/>
        <item x="200"/>
        <item x="217"/>
        <item x="160"/>
        <item x="98"/>
        <item x="99"/>
        <item x="109"/>
        <item x="100"/>
        <item x="101"/>
        <item x="171"/>
        <item x="102"/>
        <item x="110"/>
        <item x="334"/>
        <item x="264"/>
        <item x="289"/>
        <item x="143"/>
        <item x="149"/>
        <item x="284"/>
        <item x="181"/>
        <item x="103"/>
        <item x="335"/>
        <item x="258"/>
        <item x="339"/>
        <item x="351"/>
        <item x="157"/>
        <item x="329"/>
        <item x="242"/>
        <item x="115"/>
        <item x="352"/>
        <item x="104"/>
        <item x="164"/>
        <item x="105"/>
        <item x="3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sortType="descending">
      <items count="21">
        <item x="12"/>
        <item x="19"/>
        <item x="13"/>
        <item x="14"/>
        <item x="10"/>
        <item x="0"/>
        <item x="9"/>
        <item x="17"/>
        <item x="15"/>
        <item x="11"/>
        <item x="7"/>
        <item x="16"/>
        <item x="3"/>
        <item x="4"/>
        <item x="6"/>
        <item x="8"/>
        <item x="18"/>
        <item x="5"/>
        <item x="1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</pivotFields>
  <rowFields count="2">
    <field x="4"/>
    <field x="1"/>
  </rowFields>
  <rowItems count="105">
    <i>
      <x v="12"/>
    </i>
    <i r="1">
      <x v="232"/>
    </i>
    <i r="1">
      <x v="355"/>
    </i>
    <i r="1">
      <x v="101"/>
    </i>
    <i r="1">
      <x v="173"/>
    </i>
    <i r="1">
      <x v="73"/>
    </i>
    <i r="1">
      <x v="98"/>
    </i>
    <i r="1">
      <x v="281"/>
    </i>
    <i r="1">
      <x v="162"/>
    </i>
    <i r="1">
      <x v="174"/>
    </i>
    <i r="1">
      <x v="78"/>
    </i>
    <i r="1">
      <x v="61"/>
    </i>
    <i r="1">
      <x v="188"/>
    </i>
    <i r="1">
      <x v="86"/>
    </i>
    <i r="1">
      <x v="263"/>
    </i>
    <i r="1">
      <x v="49"/>
    </i>
    <i r="1">
      <x v="154"/>
    </i>
    <i r="1">
      <x v="14"/>
    </i>
    <i r="1">
      <x v="135"/>
    </i>
    <i>
      <x v="5"/>
    </i>
    <i r="1">
      <x v="48"/>
    </i>
    <i r="1">
      <x v="186"/>
    </i>
    <i r="1">
      <x v="50"/>
    </i>
    <i r="1">
      <x v="278"/>
    </i>
    <i r="1">
      <x v="166"/>
    </i>
    <i r="1">
      <x v="79"/>
    </i>
    <i r="1">
      <x v="259"/>
    </i>
    <i r="1">
      <x v="183"/>
    </i>
    <i r="1">
      <x v="54"/>
    </i>
    <i r="1">
      <x v="2"/>
    </i>
    <i r="1">
      <x v="10"/>
    </i>
    <i r="1">
      <x v="81"/>
    </i>
    <i r="1">
      <x v="29"/>
    </i>
    <i r="1">
      <x v="158"/>
    </i>
    <i r="1">
      <x v="42"/>
    </i>
    <i>
      <x v="17"/>
    </i>
    <i r="1">
      <x v="66"/>
    </i>
    <i r="1">
      <x v="321"/>
    </i>
    <i r="1">
      <x v="69"/>
    </i>
    <i r="1">
      <x v="133"/>
    </i>
    <i r="1">
      <x v="225"/>
    </i>
    <i r="1">
      <x v="235"/>
    </i>
    <i r="1">
      <x v="330"/>
    </i>
    <i r="1">
      <x v="152"/>
    </i>
    <i r="1">
      <x v="335"/>
    </i>
    <i r="1">
      <x v="170"/>
    </i>
    <i r="1">
      <x v="186"/>
    </i>
    <i>
      <x v="18"/>
    </i>
    <i r="1">
      <x v="3"/>
    </i>
    <i r="1">
      <x v="204"/>
    </i>
    <i r="1">
      <x v="192"/>
    </i>
    <i r="1">
      <x v="255"/>
    </i>
    <i r="1">
      <x v="19"/>
    </i>
    <i>
      <x v="2"/>
    </i>
    <i r="1">
      <x v="329"/>
    </i>
    <i r="1">
      <x v="196"/>
    </i>
    <i r="1">
      <x v="334"/>
    </i>
    <i r="1">
      <x v="222"/>
    </i>
    <i r="1">
      <x v="266"/>
    </i>
    <i>
      <x v="9"/>
    </i>
    <i r="1">
      <x v="303"/>
    </i>
    <i r="1">
      <x v="332"/>
    </i>
    <i r="1">
      <x v="331"/>
    </i>
    <i r="1">
      <x v="261"/>
    </i>
    <i r="1">
      <x v="169"/>
    </i>
    <i r="1">
      <x v="279"/>
    </i>
    <i>
      <x v="14"/>
    </i>
    <i r="1">
      <x v="271"/>
    </i>
    <i r="1">
      <x v="204"/>
    </i>
    <i r="1">
      <x v="91"/>
    </i>
    <i r="1">
      <x v="111"/>
    </i>
    <i>
      <x v="15"/>
    </i>
    <i r="1">
      <x v="126"/>
    </i>
    <i r="1">
      <x v="288"/>
    </i>
    <i r="1">
      <x v="249"/>
    </i>
    <i>
      <x v="10"/>
    </i>
    <i r="1">
      <x v="252"/>
    </i>
    <i r="1">
      <x v="236"/>
    </i>
    <i r="1">
      <x v="101"/>
    </i>
    <i r="1">
      <x v="191"/>
    </i>
    <i>
      <x/>
    </i>
    <i r="1">
      <x v="172"/>
    </i>
    <i r="1">
      <x v="343"/>
    </i>
    <i r="1">
      <x v="242"/>
    </i>
    <i>
      <x v="4"/>
    </i>
    <i r="1">
      <x v="166"/>
    </i>
    <i r="1">
      <x v="37"/>
    </i>
    <i>
      <x v="6"/>
    </i>
    <i r="1">
      <x v="155"/>
    </i>
    <i r="1">
      <x v="111"/>
    </i>
    <i>
      <x v="8"/>
    </i>
    <i r="1">
      <x v="299"/>
    </i>
    <i>
      <x v="7"/>
    </i>
    <i r="1">
      <x v="37"/>
    </i>
    <i>
      <x v="16"/>
    </i>
    <i r="1">
      <x v="86"/>
    </i>
    <i>
      <x v="13"/>
    </i>
    <i r="1">
      <x v="19"/>
    </i>
    <i>
      <x v="1"/>
    </i>
    <i r="1">
      <x v="322"/>
    </i>
    <i>
      <x v="11"/>
    </i>
    <i r="1">
      <x v="209"/>
    </i>
    <i>
      <x v="3"/>
    </i>
    <i r="1">
      <x v="271"/>
    </i>
    <i t="grand">
      <x/>
    </i>
  </rowItems>
  <colItems count="1">
    <i/>
  </colItems>
  <pageFields count="1">
    <pageField fld="9" hier="-1"/>
  </pageFields>
  <dataFields count="1">
    <dataField name="Conteggio di Sur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_pivot5" cacheId="22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69:AZ170" firstHeaderRow="1" firstDataRow="2" firstDataCol="1" rowPageCount="1" colPageCount="1"/>
  <pivotFields count="11">
    <pivotField showAll="0"/>
    <pivotField axis="axisRow" showAll="0">
      <items count="358">
        <item x="144"/>
        <item x="229"/>
        <item x="0"/>
        <item x="1"/>
        <item x="138"/>
        <item x="272"/>
        <item x="294"/>
        <item x="141"/>
        <item x="253"/>
        <item x="324"/>
        <item x="2"/>
        <item x="3"/>
        <item x="120"/>
        <item x="4"/>
        <item x="5"/>
        <item x="159"/>
        <item x="243"/>
        <item x="196"/>
        <item x="308"/>
        <item x="6"/>
        <item x="325"/>
        <item x="306"/>
        <item x="179"/>
        <item x="178"/>
        <item x="285"/>
        <item x="257"/>
        <item x="7"/>
        <item x="215"/>
        <item x="8"/>
        <item x="9"/>
        <item x="10"/>
        <item x="191"/>
        <item x="265"/>
        <item x="286"/>
        <item x="311"/>
        <item x="11"/>
        <item x="347"/>
        <item x="112"/>
        <item x="261"/>
        <item x="266"/>
        <item x="195"/>
        <item x="184"/>
        <item x="12"/>
        <item x="163"/>
        <item x="208"/>
        <item x="161"/>
        <item x="147"/>
        <item x="158"/>
        <item x="13"/>
        <item x="14"/>
        <item x="15"/>
        <item x="222"/>
        <item x="344"/>
        <item x="16"/>
        <item x="17"/>
        <item x="170"/>
        <item x="269"/>
        <item x="337"/>
        <item x="209"/>
        <item x="18"/>
        <item x="182"/>
        <item x="19"/>
        <item x="319"/>
        <item x="299"/>
        <item x="247"/>
        <item x="317"/>
        <item x="20"/>
        <item x="336"/>
        <item x="212"/>
        <item x="21"/>
        <item x="219"/>
        <item x="202"/>
        <item x="275"/>
        <item x="22"/>
        <item x="298"/>
        <item x="268"/>
        <item x="23"/>
        <item x="327"/>
        <item x="24"/>
        <item x="25"/>
        <item x="125"/>
        <item x="26"/>
        <item x="226"/>
        <item x="283"/>
        <item x="288"/>
        <item x="240"/>
        <item x="27"/>
        <item x="28"/>
        <item x="276"/>
        <item x="175"/>
        <item x="297"/>
        <item x="29"/>
        <item x="194"/>
        <item x="316"/>
        <item x="348"/>
        <item x="30"/>
        <item x="237"/>
        <item x="173"/>
        <item x="31"/>
        <item x="228"/>
        <item x="32"/>
        <item x="33"/>
        <item x="127"/>
        <item x="34"/>
        <item x="250"/>
        <item x="302"/>
        <item x="254"/>
        <item x="35"/>
        <item x="36"/>
        <item x="225"/>
        <item x="152"/>
        <item x="37"/>
        <item x="151"/>
        <item x="197"/>
        <item x="38"/>
        <item x="122"/>
        <item x="39"/>
        <item x="40"/>
        <item x="333"/>
        <item x="231"/>
        <item x="167"/>
        <item x="349"/>
        <item x="130"/>
        <item x="274"/>
        <item x="342"/>
        <item x="301"/>
        <item x="41"/>
        <item x="256"/>
        <item x="223"/>
        <item x="214"/>
        <item x="117"/>
        <item x="205"/>
        <item x="346"/>
        <item x="106"/>
        <item x="246"/>
        <item x="42"/>
        <item x="210"/>
        <item x="314"/>
        <item x="354"/>
        <item x="309"/>
        <item x="322"/>
        <item x="282"/>
        <item x="330"/>
        <item x="180"/>
        <item x="218"/>
        <item x="128"/>
        <item x="155"/>
        <item x="43"/>
        <item x="277"/>
        <item x="142"/>
        <item x="332"/>
        <item x="166"/>
        <item x="107"/>
        <item x="44"/>
        <item x="45"/>
        <item x="46"/>
        <item x="220"/>
        <item x="345"/>
        <item x="47"/>
        <item x="290"/>
        <item x="263"/>
        <item x="204"/>
        <item x="48"/>
        <item x="192"/>
        <item x="154"/>
        <item x="221"/>
        <item x="49"/>
        <item x="278"/>
        <item x="292"/>
        <item x="50"/>
        <item x="51"/>
        <item x="168"/>
        <item x="52"/>
        <item x="53"/>
        <item x="54"/>
        <item x="133"/>
        <item x="137"/>
        <item x="129"/>
        <item x="326"/>
        <item x="55"/>
        <item x="56"/>
        <item x="131"/>
        <item x="304"/>
        <item x="57"/>
        <item x="58"/>
        <item x="59"/>
        <item x="60"/>
        <item x="61"/>
        <item x="62"/>
        <item x="287"/>
        <item x="189"/>
        <item x="63"/>
        <item x="64"/>
        <item x="193"/>
        <item x="211"/>
        <item x="213"/>
        <item x="65"/>
        <item x="338"/>
        <item x="216"/>
        <item x="169"/>
        <item x="235"/>
        <item x="66"/>
        <item x="156"/>
        <item x="248"/>
        <item x="67"/>
        <item x="355"/>
        <item x="251"/>
        <item x="343"/>
        <item x="68"/>
        <item x="111"/>
        <item x="328"/>
        <item x="244"/>
        <item x="118"/>
        <item x="296"/>
        <item x="162"/>
        <item x="198"/>
        <item x="146"/>
        <item x="249"/>
        <item x="260"/>
        <item x="186"/>
        <item x="295"/>
        <item x="69"/>
        <item x="70"/>
        <item x="241"/>
        <item x="201"/>
        <item x="71"/>
        <item x="174"/>
        <item x="350"/>
        <item x="259"/>
        <item x="331"/>
        <item x="353"/>
        <item x="310"/>
        <item x="72"/>
        <item x="255"/>
        <item x="340"/>
        <item x="108"/>
        <item x="73"/>
        <item x="136"/>
        <item x="279"/>
        <item x="188"/>
        <item x="121"/>
        <item x="187"/>
        <item x="74"/>
        <item x="116"/>
        <item x="75"/>
        <item x="224"/>
        <item x="293"/>
        <item x="76"/>
        <item x="273"/>
        <item x="77"/>
        <item x="232"/>
        <item x="185"/>
        <item x="114"/>
        <item x="320"/>
        <item x="267"/>
        <item x="78"/>
        <item x="124"/>
        <item x="281"/>
        <item x="323"/>
        <item x="79"/>
        <item x="80"/>
        <item x="81"/>
        <item x="199"/>
        <item x="82"/>
        <item x="236"/>
        <item x="206"/>
        <item x="83"/>
        <item x="233"/>
        <item x="280"/>
        <item x="183"/>
        <item x="234"/>
        <item x="84"/>
        <item x="85"/>
        <item x="207"/>
        <item x="238"/>
        <item x="86"/>
        <item x="123"/>
        <item x="119"/>
        <item x="87"/>
        <item x="88"/>
        <item x="341"/>
        <item x="89"/>
        <item x="90"/>
        <item x="312"/>
        <item x="230"/>
        <item x="177"/>
        <item x="132"/>
        <item x="145"/>
        <item x="91"/>
        <item x="239"/>
        <item x="139"/>
        <item x="140"/>
        <item x="92"/>
        <item x="303"/>
        <item x="305"/>
        <item x="245"/>
        <item x="148"/>
        <item x="300"/>
        <item x="271"/>
        <item x="93"/>
        <item x="176"/>
        <item x="165"/>
        <item x="150"/>
        <item x="94"/>
        <item x="307"/>
        <item x="172"/>
        <item x="227"/>
        <item x="153"/>
        <item x="318"/>
        <item x="134"/>
        <item x="270"/>
        <item x="313"/>
        <item x="315"/>
        <item x="126"/>
        <item x="190"/>
        <item x="291"/>
        <item x="95"/>
        <item x="135"/>
        <item x="262"/>
        <item x="203"/>
        <item x="252"/>
        <item x="96"/>
        <item x="113"/>
        <item x="321"/>
        <item x="97"/>
        <item x="200"/>
        <item x="217"/>
        <item x="160"/>
        <item x="98"/>
        <item x="99"/>
        <item x="109"/>
        <item x="100"/>
        <item x="101"/>
        <item x="171"/>
        <item x="102"/>
        <item x="110"/>
        <item x="334"/>
        <item x="264"/>
        <item x="289"/>
        <item x="143"/>
        <item x="149"/>
        <item x="284"/>
        <item x="181"/>
        <item x="103"/>
        <item x="335"/>
        <item x="258"/>
        <item x="339"/>
        <item x="351"/>
        <item x="157"/>
        <item x="329"/>
        <item x="242"/>
        <item x="115"/>
        <item x="352"/>
        <item x="104"/>
        <item x="164"/>
        <item x="105"/>
        <item x="356"/>
        <item t="default"/>
      </items>
    </pivotField>
    <pivotField showAll="0"/>
    <pivotField axis="axisCol" dataField="1" showAll="0">
      <items count="59">
        <item x="51"/>
        <item x="8"/>
        <item x="16"/>
        <item x="48"/>
        <item x="45"/>
        <item x="32"/>
        <item x="18"/>
        <item x="23"/>
        <item x="49"/>
        <item x="36"/>
        <item x="30"/>
        <item x="26"/>
        <item x="5"/>
        <item x="28"/>
        <item x="39"/>
        <item x="34"/>
        <item x="10"/>
        <item x="46"/>
        <item x="15"/>
        <item x="11"/>
        <item x="38"/>
        <item x="20"/>
        <item x="6"/>
        <item x="41"/>
        <item x="29"/>
        <item x="1"/>
        <item x="35"/>
        <item x="9"/>
        <item x="47"/>
        <item x="43"/>
        <item x="22"/>
        <item x="12"/>
        <item x="53"/>
        <item x="21"/>
        <item x="14"/>
        <item x="7"/>
        <item x="27"/>
        <item x="0"/>
        <item x="2"/>
        <item x="31"/>
        <item x="17"/>
        <item x="24"/>
        <item x="33"/>
        <item x="37"/>
        <item x="40"/>
        <item x="13"/>
        <item x="19"/>
        <item x="25"/>
        <item x="44"/>
        <item x="56"/>
        <item x="52"/>
        <item x="3"/>
        <item x="55"/>
        <item x="4"/>
        <item x="54"/>
        <item x="42"/>
        <item x="57"/>
        <item x="50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</pivotFields>
  <rowFields count="1">
    <field x="1"/>
  </rowFields>
  <rowItems count="100">
    <i>
      <x v="2"/>
    </i>
    <i>
      <x v="3"/>
    </i>
    <i>
      <x v="10"/>
    </i>
    <i>
      <x v="11"/>
    </i>
    <i>
      <x v="13"/>
    </i>
    <i>
      <x v="14"/>
    </i>
    <i>
      <x v="19"/>
    </i>
    <i>
      <x v="28"/>
    </i>
    <i>
      <x v="29"/>
    </i>
    <i>
      <x v="37"/>
    </i>
    <i>
      <x v="42"/>
    </i>
    <i>
      <x v="48"/>
    </i>
    <i>
      <x v="49"/>
    </i>
    <i>
      <x v="50"/>
    </i>
    <i>
      <x v="53"/>
    </i>
    <i>
      <x v="54"/>
    </i>
    <i>
      <x v="61"/>
    </i>
    <i>
      <x v="66"/>
    </i>
    <i>
      <x v="69"/>
    </i>
    <i>
      <x v="73"/>
    </i>
    <i>
      <x v="78"/>
    </i>
    <i>
      <x v="79"/>
    </i>
    <i>
      <x v="81"/>
    </i>
    <i>
      <x v="86"/>
    </i>
    <i>
      <x v="91"/>
    </i>
    <i>
      <x v="95"/>
    </i>
    <i>
      <x v="98"/>
    </i>
    <i>
      <x v="100"/>
    </i>
    <i>
      <x v="101"/>
    </i>
    <i>
      <x v="107"/>
    </i>
    <i>
      <x v="111"/>
    </i>
    <i>
      <x v="114"/>
    </i>
    <i>
      <x v="117"/>
    </i>
    <i>
      <x v="126"/>
    </i>
    <i>
      <x v="133"/>
    </i>
    <i>
      <x v="135"/>
    </i>
    <i>
      <x v="147"/>
    </i>
    <i>
      <x v="152"/>
    </i>
    <i>
      <x v="154"/>
    </i>
    <i>
      <x v="155"/>
    </i>
    <i>
      <x v="158"/>
    </i>
    <i>
      <x v="162"/>
    </i>
    <i>
      <x v="166"/>
    </i>
    <i>
      <x v="169"/>
    </i>
    <i>
      <x v="170"/>
    </i>
    <i>
      <x v="172"/>
    </i>
    <i>
      <x v="173"/>
    </i>
    <i>
      <x v="174"/>
    </i>
    <i>
      <x v="183"/>
    </i>
    <i>
      <x v="184"/>
    </i>
    <i>
      <x v="185"/>
    </i>
    <i>
      <x v="186"/>
    </i>
    <i>
      <x v="187"/>
    </i>
    <i>
      <x v="188"/>
    </i>
    <i>
      <x v="191"/>
    </i>
    <i>
      <x v="192"/>
    </i>
    <i>
      <x v="196"/>
    </i>
    <i>
      <x v="201"/>
    </i>
    <i>
      <x v="204"/>
    </i>
    <i>
      <x v="208"/>
    </i>
    <i>
      <x v="209"/>
    </i>
    <i>
      <x v="221"/>
    </i>
    <i>
      <x v="222"/>
    </i>
    <i>
      <x v="225"/>
    </i>
    <i>
      <x v="232"/>
    </i>
    <i>
      <x v="235"/>
    </i>
    <i>
      <x v="236"/>
    </i>
    <i>
      <x v="242"/>
    </i>
    <i>
      <x v="244"/>
    </i>
    <i>
      <x v="247"/>
    </i>
    <i>
      <x v="249"/>
    </i>
    <i>
      <x v="252"/>
    </i>
    <i>
      <x v="255"/>
    </i>
    <i>
      <x v="259"/>
    </i>
    <i>
      <x v="260"/>
    </i>
    <i>
      <x v="261"/>
    </i>
    <i>
      <x v="263"/>
    </i>
    <i>
      <x v="266"/>
    </i>
    <i>
      <x v="271"/>
    </i>
    <i>
      <x v="275"/>
    </i>
    <i>
      <x v="278"/>
    </i>
    <i>
      <x v="279"/>
    </i>
    <i>
      <x v="281"/>
    </i>
    <i>
      <x v="288"/>
    </i>
    <i>
      <x v="299"/>
    </i>
    <i>
      <x v="303"/>
    </i>
    <i>
      <x v="316"/>
    </i>
    <i>
      <x v="321"/>
    </i>
    <i>
      <x v="322"/>
    </i>
    <i>
      <x v="328"/>
    </i>
    <i>
      <x v="329"/>
    </i>
    <i>
      <x v="330"/>
    </i>
    <i>
      <x v="331"/>
    </i>
    <i>
      <x v="332"/>
    </i>
    <i>
      <x v="334"/>
    </i>
    <i>
      <x v="335"/>
    </i>
    <i>
      <x v="343"/>
    </i>
    <i>
      <x v="353"/>
    </i>
    <i>
      <x v="355"/>
    </i>
    <i t="grand">
      <x/>
    </i>
  </rowItems>
  <colFields count="1">
    <field x="3"/>
  </colFields>
  <colItems count="5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1"/>
    </i>
    <i>
      <x v="53"/>
    </i>
    <i>
      <x v="55"/>
    </i>
    <i t="grand">
      <x/>
    </i>
  </colItems>
  <pageFields count="1">
    <pageField fld="9" hier="-1"/>
  </pageFields>
  <dataFields count="1">
    <dataField name="Conteggio di Year_birth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_pivot1" cacheId="21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3:AW23" firstHeaderRow="1" firstDataRow="2" firstDataCol="1" rowPageCount="1" colPageCount="1"/>
  <pivotFields count="11">
    <pivotField showAll="0"/>
    <pivotField showAll="0"/>
    <pivotField showAll="0"/>
    <pivotField axis="axisCol" dataField="1" showAll="0">
      <items count="52">
        <item x="8"/>
        <item x="13"/>
        <item x="47"/>
        <item x="41"/>
        <item x="28"/>
        <item x="16"/>
        <item x="20"/>
        <item x="49"/>
        <item x="31"/>
        <item x="26"/>
        <item x="22"/>
        <item x="5"/>
        <item x="24"/>
        <item x="33"/>
        <item x="30"/>
        <item x="10"/>
        <item x="42"/>
        <item x="12"/>
        <item x="15"/>
        <item x="32"/>
        <item x="18"/>
        <item x="6"/>
        <item x="39"/>
        <item x="25"/>
        <item x="1"/>
        <item x="45"/>
        <item x="9"/>
        <item x="44"/>
        <item x="36"/>
        <item x="19"/>
        <item x="11"/>
        <item x="40"/>
        <item x="43"/>
        <item x="7"/>
        <item x="23"/>
        <item x="0"/>
        <item x="2"/>
        <item x="27"/>
        <item x="14"/>
        <item x="46"/>
        <item x="29"/>
        <item x="37"/>
        <item x="34"/>
        <item x="48"/>
        <item x="17"/>
        <item x="21"/>
        <item x="38"/>
        <item x="3"/>
        <item x="4"/>
        <item x="35"/>
        <item x="50"/>
        <item t="default"/>
      </items>
    </pivotField>
    <pivotField axis="axisRow" showAll="0">
      <items count="21">
        <item x="12"/>
        <item x="19"/>
        <item x="13"/>
        <item x="14"/>
        <item x="10"/>
        <item x="0"/>
        <item x="9"/>
        <item x="17"/>
        <item x="15"/>
        <item x="11"/>
        <item h="1" x="7"/>
        <item x="16"/>
        <item x="3"/>
        <item x="4"/>
        <item x="6"/>
        <item x="8"/>
        <item x="18"/>
        <item x="5"/>
        <item x="1"/>
        <item h="1" x="2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3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 t="grand">
      <x/>
    </i>
  </colItems>
  <pageFields count="1">
    <pageField fld="9" hier="-1"/>
  </pageFields>
  <dataFields count="1">
    <dataField name="Conteggio di Year_birth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ewresearch.org/fact-tank/2018/03/01/defining-generations-where-millennials-end-and-post-millennials-begi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N543"/>
  <sheetViews>
    <sheetView zoomScale="90" zoomScaleNormal="90" workbookViewId="0">
      <pane ySplit="1" topLeftCell="A149" activePane="bottomLeft" state="frozen"/>
      <selection pane="bottomLeft" activeCell="C21" sqref="C21"/>
    </sheetView>
  </sheetViews>
  <sheetFormatPr defaultRowHeight="12.75" x14ac:dyDescent="0.2"/>
  <cols>
    <col min="1" max="1" width="12.85546875" style="4" customWidth="1"/>
    <col min="2" max="2" width="9.7109375" style="4" customWidth="1"/>
    <col min="3" max="3" width="21.28515625" style="4" customWidth="1"/>
    <col min="4" max="4" width="11.140625" style="4" customWidth="1"/>
    <col min="5" max="5" width="15.5703125" style="4" bestFit="1" customWidth="1"/>
    <col min="6" max="6" width="22.42578125" style="4" customWidth="1"/>
    <col min="7" max="7" width="57.28515625" style="4" customWidth="1"/>
    <col min="8" max="8" width="10.140625" style="4" bestFit="1" customWidth="1"/>
    <col min="9" max="9" width="17.5703125" style="4" customWidth="1"/>
    <col min="10" max="10" width="20.85546875" style="4" customWidth="1"/>
    <col min="11" max="11" width="14.42578125" style="4" customWidth="1"/>
    <col min="12" max="12" width="13.42578125" style="4" customWidth="1"/>
    <col min="13" max="16384" width="9.140625" style="4"/>
  </cols>
  <sheetData>
    <row r="1" spans="1:14" x14ac:dyDescent="0.2">
      <c r="A1" s="1" t="s">
        <v>0</v>
      </c>
      <c r="B1" s="1" t="s">
        <v>1256</v>
      </c>
      <c r="C1" s="1" t="s">
        <v>1257</v>
      </c>
      <c r="D1" s="1" t="s">
        <v>1321</v>
      </c>
      <c r="E1" s="1" t="s">
        <v>1258</v>
      </c>
      <c r="F1" s="2" t="s">
        <v>1259</v>
      </c>
      <c r="G1" s="3" t="s">
        <v>1</v>
      </c>
      <c r="H1" s="3" t="s">
        <v>2</v>
      </c>
      <c r="I1" s="7" t="s">
        <v>1260</v>
      </c>
      <c r="J1" s="7" t="s">
        <v>1261</v>
      </c>
      <c r="K1" s="7" t="s">
        <v>1262</v>
      </c>
      <c r="L1" s="7" t="s">
        <v>1263</v>
      </c>
      <c r="M1" s="30" t="s">
        <v>1319</v>
      </c>
      <c r="N1" s="30" t="s">
        <v>1320</v>
      </c>
    </row>
    <row r="2" spans="1:14" ht="15" customHeight="1" x14ac:dyDescent="0.2">
      <c r="A2" s="4" t="s">
        <v>4</v>
      </c>
      <c r="B2" s="4" t="s">
        <v>5</v>
      </c>
      <c r="C2" s="4" t="s">
        <v>6</v>
      </c>
      <c r="D2" s="4">
        <v>1</v>
      </c>
      <c r="E2" s="4">
        <v>1972</v>
      </c>
      <c r="F2" s="4" t="s">
        <v>7</v>
      </c>
      <c r="H2" s="4">
        <v>1</v>
      </c>
      <c r="I2" s="4">
        <v>1</v>
      </c>
      <c r="J2" s="4">
        <v>0</v>
      </c>
      <c r="K2" s="4">
        <f>IF(OR(J2=1,I2=1),1,0)</f>
        <v>1</v>
      </c>
      <c r="L2" s="4">
        <f>IF(AND(H2=1,K2=0),1,0)</f>
        <v>0</v>
      </c>
    </row>
    <row r="3" spans="1:14" ht="15" customHeight="1" x14ac:dyDescent="0.2">
      <c r="A3" s="4" t="s">
        <v>8</v>
      </c>
      <c r="B3" s="4" t="s">
        <v>9</v>
      </c>
      <c r="C3" s="4" t="s">
        <v>10</v>
      </c>
      <c r="D3" s="4">
        <v>1</v>
      </c>
      <c r="E3" s="4">
        <v>1960</v>
      </c>
      <c r="F3" s="4" t="s">
        <v>11</v>
      </c>
      <c r="H3" s="4">
        <v>1</v>
      </c>
      <c r="I3" s="4">
        <v>1</v>
      </c>
      <c r="J3" s="4">
        <v>0</v>
      </c>
      <c r="K3" s="4">
        <f t="shared" ref="K3:K66" si="0">IF(OR(J3=1,I3=1),1,0)</f>
        <v>1</v>
      </c>
      <c r="L3" s="4">
        <f t="shared" ref="L3:L66" si="1">IF(AND(H3=1,K3=0),1,0)</f>
        <v>0</v>
      </c>
    </row>
    <row r="4" spans="1:14" ht="15" customHeight="1" x14ac:dyDescent="0.2">
      <c r="A4" s="4" t="s">
        <v>13</v>
      </c>
      <c r="B4" s="4" t="s">
        <v>9</v>
      </c>
      <c r="C4" s="4" t="s">
        <v>10</v>
      </c>
      <c r="D4" s="4">
        <v>1</v>
      </c>
      <c r="E4" s="4">
        <v>1973</v>
      </c>
      <c r="F4" s="4" t="s">
        <v>11</v>
      </c>
      <c r="G4" s="4" t="s">
        <v>14</v>
      </c>
      <c r="H4" s="4">
        <v>1</v>
      </c>
      <c r="I4" s="4">
        <v>1</v>
      </c>
      <c r="J4" s="4">
        <v>0</v>
      </c>
      <c r="K4" s="4">
        <f t="shared" si="0"/>
        <v>1</v>
      </c>
      <c r="L4" s="4">
        <f t="shared" si="1"/>
        <v>0</v>
      </c>
    </row>
    <row r="5" spans="1:14" ht="15" customHeight="1" x14ac:dyDescent="0.2">
      <c r="A5" s="4" t="s">
        <v>15</v>
      </c>
      <c r="B5" s="4" t="s">
        <v>9</v>
      </c>
      <c r="C5" s="4" t="s">
        <v>16</v>
      </c>
      <c r="D5" s="4">
        <v>1</v>
      </c>
      <c r="E5" s="4">
        <v>1986</v>
      </c>
      <c r="F5" s="4" t="s">
        <v>11</v>
      </c>
      <c r="H5" s="4">
        <v>1</v>
      </c>
      <c r="I5" s="4">
        <v>1</v>
      </c>
      <c r="J5" s="4">
        <v>0</v>
      </c>
      <c r="K5" s="4">
        <f t="shared" si="0"/>
        <v>1</v>
      </c>
      <c r="L5" s="4">
        <f t="shared" si="1"/>
        <v>0</v>
      </c>
    </row>
    <row r="6" spans="1:14" ht="15" customHeight="1" x14ac:dyDescent="0.2">
      <c r="A6" s="4" t="s">
        <v>17</v>
      </c>
      <c r="B6" s="4" t="s">
        <v>9</v>
      </c>
      <c r="C6" s="4" t="s">
        <v>16</v>
      </c>
      <c r="D6" s="4">
        <v>1</v>
      </c>
      <c r="E6" s="4">
        <v>1988</v>
      </c>
      <c r="F6" s="4" t="s">
        <v>11</v>
      </c>
      <c r="G6" s="4" t="s">
        <v>3</v>
      </c>
      <c r="H6" s="4">
        <v>1</v>
      </c>
      <c r="I6" s="4">
        <v>1</v>
      </c>
      <c r="J6" s="4">
        <v>0</v>
      </c>
      <c r="K6" s="4">
        <f t="shared" si="0"/>
        <v>1</v>
      </c>
      <c r="L6" s="4">
        <f t="shared" si="1"/>
        <v>0</v>
      </c>
    </row>
    <row r="7" spans="1:14" ht="15" customHeight="1" x14ac:dyDescent="0.2">
      <c r="A7" s="4" t="s">
        <v>18</v>
      </c>
      <c r="B7" s="4" t="s">
        <v>19</v>
      </c>
      <c r="C7" s="4" t="s">
        <v>20</v>
      </c>
      <c r="D7" s="4">
        <v>1</v>
      </c>
      <c r="E7" s="4">
        <v>1947</v>
      </c>
      <c r="F7" s="4" t="s">
        <v>7</v>
      </c>
      <c r="G7" s="4" t="s">
        <v>21</v>
      </c>
      <c r="H7" s="4">
        <v>1</v>
      </c>
      <c r="I7" s="4">
        <v>1</v>
      </c>
      <c r="J7" s="4">
        <v>0</v>
      </c>
      <c r="K7" s="4">
        <f t="shared" si="0"/>
        <v>1</v>
      </c>
      <c r="L7" s="4">
        <f t="shared" si="1"/>
        <v>0</v>
      </c>
    </row>
    <row r="8" spans="1:14" ht="15" customHeight="1" x14ac:dyDescent="0.2">
      <c r="A8" s="4" t="s">
        <v>22</v>
      </c>
      <c r="B8" s="4" t="s">
        <v>23</v>
      </c>
      <c r="C8" s="4" t="s">
        <v>24</v>
      </c>
      <c r="D8" s="4">
        <v>1</v>
      </c>
      <c r="E8" s="4">
        <v>1957</v>
      </c>
      <c r="G8" s="4" t="s">
        <v>25</v>
      </c>
      <c r="H8" s="4">
        <v>1</v>
      </c>
      <c r="I8" s="4">
        <v>1</v>
      </c>
      <c r="J8" s="4">
        <v>0</v>
      </c>
      <c r="K8" s="4">
        <f t="shared" si="0"/>
        <v>1</v>
      </c>
      <c r="L8" s="4">
        <f t="shared" si="1"/>
        <v>0</v>
      </c>
    </row>
    <row r="9" spans="1:14" ht="15" customHeight="1" x14ac:dyDescent="0.2">
      <c r="A9" s="4" t="s">
        <v>26</v>
      </c>
      <c r="B9" s="4" t="s">
        <v>27</v>
      </c>
      <c r="C9" s="4" t="s">
        <v>28</v>
      </c>
      <c r="D9" s="4">
        <v>1</v>
      </c>
      <c r="E9" s="4">
        <v>1970</v>
      </c>
      <c r="H9" s="4">
        <v>1</v>
      </c>
      <c r="I9" s="4">
        <v>0</v>
      </c>
      <c r="J9" s="4">
        <v>1</v>
      </c>
      <c r="K9" s="4">
        <f t="shared" si="0"/>
        <v>1</v>
      </c>
      <c r="L9" s="4">
        <f t="shared" si="1"/>
        <v>0</v>
      </c>
    </row>
    <row r="10" spans="1:14" ht="15" customHeight="1" x14ac:dyDescent="0.2">
      <c r="A10" s="4" t="s">
        <v>29</v>
      </c>
      <c r="B10" s="4" t="s">
        <v>30</v>
      </c>
      <c r="C10" s="4" t="s">
        <v>31</v>
      </c>
      <c r="D10" s="4">
        <v>1</v>
      </c>
      <c r="E10" s="4">
        <v>1926</v>
      </c>
      <c r="F10" s="4" t="s">
        <v>32</v>
      </c>
      <c r="G10" s="4" t="s">
        <v>33</v>
      </c>
      <c r="H10" s="4">
        <v>1</v>
      </c>
      <c r="I10" s="4">
        <v>1</v>
      </c>
      <c r="J10" s="4">
        <v>0</v>
      </c>
      <c r="K10" s="4">
        <f t="shared" si="0"/>
        <v>1</v>
      </c>
      <c r="L10" s="4">
        <f t="shared" si="1"/>
        <v>0</v>
      </c>
    </row>
    <row r="11" spans="1:14" ht="15" customHeight="1" x14ac:dyDescent="0.2">
      <c r="A11" s="4" t="s">
        <v>34</v>
      </c>
      <c r="B11" s="4" t="s">
        <v>35</v>
      </c>
      <c r="C11" s="4" t="s">
        <v>36</v>
      </c>
      <c r="D11" s="4">
        <v>1</v>
      </c>
      <c r="E11" s="4">
        <v>1962</v>
      </c>
      <c r="F11" s="4" t="s">
        <v>11</v>
      </c>
      <c r="G11" s="4" t="s">
        <v>37</v>
      </c>
      <c r="H11" s="4">
        <v>1</v>
      </c>
      <c r="I11" s="4">
        <v>1</v>
      </c>
      <c r="J11" s="4">
        <v>0</v>
      </c>
      <c r="K11" s="4">
        <f t="shared" si="0"/>
        <v>1</v>
      </c>
      <c r="L11" s="4">
        <f t="shared" si="1"/>
        <v>0</v>
      </c>
    </row>
    <row r="12" spans="1:14" ht="15" customHeight="1" x14ac:dyDescent="0.2">
      <c r="A12" s="4" t="s">
        <v>38</v>
      </c>
      <c r="B12" s="4" t="s">
        <v>35</v>
      </c>
      <c r="C12" s="4" t="s">
        <v>39</v>
      </c>
      <c r="D12" s="4">
        <v>1</v>
      </c>
      <c r="E12" s="4">
        <v>1951</v>
      </c>
      <c r="F12" s="4" t="s">
        <v>40</v>
      </c>
      <c r="G12" s="4" t="s">
        <v>41</v>
      </c>
      <c r="H12" s="4">
        <v>1</v>
      </c>
      <c r="I12" s="4">
        <v>1</v>
      </c>
      <c r="J12" s="4">
        <v>0</v>
      </c>
      <c r="K12" s="4">
        <f t="shared" si="0"/>
        <v>1</v>
      </c>
      <c r="L12" s="4">
        <f t="shared" si="1"/>
        <v>0</v>
      </c>
    </row>
    <row r="13" spans="1:14" ht="15" hidden="1" customHeight="1" x14ac:dyDescent="0.2">
      <c r="A13" s="4" t="s">
        <v>42</v>
      </c>
      <c r="B13" s="4" t="s">
        <v>43</v>
      </c>
      <c r="C13" s="4" t="s">
        <v>44</v>
      </c>
      <c r="E13" s="4">
        <v>1954</v>
      </c>
      <c r="H13" s="4">
        <v>1</v>
      </c>
      <c r="I13" s="4">
        <v>0</v>
      </c>
      <c r="J13" s="4">
        <v>0</v>
      </c>
      <c r="K13" s="4">
        <f t="shared" si="0"/>
        <v>0</v>
      </c>
      <c r="L13" s="4">
        <f t="shared" si="1"/>
        <v>1</v>
      </c>
    </row>
    <row r="14" spans="1:14" ht="15" customHeight="1" x14ac:dyDescent="0.2">
      <c r="A14" s="4" t="s">
        <v>45</v>
      </c>
      <c r="B14" s="4" t="s">
        <v>46</v>
      </c>
      <c r="C14" s="4" t="s">
        <v>47</v>
      </c>
      <c r="D14" s="4">
        <v>1</v>
      </c>
      <c r="E14" s="4">
        <v>1966</v>
      </c>
      <c r="H14" s="4">
        <v>1</v>
      </c>
      <c r="I14" s="4">
        <v>0</v>
      </c>
      <c r="J14" s="4">
        <v>1</v>
      </c>
      <c r="K14" s="4">
        <f t="shared" si="0"/>
        <v>1</v>
      </c>
      <c r="L14" s="4">
        <f t="shared" si="1"/>
        <v>0</v>
      </c>
    </row>
    <row r="15" spans="1:14" ht="15" customHeight="1" x14ac:dyDescent="0.2">
      <c r="A15" s="4" t="s">
        <v>48</v>
      </c>
      <c r="B15" s="4" t="s">
        <v>49</v>
      </c>
      <c r="C15" s="4" t="s">
        <v>50</v>
      </c>
      <c r="D15" s="4">
        <v>1</v>
      </c>
      <c r="E15" s="4">
        <v>1973</v>
      </c>
      <c r="F15" s="4" t="s">
        <v>7</v>
      </c>
      <c r="H15" s="4">
        <v>1</v>
      </c>
      <c r="I15" s="4">
        <v>1</v>
      </c>
      <c r="J15" s="4">
        <v>0</v>
      </c>
      <c r="K15" s="4">
        <f t="shared" si="0"/>
        <v>1</v>
      </c>
      <c r="L15" s="4">
        <f t="shared" si="1"/>
        <v>0</v>
      </c>
    </row>
    <row r="16" spans="1:14" ht="15" hidden="1" customHeight="1" x14ac:dyDescent="0.2">
      <c r="A16" s="4" t="s">
        <v>51</v>
      </c>
      <c r="B16" s="4" t="s">
        <v>52</v>
      </c>
      <c r="C16" s="4" t="s">
        <v>53</v>
      </c>
      <c r="E16" s="4">
        <v>1980</v>
      </c>
      <c r="H16" s="4">
        <v>1</v>
      </c>
      <c r="I16" s="4">
        <v>0</v>
      </c>
      <c r="J16" s="4">
        <v>0</v>
      </c>
      <c r="K16" s="4">
        <f t="shared" si="0"/>
        <v>0</v>
      </c>
      <c r="L16" s="4">
        <f t="shared" si="1"/>
        <v>1</v>
      </c>
    </row>
    <row r="17" spans="1:12" ht="15" hidden="1" customHeight="1" x14ac:dyDescent="0.2">
      <c r="A17" s="4" t="s">
        <v>54</v>
      </c>
      <c r="B17" s="4" t="s">
        <v>55</v>
      </c>
      <c r="C17" s="4" t="s">
        <v>56</v>
      </c>
      <c r="E17" s="4">
        <v>1969</v>
      </c>
      <c r="H17" s="4">
        <v>1</v>
      </c>
      <c r="I17" s="4">
        <v>0</v>
      </c>
      <c r="J17" s="4">
        <v>0</v>
      </c>
      <c r="K17" s="4">
        <f t="shared" si="0"/>
        <v>0</v>
      </c>
      <c r="L17" s="4">
        <f t="shared" si="1"/>
        <v>1</v>
      </c>
    </row>
    <row r="18" spans="1:12" ht="15" customHeight="1" x14ac:dyDescent="0.2">
      <c r="A18" s="4" t="s">
        <v>57</v>
      </c>
      <c r="B18" s="4" t="s">
        <v>58</v>
      </c>
      <c r="C18" s="4" t="s">
        <v>59</v>
      </c>
      <c r="D18" s="4">
        <v>1</v>
      </c>
      <c r="E18" s="4">
        <v>1953</v>
      </c>
      <c r="F18" s="4" t="s">
        <v>7</v>
      </c>
      <c r="H18" s="4">
        <v>1</v>
      </c>
      <c r="I18" s="4">
        <v>1</v>
      </c>
      <c r="J18" s="4">
        <v>0</v>
      </c>
      <c r="K18" s="4">
        <f t="shared" si="0"/>
        <v>1</v>
      </c>
      <c r="L18" s="4">
        <f t="shared" si="1"/>
        <v>0</v>
      </c>
    </row>
    <row r="19" spans="1:12" ht="15" customHeight="1" x14ac:dyDescent="0.2">
      <c r="A19" s="4" t="s">
        <v>60</v>
      </c>
      <c r="B19" s="4" t="s">
        <v>61</v>
      </c>
      <c r="C19" s="4" t="s">
        <v>36</v>
      </c>
      <c r="D19" s="4">
        <v>1</v>
      </c>
      <c r="E19" s="4">
        <v>1933</v>
      </c>
      <c r="F19" s="4" t="s">
        <v>7</v>
      </c>
      <c r="G19" s="4" t="s">
        <v>62</v>
      </c>
      <c r="H19" s="4">
        <v>1</v>
      </c>
      <c r="I19" s="4">
        <v>1</v>
      </c>
      <c r="J19" s="4">
        <v>0</v>
      </c>
      <c r="K19" s="4">
        <f t="shared" si="0"/>
        <v>1</v>
      </c>
      <c r="L19" s="4">
        <f t="shared" si="1"/>
        <v>0</v>
      </c>
    </row>
    <row r="20" spans="1:12" ht="15" customHeight="1" x14ac:dyDescent="0.2">
      <c r="A20" s="4" t="s">
        <v>63</v>
      </c>
      <c r="B20" s="4" t="s">
        <v>61</v>
      </c>
      <c r="C20" s="4" t="s">
        <v>6</v>
      </c>
      <c r="D20" s="4">
        <v>1</v>
      </c>
      <c r="E20" s="4">
        <v>1975</v>
      </c>
      <c r="F20" s="4" t="s">
        <v>7</v>
      </c>
      <c r="H20" s="4">
        <v>1</v>
      </c>
      <c r="I20" s="4">
        <v>1</v>
      </c>
      <c r="J20" s="4">
        <v>0</v>
      </c>
      <c r="K20" s="4">
        <f t="shared" si="0"/>
        <v>1</v>
      </c>
      <c r="L20" s="4">
        <f t="shared" si="1"/>
        <v>0</v>
      </c>
    </row>
    <row r="21" spans="1:12" ht="15" customHeight="1" x14ac:dyDescent="0.2">
      <c r="A21" s="4" t="s">
        <v>64</v>
      </c>
      <c r="B21" s="4" t="s">
        <v>61</v>
      </c>
      <c r="C21" s="4" t="s">
        <v>24</v>
      </c>
      <c r="D21" s="4">
        <v>1</v>
      </c>
      <c r="E21" s="4">
        <v>1962</v>
      </c>
      <c r="F21" s="4" t="s">
        <v>7</v>
      </c>
      <c r="H21" s="4">
        <v>1</v>
      </c>
      <c r="I21" s="4">
        <v>1</v>
      </c>
      <c r="J21" s="4">
        <v>0</v>
      </c>
      <c r="K21" s="4">
        <f t="shared" si="0"/>
        <v>1</v>
      </c>
      <c r="L21" s="4">
        <f t="shared" si="1"/>
        <v>0</v>
      </c>
    </row>
    <row r="22" spans="1:12" ht="15" customHeight="1" x14ac:dyDescent="0.2">
      <c r="A22" s="4" t="s">
        <v>65</v>
      </c>
      <c r="B22" s="4" t="s">
        <v>66</v>
      </c>
      <c r="C22" s="4" t="s">
        <v>67</v>
      </c>
      <c r="D22" s="4">
        <v>1</v>
      </c>
      <c r="E22" s="4">
        <v>1954</v>
      </c>
      <c r="F22" s="4" t="s">
        <v>32</v>
      </c>
      <c r="G22" s="4" t="s">
        <v>68</v>
      </c>
      <c r="H22" s="4">
        <v>1</v>
      </c>
      <c r="I22" s="4">
        <v>1</v>
      </c>
      <c r="J22" s="4">
        <v>0</v>
      </c>
      <c r="K22" s="4">
        <f t="shared" si="0"/>
        <v>1</v>
      </c>
      <c r="L22" s="4">
        <f t="shared" si="1"/>
        <v>0</v>
      </c>
    </row>
    <row r="23" spans="1:12" ht="15" customHeight="1" x14ac:dyDescent="0.2">
      <c r="A23" s="4" t="s">
        <v>69</v>
      </c>
      <c r="B23" s="4" t="s">
        <v>70</v>
      </c>
      <c r="C23" s="4" t="s">
        <v>36</v>
      </c>
      <c r="D23" s="4">
        <v>1</v>
      </c>
      <c r="E23" s="4">
        <v>1972</v>
      </c>
      <c r="F23" s="4" t="s">
        <v>7</v>
      </c>
      <c r="H23" s="4">
        <v>1</v>
      </c>
      <c r="I23" s="4">
        <v>1</v>
      </c>
      <c r="J23" s="4">
        <v>0</v>
      </c>
      <c r="K23" s="4">
        <f t="shared" si="0"/>
        <v>1</v>
      </c>
      <c r="L23" s="4">
        <f t="shared" si="1"/>
        <v>0</v>
      </c>
    </row>
    <row r="24" spans="1:12" ht="15" customHeight="1" x14ac:dyDescent="0.2">
      <c r="A24" s="4" t="s">
        <v>71</v>
      </c>
      <c r="B24" s="4" t="s">
        <v>70</v>
      </c>
      <c r="C24" s="4" t="s">
        <v>6</v>
      </c>
      <c r="D24" s="4">
        <v>1</v>
      </c>
      <c r="E24" s="4">
        <v>1940</v>
      </c>
      <c r="F24" s="4" t="s">
        <v>7</v>
      </c>
      <c r="G24" s="4" t="s">
        <v>21</v>
      </c>
      <c r="H24" s="4">
        <v>1</v>
      </c>
      <c r="I24" s="4">
        <v>1</v>
      </c>
      <c r="J24" s="4">
        <v>0</v>
      </c>
      <c r="K24" s="4">
        <f t="shared" si="0"/>
        <v>1</v>
      </c>
      <c r="L24" s="4">
        <f t="shared" si="1"/>
        <v>0</v>
      </c>
    </row>
    <row r="25" spans="1:12" ht="15" customHeight="1" x14ac:dyDescent="0.2">
      <c r="A25" s="4" t="s">
        <v>72</v>
      </c>
      <c r="B25" s="4" t="s">
        <v>70</v>
      </c>
      <c r="C25" s="4" t="s">
        <v>73</v>
      </c>
      <c r="D25" s="4">
        <v>1</v>
      </c>
      <c r="E25" s="4">
        <v>1951</v>
      </c>
      <c r="F25" s="4" t="s">
        <v>7</v>
      </c>
      <c r="H25" s="4">
        <v>1</v>
      </c>
      <c r="I25" s="4">
        <v>1</v>
      </c>
      <c r="J25" s="4">
        <v>0</v>
      </c>
      <c r="K25" s="4">
        <f t="shared" si="0"/>
        <v>1</v>
      </c>
      <c r="L25" s="4">
        <f t="shared" si="1"/>
        <v>0</v>
      </c>
    </row>
    <row r="26" spans="1:12" ht="15" customHeight="1" x14ac:dyDescent="0.2">
      <c r="A26" s="4" t="s">
        <v>74</v>
      </c>
      <c r="B26" s="4" t="s">
        <v>75</v>
      </c>
      <c r="C26" s="4" t="s">
        <v>76</v>
      </c>
      <c r="D26" s="4">
        <v>1</v>
      </c>
      <c r="E26" s="4">
        <v>1981</v>
      </c>
      <c r="H26" s="4">
        <v>1</v>
      </c>
      <c r="I26" s="4">
        <v>1</v>
      </c>
      <c r="J26" s="4">
        <v>0</v>
      </c>
      <c r="K26" s="4">
        <f t="shared" si="0"/>
        <v>1</v>
      </c>
      <c r="L26" s="4">
        <f t="shared" si="1"/>
        <v>0</v>
      </c>
    </row>
    <row r="27" spans="1:12" ht="15" customHeight="1" x14ac:dyDescent="0.2">
      <c r="A27" s="4" t="s">
        <v>77</v>
      </c>
      <c r="B27" s="4" t="s">
        <v>78</v>
      </c>
      <c r="C27" s="4" t="s">
        <v>20</v>
      </c>
      <c r="D27" s="4">
        <v>1</v>
      </c>
      <c r="E27" s="4">
        <v>1956</v>
      </c>
      <c r="F27" s="4" t="s">
        <v>7</v>
      </c>
      <c r="H27" s="4">
        <v>1</v>
      </c>
      <c r="I27" s="4">
        <v>1</v>
      </c>
      <c r="J27" s="4">
        <v>0</v>
      </c>
      <c r="K27" s="4">
        <f t="shared" si="0"/>
        <v>1</v>
      </c>
      <c r="L27" s="4">
        <f t="shared" si="1"/>
        <v>0</v>
      </c>
    </row>
    <row r="28" spans="1:12" ht="15" hidden="1" customHeight="1" x14ac:dyDescent="0.2">
      <c r="A28" s="4" t="s">
        <v>79</v>
      </c>
      <c r="B28" s="4" t="s">
        <v>80</v>
      </c>
      <c r="C28" s="4" t="s">
        <v>81</v>
      </c>
      <c r="E28" s="4">
        <v>1968</v>
      </c>
      <c r="H28" s="4">
        <v>1</v>
      </c>
      <c r="I28" s="4">
        <v>0</v>
      </c>
      <c r="J28" s="4">
        <v>0</v>
      </c>
      <c r="K28" s="4">
        <f t="shared" si="0"/>
        <v>0</v>
      </c>
      <c r="L28" s="4">
        <f t="shared" si="1"/>
        <v>1</v>
      </c>
    </row>
    <row r="29" spans="1:12" ht="15" customHeight="1" x14ac:dyDescent="0.2">
      <c r="A29" s="4" t="s">
        <v>82</v>
      </c>
      <c r="B29" s="4" t="s">
        <v>83</v>
      </c>
      <c r="C29" s="4" t="s">
        <v>10</v>
      </c>
      <c r="D29" s="4">
        <v>1</v>
      </c>
      <c r="E29" s="4">
        <v>1965</v>
      </c>
      <c r="F29" s="4" t="s">
        <v>32</v>
      </c>
      <c r="H29" s="4">
        <v>1</v>
      </c>
      <c r="I29" s="4">
        <v>1</v>
      </c>
      <c r="J29" s="4">
        <v>0</v>
      </c>
      <c r="K29" s="4">
        <f t="shared" si="0"/>
        <v>1</v>
      </c>
      <c r="L29" s="4">
        <f t="shared" si="1"/>
        <v>0</v>
      </c>
    </row>
    <row r="30" spans="1:12" ht="15" customHeight="1" x14ac:dyDescent="0.2">
      <c r="A30" s="4" t="s">
        <v>84</v>
      </c>
      <c r="B30" s="4" t="s">
        <v>85</v>
      </c>
      <c r="C30" s="4" t="s">
        <v>20</v>
      </c>
      <c r="D30" s="4">
        <v>1</v>
      </c>
      <c r="E30" s="4">
        <v>1973</v>
      </c>
      <c r="F30" s="4" t="s">
        <v>86</v>
      </c>
      <c r="G30" s="4" t="s">
        <v>87</v>
      </c>
      <c r="H30" s="4">
        <v>1</v>
      </c>
      <c r="I30" s="4">
        <v>1</v>
      </c>
      <c r="J30" s="4">
        <v>0</v>
      </c>
      <c r="K30" s="4">
        <f t="shared" si="0"/>
        <v>1</v>
      </c>
      <c r="L30" s="4">
        <f t="shared" si="1"/>
        <v>0</v>
      </c>
    </row>
    <row r="31" spans="1:12" ht="15" customHeight="1" x14ac:dyDescent="0.2">
      <c r="A31" s="4" t="s">
        <v>88</v>
      </c>
      <c r="B31" s="4" t="s">
        <v>85</v>
      </c>
      <c r="C31" s="4" t="s">
        <v>36</v>
      </c>
      <c r="D31" s="4">
        <v>1</v>
      </c>
      <c r="E31" s="4">
        <v>1942</v>
      </c>
      <c r="F31" s="4" t="s">
        <v>86</v>
      </c>
      <c r="G31" s="4" t="s">
        <v>89</v>
      </c>
      <c r="H31" s="4">
        <v>1</v>
      </c>
      <c r="I31" s="4">
        <v>1</v>
      </c>
      <c r="J31" s="4">
        <v>0</v>
      </c>
      <c r="K31" s="4">
        <f t="shared" si="0"/>
        <v>1</v>
      </c>
      <c r="L31" s="4">
        <f t="shared" si="1"/>
        <v>0</v>
      </c>
    </row>
    <row r="32" spans="1:12" x14ac:dyDescent="0.2">
      <c r="A32" s="4" t="s">
        <v>90</v>
      </c>
      <c r="B32" s="4" t="s">
        <v>91</v>
      </c>
      <c r="C32" s="4" t="s">
        <v>92</v>
      </c>
      <c r="D32" s="4">
        <v>1</v>
      </c>
      <c r="E32" s="4">
        <v>1947</v>
      </c>
      <c r="F32" s="4" t="s">
        <v>86</v>
      </c>
      <c r="H32" s="4">
        <v>1</v>
      </c>
      <c r="I32" s="4">
        <v>1</v>
      </c>
      <c r="J32" s="4">
        <v>0</v>
      </c>
      <c r="K32" s="4">
        <f t="shared" si="0"/>
        <v>1</v>
      </c>
      <c r="L32" s="4">
        <f t="shared" si="1"/>
        <v>0</v>
      </c>
    </row>
    <row r="33" spans="1:12" ht="15" hidden="1" customHeight="1" x14ac:dyDescent="0.2">
      <c r="A33" s="4" t="s">
        <v>93</v>
      </c>
      <c r="B33" s="4" t="s">
        <v>91</v>
      </c>
      <c r="C33" s="4" t="s">
        <v>24</v>
      </c>
      <c r="E33" s="4">
        <v>1976</v>
      </c>
      <c r="G33" s="4" t="s">
        <v>94</v>
      </c>
      <c r="H33" s="4">
        <v>1</v>
      </c>
      <c r="I33" s="4">
        <v>0</v>
      </c>
      <c r="J33" s="4">
        <v>0</v>
      </c>
      <c r="K33" s="4">
        <f t="shared" si="0"/>
        <v>0</v>
      </c>
      <c r="L33" s="4">
        <f t="shared" si="1"/>
        <v>1</v>
      </c>
    </row>
    <row r="34" spans="1:12" ht="15" customHeight="1" x14ac:dyDescent="0.2">
      <c r="A34" s="4" t="s">
        <v>95</v>
      </c>
      <c r="B34" s="4" t="s">
        <v>96</v>
      </c>
      <c r="C34" s="4" t="s">
        <v>97</v>
      </c>
      <c r="D34" s="4">
        <v>1</v>
      </c>
      <c r="E34" s="4">
        <v>1982</v>
      </c>
      <c r="F34" s="4" t="s">
        <v>32</v>
      </c>
      <c r="H34" s="4">
        <v>1</v>
      </c>
      <c r="I34" s="4">
        <v>1</v>
      </c>
      <c r="J34" s="4">
        <v>0</v>
      </c>
      <c r="K34" s="4">
        <f t="shared" si="0"/>
        <v>1</v>
      </c>
      <c r="L34" s="4">
        <f t="shared" si="1"/>
        <v>0</v>
      </c>
    </row>
    <row r="35" spans="1:12" ht="15" customHeight="1" x14ac:dyDescent="0.2">
      <c r="A35" s="4" t="s">
        <v>98</v>
      </c>
      <c r="B35" s="4" t="s">
        <v>96</v>
      </c>
      <c r="C35" s="4" t="s">
        <v>99</v>
      </c>
      <c r="D35" s="4">
        <v>1</v>
      </c>
      <c r="E35" s="4">
        <v>1946</v>
      </c>
      <c r="F35" s="4" t="s">
        <v>32</v>
      </c>
      <c r="H35" s="4">
        <v>1</v>
      </c>
      <c r="I35" s="4">
        <v>1</v>
      </c>
      <c r="J35" s="4">
        <v>0</v>
      </c>
      <c r="K35" s="4">
        <f t="shared" si="0"/>
        <v>1</v>
      </c>
      <c r="L35" s="4">
        <f t="shared" si="1"/>
        <v>0</v>
      </c>
    </row>
    <row r="36" spans="1:12" ht="15" hidden="1" customHeight="1" x14ac:dyDescent="0.2">
      <c r="A36" s="4" t="s">
        <v>100</v>
      </c>
      <c r="B36" s="4" t="s">
        <v>101</v>
      </c>
      <c r="C36" s="4" t="s">
        <v>102</v>
      </c>
      <c r="E36" s="4">
        <v>1976</v>
      </c>
      <c r="H36" s="4">
        <v>1</v>
      </c>
      <c r="I36" s="4">
        <v>0</v>
      </c>
      <c r="J36" s="4">
        <v>0</v>
      </c>
      <c r="K36" s="4">
        <f t="shared" si="0"/>
        <v>0</v>
      </c>
      <c r="L36" s="4">
        <f t="shared" si="1"/>
        <v>1</v>
      </c>
    </row>
    <row r="37" spans="1:12" ht="15" customHeight="1" x14ac:dyDescent="0.2">
      <c r="A37" s="4" t="s">
        <v>103</v>
      </c>
      <c r="B37" s="4" t="s">
        <v>104</v>
      </c>
      <c r="C37" s="4" t="s">
        <v>24</v>
      </c>
      <c r="D37" s="4">
        <v>1</v>
      </c>
      <c r="E37" s="4">
        <v>1940</v>
      </c>
      <c r="F37" s="4" t="s">
        <v>32</v>
      </c>
      <c r="H37" s="4">
        <v>1</v>
      </c>
      <c r="I37" s="4">
        <v>1</v>
      </c>
      <c r="J37" s="4">
        <v>0</v>
      </c>
      <c r="K37" s="4">
        <f t="shared" si="0"/>
        <v>1</v>
      </c>
      <c r="L37" s="4">
        <f t="shared" si="1"/>
        <v>0</v>
      </c>
    </row>
    <row r="38" spans="1:12" ht="15" customHeight="1" x14ac:dyDescent="0.2">
      <c r="A38" s="4" t="s">
        <v>105</v>
      </c>
      <c r="B38" s="4" t="s">
        <v>106</v>
      </c>
      <c r="C38" s="4" t="s">
        <v>10</v>
      </c>
      <c r="D38" s="4">
        <v>1</v>
      </c>
      <c r="E38" s="4">
        <v>1972</v>
      </c>
      <c r="F38" s="4" t="s">
        <v>7</v>
      </c>
      <c r="H38" s="4">
        <v>1</v>
      </c>
      <c r="I38" s="4">
        <v>1</v>
      </c>
      <c r="J38" s="4">
        <v>0</v>
      </c>
      <c r="K38" s="4">
        <f t="shared" si="0"/>
        <v>1</v>
      </c>
      <c r="L38" s="4">
        <f t="shared" si="1"/>
        <v>0</v>
      </c>
    </row>
    <row r="39" spans="1:12" ht="15" customHeight="1" x14ac:dyDescent="0.2">
      <c r="A39" s="4" t="s">
        <v>107</v>
      </c>
      <c r="B39" s="4" t="s">
        <v>106</v>
      </c>
      <c r="C39" s="4" t="s">
        <v>6</v>
      </c>
      <c r="D39" s="4">
        <v>1</v>
      </c>
      <c r="E39" s="4">
        <v>1971</v>
      </c>
      <c r="F39" s="4" t="s">
        <v>7</v>
      </c>
      <c r="G39" s="4" t="s">
        <v>108</v>
      </c>
      <c r="H39" s="4">
        <v>1</v>
      </c>
      <c r="I39" s="4">
        <v>1</v>
      </c>
      <c r="J39" s="4">
        <v>0</v>
      </c>
      <c r="K39" s="4">
        <f t="shared" si="0"/>
        <v>1</v>
      </c>
      <c r="L39" s="4">
        <f t="shared" si="1"/>
        <v>0</v>
      </c>
    </row>
    <row r="40" spans="1:12" ht="15" customHeight="1" x14ac:dyDescent="0.2">
      <c r="A40" s="4" t="s">
        <v>109</v>
      </c>
      <c r="B40" s="4" t="s">
        <v>110</v>
      </c>
      <c r="C40" s="4" t="s">
        <v>111</v>
      </c>
      <c r="D40" s="4">
        <v>1</v>
      </c>
      <c r="E40" s="4">
        <v>1948</v>
      </c>
      <c r="F40" s="4" t="s">
        <v>7</v>
      </c>
      <c r="H40" s="4">
        <v>1</v>
      </c>
      <c r="I40" s="4">
        <v>1</v>
      </c>
      <c r="J40" s="4">
        <v>0</v>
      </c>
      <c r="K40" s="4">
        <f t="shared" si="0"/>
        <v>1</v>
      </c>
      <c r="L40" s="4">
        <f t="shared" si="1"/>
        <v>0</v>
      </c>
    </row>
    <row r="41" spans="1:12" ht="15" customHeight="1" x14ac:dyDescent="0.2">
      <c r="A41" s="4" t="s">
        <v>112</v>
      </c>
      <c r="B41" s="4" t="s">
        <v>113</v>
      </c>
      <c r="C41" s="4" t="s">
        <v>24</v>
      </c>
      <c r="D41" s="4">
        <v>1</v>
      </c>
      <c r="E41" s="4">
        <v>1959</v>
      </c>
      <c r="F41" s="4" t="s">
        <v>32</v>
      </c>
      <c r="H41" s="4">
        <v>1</v>
      </c>
      <c r="I41" s="4">
        <v>1</v>
      </c>
      <c r="J41" s="4">
        <v>0</v>
      </c>
      <c r="K41" s="4">
        <f t="shared" si="0"/>
        <v>1</v>
      </c>
      <c r="L41" s="4">
        <f t="shared" si="1"/>
        <v>0</v>
      </c>
    </row>
    <row r="42" spans="1:12" ht="15" hidden="1" customHeight="1" x14ac:dyDescent="0.2">
      <c r="A42" s="4" t="s">
        <v>114</v>
      </c>
      <c r="B42" s="4" t="s">
        <v>115</v>
      </c>
      <c r="C42" s="4" t="s">
        <v>116</v>
      </c>
      <c r="E42" s="4">
        <v>1940</v>
      </c>
      <c r="G42" s="4" t="s">
        <v>117</v>
      </c>
      <c r="H42" s="4">
        <v>1</v>
      </c>
      <c r="I42" s="4">
        <v>0</v>
      </c>
      <c r="J42" s="4">
        <v>0</v>
      </c>
      <c r="K42" s="4">
        <f t="shared" si="0"/>
        <v>0</v>
      </c>
      <c r="L42" s="4">
        <f t="shared" si="1"/>
        <v>1</v>
      </c>
    </row>
    <row r="43" spans="1:12" ht="15" customHeight="1" x14ac:dyDescent="0.2">
      <c r="A43" s="4" t="s">
        <v>118</v>
      </c>
      <c r="B43" s="4" t="s">
        <v>119</v>
      </c>
      <c r="C43" s="4" t="s">
        <v>31</v>
      </c>
      <c r="D43" s="4">
        <v>1</v>
      </c>
      <c r="E43" s="4">
        <v>1945</v>
      </c>
      <c r="F43" s="4" t="s">
        <v>120</v>
      </c>
      <c r="H43" s="4">
        <v>1</v>
      </c>
      <c r="I43" s="4">
        <v>1</v>
      </c>
      <c r="J43" s="4">
        <v>0</v>
      </c>
      <c r="K43" s="4">
        <f t="shared" si="0"/>
        <v>1</v>
      </c>
      <c r="L43" s="4">
        <f t="shared" si="1"/>
        <v>0</v>
      </c>
    </row>
    <row r="44" spans="1:12" ht="15" customHeight="1" x14ac:dyDescent="0.2">
      <c r="A44" s="4" t="s">
        <v>121</v>
      </c>
      <c r="B44" s="4" t="s">
        <v>122</v>
      </c>
      <c r="C44" s="4" t="s">
        <v>123</v>
      </c>
      <c r="D44" s="4">
        <v>1</v>
      </c>
      <c r="E44" s="4">
        <v>1971</v>
      </c>
      <c r="H44" s="4">
        <v>1</v>
      </c>
      <c r="I44" s="4">
        <v>1</v>
      </c>
      <c r="J44" s="4">
        <v>0</v>
      </c>
      <c r="K44" s="4">
        <f t="shared" si="0"/>
        <v>1</v>
      </c>
      <c r="L44" s="4">
        <f t="shared" si="1"/>
        <v>0</v>
      </c>
    </row>
    <row r="45" spans="1:12" ht="15" customHeight="1" x14ac:dyDescent="0.2">
      <c r="A45" s="4" t="s">
        <v>124</v>
      </c>
      <c r="B45" s="4" t="s">
        <v>122</v>
      </c>
      <c r="C45" s="4" t="s">
        <v>125</v>
      </c>
      <c r="D45" s="4">
        <v>1</v>
      </c>
      <c r="E45" s="4">
        <v>1974</v>
      </c>
      <c r="H45" s="4">
        <v>1</v>
      </c>
      <c r="I45" s="4">
        <v>1</v>
      </c>
      <c r="J45" s="4">
        <v>0</v>
      </c>
      <c r="K45" s="4">
        <f t="shared" si="0"/>
        <v>1</v>
      </c>
      <c r="L45" s="4">
        <f t="shared" si="1"/>
        <v>0</v>
      </c>
    </row>
    <row r="46" spans="1:12" ht="15" customHeight="1" x14ac:dyDescent="0.2">
      <c r="A46" s="4" t="s">
        <v>126</v>
      </c>
      <c r="B46" s="4" t="s">
        <v>127</v>
      </c>
      <c r="C46" s="4" t="s">
        <v>10</v>
      </c>
      <c r="D46" s="4">
        <v>1</v>
      </c>
      <c r="E46" s="4">
        <v>1970</v>
      </c>
      <c r="F46" s="4" t="s">
        <v>32</v>
      </c>
      <c r="G46" s="4" t="s">
        <v>128</v>
      </c>
      <c r="H46" s="4">
        <v>1</v>
      </c>
      <c r="I46" s="4">
        <v>1</v>
      </c>
      <c r="J46" s="4">
        <v>0</v>
      </c>
      <c r="K46" s="4">
        <f t="shared" si="0"/>
        <v>1</v>
      </c>
      <c r="L46" s="4">
        <f t="shared" si="1"/>
        <v>0</v>
      </c>
    </row>
    <row r="47" spans="1:12" ht="15" customHeight="1" x14ac:dyDescent="0.2">
      <c r="A47" s="4" t="s">
        <v>129</v>
      </c>
      <c r="B47" s="4" t="s">
        <v>127</v>
      </c>
      <c r="C47" s="4" t="s">
        <v>130</v>
      </c>
      <c r="D47" s="4">
        <v>1</v>
      </c>
      <c r="E47" s="4">
        <v>1938</v>
      </c>
      <c r="F47" s="4" t="s">
        <v>32</v>
      </c>
      <c r="H47" s="4">
        <v>1</v>
      </c>
      <c r="I47" s="4">
        <v>1</v>
      </c>
      <c r="J47" s="4">
        <v>0</v>
      </c>
      <c r="K47" s="4">
        <f t="shared" si="0"/>
        <v>1</v>
      </c>
      <c r="L47" s="4">
        <f t="shared" si="1"/>
        <v>0</v>
      </c>
    </row>
    <row r="48" spans="1:12" ht="15" customHeight="1" x14ac:dyDescent="0.2">
      <c r="A48" s="4" t="s">
        <v>131</v>
      </c>
      <c r="B48" s="4" t="s">
        <v>132</v>
      </c>
      <c r="C48" s="4" t="s">
        <v>133</v>
      </c>
      <c r="D48" s="4">
        <v>1</v>
      </c>
      <c r="E48" s="4">
        <v>1977</v>
      </c>
      <c r="H48" s="4">
        <v>1</v>
      </c>
      <c r="I48" s="4">
        <v>1</v>
      </c>
      <c r="J48" s="4">
        <v>0</v>
      </c>
      <c r="K48" s="4">
        <f t="shared" si="0"/>
        <v>1</v>
      </c>
      <c r="L48" s="4">
        <f t="shared" si="1"/>
        <v>0</v>
      </c>
    </row>
    <row r="49" spans="1:12" ht="15" customHeight="1" x14ac:dyDescent="0.2">
      <c r="A49" s="4" t="s">
        <v>134</v>
      </c>
      <c r="B49" s="4" t="s">
        <v>135</v>
      </c>
      <c r="C49" s="4" t="s">
        <v>136</v>
      </c>
      <c r="D49" s="4">
        <v>1</v>
      </c>
      <c r="E49" s="4">
        <v>1959</v>
      </c>
      <c r="F49" s="4" t="s">
        <v>32</v>
      </c>
      <c r="H49" s="4">
        <v>1</v>
      </c>
      <c r="I49" s="4">
        <v>1</v>
      </c>
      <c r="J49" s="4">
        <v>0</v>
      </c>
      <c r="K49" s="4">
        <f t="shared" si="0"/>
        <v>1</v>
      </c>
      <c r="L49" s="4">
        <f t="shared" si="1"/>
        <v>0</v>
      </c>
    </row>
    <row r="50" spans="1:12" ht="15" customHeight="1" x14ac:dyDescent="0.2">
      <c r="A50" s="4" t="s">
        <v>137</v>
      </c>
      <c r="B50" s="4" t="s">
        <v>135</v>
      </c>
      <c r="C50" s="4" t="s">
        <v>136</v>
      </c>
      <c r="D50" s="4">
        <v>1</v>
      </c>
      <c r="E50" s="4">
        <v>1960</v>
      </c>
      <c r="G50" s="4" t="s">
        <v>138</v>
      </c>
      <c r="H50" s="4">
        <v>1</v>
      </c>
      <c r="I50" s="4">
        <v>1</v>
      </c>
      <c r="J50" s="4">
        <v>0</v>
      </c>
      <c r="K50" s="4">
        <f t="shared" si="0"/>
        <v>1</v>
      </c>
      <c r="L50" s="4">
        <f t="shared" si="1"/>
        <v>0</v>
      </c>
    </row>
    <row r="51" spans="1:12" ht="15" customHeight="1" x14ac:dyDescent="0.2">
      <c r="A51" s="4" t="s">
        <v>139</v>
      </c>
      <c r="B51" s="4" t="s">
        <v>135</v>
      </c>
      <c r="C51" s="4" t="s">
        <v>140</v>
      </c>
      <c r="D51" s="4">
        <v>1</v>
      </c>
      <c r="E51" s="4">
        <v>1962</v>
      </c>
      <c r="F51" s="4" t="s">
        <v>12</v>
      </c>
      <c r="G51" s="4" t="s">
        <v>141</v>
      </c>
      <c r="H51" s="4">
        <v>1</v>
      </c>
      <c r="I51" s="4">
        <v>1</v>
      </c>
      <c r="J51" s="4">
        <v>0</v>
      </c>
      <c r="K51" s="4">
        <f t="shared" si="0"/>
        <v>1</v>
      </c>
      <c r="L51" s="4">
        <f t="shared" si="1"/>
        <v>0</v>
      </c>
    </row>
    <row r="52" spans="1:12" ht="15" customHeight="1" x14ac:dyDescent="0.2">
      <c r="A52" s="4" t="s">
        <v>142</v>
      </c>
      <c r="B52" s="4" t="s">
        <v>135</v>
      </c>
      <c r="C52" s="4" t="s">
        <v>39</v>
      </c>
      <c r="D52" s="4">
        <v>1</v>
      </c>
      <c r="E52" s="4">
        <v>1950</v>
      </c>
      <c r="F52" s="4" t="s">
        <v>32</v>
      </c>
      <c r="G52" s="4" t="s">
        <v>143</v>
      </c>
      <c r="H52" s="4">
        <v>1</v>
      </c>
      <c r="I52" s="4">
        <v>1</v>
      </c>
      <c r="J52" s="4">
        <v>0</v>
      </c>
      <c r="K52" s="4">
        <f t="shared" si="0"/>
        <v>1</v>
      </c>
      <c r="L52" s="4">
        <f t="shared" si="1"/>
        <v>0</v>
      </c>
    </row>
    <row r="53" spans="1:12" ht="15" customHeight="1" x14ac:dyDescent="0.2">
      <c r="A53" s="4" t="s">
        <v>144</v>
      </c>
      <c r="B53" s="4" t="s">
        <v>135</v>
      </c>
      <c r="C53" s="4" t="s">
        <v>73</v>
      </c>
      <c r="D53" s="4">
        <v>1</v>
      </c>
      <c r="E53" s="4">
        <v>1972</v>
      </c>
      <c r="F53" s="4" t="s">
        <v>32</v>
      </c>
      <c r="G53" s="4" t="s">
        <v>145</v>
      </c>
      <c r="H53" s="4">
        <v>1</v>
      </c>
      <c r="I53" s="4">
        <v>1</v>
      </c>
      <c r="J53" s="4">
        <v>0</v>
      </c>
      <c r="K53" s="4">
        <f t="shared" si="0"/>
        <v>1</v>
      </c>
      <c r="L53" s="4">
        <f t="shared" si="1"/>
        <v>0</v>
      </c>
    </row>
    <row r="54" spans="1:12" ht="15" hidden="1" customHeight="1" x14ac:dyDescent="0.2">
      <c r="A54" s="4" t="s">
        <v>146</v>
      </c>
      <c r="B54" s="4" t="s">
        <v>147</v>
      </c>
      <c r="C54" s="4" t="s">
        <v>148</v>
      </c>
      <c r="E54" s="4">
        <v>1959</v>
      </c>
      <c r="G54" s="4" t="s">
        <v>149</v>
      </c>
      <c r="H54" s="4">
        <v>1</v>
      </c>
      <c r="I54" s="4">
        <v>0</v>
      </c>
      <c r="J54" s="4">
        <v>0</v>
      </c>
      <c r="K54" s="4">
        <f t="shared" si="0"/>
        <v>0</v>
      </c>
      <c r="L54" s="4">
        <f t="shared" si="1"/>
        <v>1</v>
      </c>
    </row>
    <row r="55" spans="1:12" ht="15" customHeight="1" x14ac:dyDescent="0.2">
      <c r="A55" s="4" t="s">
        <v>150</v>
      </c>
      <c r="B55" s="4" t="s">
        <v>151</v>
      </c>
      <c r="C55" s="4" t="s">
        <v>152</v>
      </c>
      <c r="D55" s="4">
        <v>1</v>
      </c>
      <c r="E55" s="4">
        <v>1975</v>
      </c>
      <c r="G55" s="4" t="s">
        <v>153</v>
      </c>
      <c r="H55" s="4">
        <v>1</v>
      </c>
      <c r="I55" s="4">
        <v>0</v>
      </c>
      <c r="J55" s="4">
        <v>1</v>
      </c>
      <c r="K55" s="4">
        <f t="shared" si="0"/>
        <v>1</v>
      </c>
      <c r="L55" s="4">
        <f t="shared" si="1"/>
        <v>0</v>
      </c>
    </row>
    <row r="56" spans="1:12" ht="15" hidden="1" customHeight="1" x14ac:dyDescent="0.2">
      <c r="A56" s="4" t="s">
        <v>154</v>
      </c>
      <c r="B56" s="4" t="s">
        <v>155</v>
      </c>
      <c r="C56" s="4" t="s">
        <v>156</v>
      </c>
      <c r="E56" s="4">
        <v>1961</v>
      </c>
      <c r="H56" s="4">
        <v>1</v>
      </c>
      <c r="I56" s="4">
        <v>0</v>
      </c>
      <c r="J56" s="4">
        <v>0</v>
      </c>
      <c r="K56" s="4">
        <f t="shared" si="0"/>
        <v>0</v>
      </c>
      <c r="L56" s="4">
        <f t="shared" si="1"/>
        <v>1</v>
      </c>
    </row>
    <row r="57" spans="1:12" ht="15" hidden="1" customHeight="1" x14ac:dyDescent="0.2">
      <c r="A57" s="4" t="s">
        <v>157</v>
      </c>
      <c r="B57" s="4" t="s">
        <v>155</v>
      </c>
      <c r="C57" s="4" t="s">
        <v>158</v>
      </c>
      <c r="E57" s="4">
        <v>1961</v>
      </c>
      <c r="H57" s="4">
        <v>1</v>
      </c>
      <c r="I57" s="4">
        <v>0</v>
      </c>
      <c r="J57" s="4">
        <v>0</v>
      </c>
      <c r="K57" s="4">
        <f t="shared" si="0"/>
        <v>0</v>
      </c>
      <c r="L57" s="4">
        <f t="shared" si="1"/>
        <v>1</v>
      </c>
    </row>
    <row r="58" spans="1:12" ht="15" customHeight="1" x14ac:dyDescent="0.2">
      <c r="A58" s="4" t="s">
        <v>159</v>
      </c>
      <c r="B58" s="4" t="s">
        <v>160</v>
      </c>
      <c r="C58" s="4" t="s">
        <v>59</v>
      </c>
      <c r="D58" s="4">
        <v>1</v>
      </c>
      <c r="E58" s="4">
        <v>1944</v>
      </c>
      <c r="F58" s="4" t="s">
        <v>120</v>
      </c>
      <c r="G58" s="4" t="s">
        <v>161</v>
      </c>
      <c r="H58" s="4">
        <v>1</v>
      </c>
      <c r="I58" s="4">
        <v>1</v>
      </c>
      <c r="J58" s="4">
        <v>0</v>
      </c>
      <c r="K58" s="4">
        <f t="shared" si="0"/>
        <v>1</v>
      </c>
      <c r="L58" s="4">
        <f t="shared" si="1"/>
        <v>0</v>
      </c>
    </row>
    <row r="59" spans="1:12" ht="15" customHeight="1" x14ac:dyDescent="0.2">
      <c r="A59" s="4" t="s">
        <v>162</v>
      </c>
      <c r="B59" s="4" t="s">
        <v>163</v>
      </c>
      <c r="C59" s="4" t="s">
        <v>67</v>
      </c>
      <c r="D59" s="4">
        <v>1</v>
      </c>
      <c r="E59" s="4">
        <v>1988</v>
      </c>
      <c r="H59" s="4">
        <v>1</v>
      </c>
      <c r="I59" s="4">
        <v>0</v>
      </c>
      <c r="J59" s="4">
        <v>1</v>
      </c>
      <c r="K59" s="4">
        <f t="shared" si="0"/>
        <v>1</v>
      </c>
      <c r="L59" s="4">
        <f t="shared" si="1"/>
        <v>0</v>
      </c>
    </row>
    <row r="60" spans="1:12" ht="15" hidden="1" customHeight="1" x14ac:dyDescent="0.2">
      <c r="A60" s="4" t="s">
        <v>164</v>
      </c>
      <c r="B60" s="4" t="s">
        <v>165</v>
      </c>
      <c r="C60" s="4" t="s">
        <v>136</v>
      </c>
      <c r="E60" s="4">
        <v>1978</v>
      </c>
      <c r="H60" s="4">
        <v>1</v>
      </c>
      <c r="I60" s="4">
        <v>0</v>
      </c>
      <c r="J60" s="4">
        <v>0</v>
      </c>
      <c r="K60" s="4">
        <f t="shared" si="0"/>
        <v>0</v>
      </c>
      <c r="L60" s="4">
        <f t="shared" si="1"/>
        <v>1</v>
      </c>
    </row>
    <row r="61" spans="1:12" ht="15" customHeight="1" x14ac:dyDescent="0.2">
      <c r="A61" s="4" t="s">
        <v>166</v>
      </c>
      <c r="B61" s="4" t="s">
        <v>167</v>
      </c>
      <c r="C61" s="4" t="s">
        <v>136</v>
      </c>
      <c r="D61" s="4">
        <v>1</v>
      </c>
      <c r="E61" s="4">
        <v>1955</v>
      </c>
      <c r="G61" s="4" t="s">
        <v>168</v>
      </c>
      <c r="H61" s="4">
        <v>1</v>
      </c>
      <c r="I61" s="4">
        <v>1</v>
      </c>
      <c r="J61" s="4">
        <v>0</v>
      </c>
      <c r="K61" s="4">
        <f t="shared" si="0"/>
        <v>1</v>
      </c>
      <c r="L61" s="4">
        <f t="shared" si="1"/>
        <v>0</v>
      </c>
    </row>
    <row r="62" spans="1:12" ht="15" customHeight="1" x14ac:dyDescent="0.2">
      <c r="A62" s="4" t="s">
        <v>169</v>
      </c>
      <c r="B62" s="4" t="s">
        <v>170</v>
      </c>
      <c r="C62" s="4" t="s">
        <v>36</v>
      </c>
      <c r="D62" s="4">
        <v>1</v>
      </c>
      <c r="E62" s="4">
        <v>1949</v>
      </c>
      <c r="F62" s="4" t="s">
        <v>171</v>
      </c>
      <c r="G62" s="4" t="s">
        <v>172</v>
      </c>
      <c r="H62" s="4">
        <v>1</v>
      </c>
      <c r="I62" s="4">
        <v>1</v>
      </c>
      <c r="J62" s="4">
        <v>0</v>
      </c>
      <c r="K62" s="4">
        <f t="shared" si="0"/>
        <v>1</v>
      </c>
      <c r="L62" s="4">
        <f t="shared" si="1"/>
        <v>0</v>
      </c>
    </row>
    <row r="63" spans="1:12" ht="15" customHeight="1" x14ac:dyDescent="0.2">
      <c r="A63" s="4" t="s">
        <v>173</v>
      </c>
      <c r="B63" s="4" t="s">
        <v>170</v>
      </c>
      <c r="C63" s="4" t="s">
        <v>174</v>
      </c>
      <c r="D63" s="4">
        <v>1</v>
      </c>
      <c r="E63" s="4">
        <v>1946</v>
      </c>
      <c r="F63" s="4" t="s">
        <v>171</v>
      </c>
      <c r="H63" s="4">
        <v>1</v>
      </c>
      <c r="I63" s="4">
        <v>1</v>
      </c>
      <c r="J63" s="4">
        <v>0</v>
      </c>
      <c r="K63" s="4">
        <f t="shared" si="0"/>
        <v>1</v>
      </c>
      <c r="L63" s="4">
        <f t="shared" si="1"/>
        <v>0</v>
      </c>
    </row>
    <row r="64" spans="1:12" ht="15" customHeight="1" x14ac:dyDescent="0.2">
      <c r="A64" s="4" t="s">
        <v>175</v>
      </c>
      <c r="B64" s="4" t="s">
        <v>176</v>
      </c>
      <c r="C64" s="4" t="s">
        <v>177</v>
      </c>
      <c r="D64" s="4">
        <v>1</v>
      </c>
      <c r="E64" s="4">
        <v>1951</v>
      </c>
      <c r="F64" s="4" t="s">
        <v>32</v>
      </c>
      <c r="H64" s="4">
        <v>1</v>
      </c>
      <c r="I64" s="4">
        <v>1</v>
      </c>
      <c r="J64" s="4">
        <v>0</v>
      </c>
      <c r="K64" s="4">
        <f t="shared" si="0"/>
        <v>1</v>
      </c>
      <c r="L64" s="4">
        <f t="shared" si="1"/>
        <v>0</v>
      </c>
    </row>
    <row r="65" spans="1:12" ht="15" customHeight="1" x14ac:dyDescent="0.2">
      <c r="A65" s="4" t="s">
        <v>178</v>
      </c>
      <c r="B65" s="4" t="s">
        <v>179</v>
      </c>
      <c r="C65" s="4" t="s">
        <v>180</v>
      </c>
      <c r="D65" s="4">
        <v>0</v>
      </c>
      <c r="E65" s="4">
        <v>1979</v>
      </c>
      <c r="H65" s="4">
        <v>1</v>
      </c>
      <c r="I65" s="4">
        <v>0</v>
      </c>
      <c r="J65" s="4">
        <v>1</v>
      </c>
      <c r="K65" s="4">
        <f t="shared" si="0"/>
        <v>1</v>
      </c>
      <c r="L65" s="4">
        <f t="shared" si="1"/>
        <v>0</v>
      </c>
    </row>
    <row r="66" spans="1:12" ht="15" hidden="1" customHeight="1" x14ac:dyDescent="0.2">
      <c r="A66" s="4" t="s">
        <v>181</v>
      </c>
      <c r="B66" s="4" t="s">
        <v>182</v>
      </c>
      <c r="C66" s="4" t="s">
        <v>183</v>
      </c>
      <c r="E66" s="4">
        <v>1958</v>
      </c>
      <c r="G66" s="4" t="s">
        <v>184</v>
      </c>
      <c r="H66" s="4">
        <v>1</v>
      </c>
      <c r="I66" s="4">
        <v>0</v>
      </c>
      <c r="J66" s="4">
        <v>0</v>
      </c>
      <c r="K66" s="4">
        <f t="shared" si="0"/>
        <v>0</v>
      </c>
      <c r="L66" s="4">
        <f t="shared" si="1"/>
        <v>1</v>
      </c>
    </row>
    <row r="67" spans="1:12" ht="15" customHeight="1" x14ac:dyDescent="0.2">
      <c r="A67" s="4" t="s">
        <v>185</v>
      </c>
      <c r="B67" s="4" t="s">
        <v>186</v>
      </c>
      <c r="C67" s="4" t="s">
        <v>187</v>
      </c>
      <c r="D67" s="4">
        <v>1</v>
      </c>
      <c r="E67" s="4">
        <v>1991</v>
      </c>
      <c r="F67" s="4" t="s">
        <v>32</v>
      </c>
      <c r="G67" s="4" t="s">
        <v>188</v>
      </c>
      <c r="H67" s="4">
        <v>1</v>
      </c>
      <c r="I67" s="4">
        <v>1</v>
      </c>
      <c r="J67" s="4">
        <v>0</v>
      </c>
      <c r="K67" s="4">
        <f t="shared" ref="K67:K130" si="2">IF(OR(J67=1,I67=1),1,0)</f>
        <v>1</v>
      </c>
      <c r="L67" s="4">
        <f t="shared" ref="L67:L130" si="3">IF(AND(H67=1,K67=0),1,0)</f>
        <v>0</v>
      </c>
    </row>
    <row r="68" spans="1:12" ht="15" customHeight="1" x14ac:dyDescent="0.2">
      <c r="A68" s="4" t="s">
        <v>189</v>
      </c>
      <c r="B68" s="4" t="s">
        <v>190</v>
      </c>
      <c r="C68" s="4" t="s">
        <v>136</v>
      </c>
      <c r="D68" s="4">
        <v>1</v>
      </c>
      <c r="E68" s="4">
        <v>1948</v>
      </c>
      <c r="F68" s="4" t="s">
        <v>191</v>
      </c>
      <c r="G68" s="4" t="s">
        <v>192</v>
      </c>
      <c r="H68" s="4">
        <v>1</v>
      </c>
      <c r="I68" s="4">
        <v>1</v>
      </c>
      <c r="J68" s="4">
        <v>0</v>
      </c>
      <c r="K68" s="4">
        <f t="shared" si="2"/>
        <v>1</v>
      </c>
      <c r="L68" s="4">
        <f t="shared" si="3"/>
        <v>0</v>
      </c>
    </row>
    <row r="69" spans="1:12" ht="15" customHeight="1" x14ac:dyDescent="0.2">
      <c r="A69" s="4" t="s">
        <v>193</v>
      </c>
      <c r="B69" s="4" t="s">
        <v>194</v>
      </c>
      <c r="C69" s="4" t="s">
        <v>16</v>
      </c>
      <c r="D69" s="4">
        <v>1</v>
      </c>
      <c r="E69" s="4">
        <v>1970</v>
      </c>
      <c r="F69" s="4" t="s">
        <v>7</v>
      </c>
      <c r="H69" s="4">
        <v>1</v>
      </c>
      <c r="I69" s="4">
        <v>1</v>
      </c>
      <c r="J69" s="4">
        <v>0</v>
      </c>
      <c r="K69" s="4">
        <f t="shared" si="2"/>
        <v>1</v>
      </c>
      <c r="L69" s="4">
        <f t="shared" si="3"/>
        <v>0</v>
      </c>
    </row>
    <row r="70" spans="1:12" ht="15" customHeight="1" x14ac:dyDescent="0.2">
      <c r="A70" s="4" t="s">
        <v>195</v>
      </c>
      <c r="B70" s="4" t="s">
        <v>196</v>
      </c>
      <c r="C70" s="4" t="s">
        <v>16</v>
      </c>
      <c r="D70" s="4">
        <v>1</v>
      </c>
      <c r="E70" s="4">
        <v>1966</v>
      </c>
      <c r="F70" s="4" t="s">
        <v>32</v>
      </c>
      <c r="H70" s="4">
        <v>1</v>
      </c>
      <c r="I70" s="4">
        <v>1</v>
      </c>
      <c r="J70" s="4">
        <v>0</v>
      </c>
      <c r="K70" s="4">
        <f t="shared" si="2"/>
        <v>1</v>
      </c>
      <c r="L70" s="4">
        <f t="shared" si="3"/>
        <v>0</v>
      </c>
    </row>
    <row r="71" spans="1:12" ht="15" customHeight="1" x14ac:dyDescent="0.2">
      <c r="A71" s="4" t="s">
        <v>197</v>
      </c>
      <c r="B71" s="4" t="s">
        <v>198</v>
      </c>
      <c r="C71" s="4" t="s">
        <v>199</v>
      </c>
      <c r="D71" s="4">
        <v>1</v>
      </c>
      <c r="E71" s="4">
        <v>1965</v>
      </c>
      <c r="F71" s="4" t="s">
        <v>7</v>
      </c>
      <c r="G71" s="4" t="s">
        <v>200</v>
      </c>
      <c r="H71" s="4">
        <v>1</v>
      </c>
      <c r="I71" s="4">
        <v>1</v>
      </c>
      <c r="J71" s="4">
        <v>0</v>
      </c>
      <c r="K71" s="4">
        <f t="shared" si="2"/>
        <v>1</v>
      </c>
      <c r="L71" s="4">
        <f t="shared" si="3"/>
        <v>0</v>
      </c>
    </row>
    <row r="72" spans="1:12" ht="15" customHeight="1" x14ac:dyDescent="0.2">
      <c r="A72" s="4" t="s">
        <v>201</v>
      </c>
      <c r="B72" s="4" t="s">
        <v>198</v>
      </c>
      <c r="C72" s="4" t="s">
        <v>202</v>
      </c>
      <c r="D72" s="4">
        <v>1</v>
      </c>
      <c r="E72" s="4">
        <v>1947</v>
      </c>
      <c r="F72" s="4" t="s">
        <v>7</v>
      </c>
      <c r="H72" s="4">
        <v>1</v>
      </c>
      <c r="I72" s="4">
        <v>1</v>
      </c>
      <c r="J72" s="4">
        <v>0</v>
      </c>
      <c r="K72" s="4">
        <f t="shared" si="2"/>
        <v>1</v>
      </c>
      <c r="L72" s="4">
        <f t="shared" si="3"/>
        <v>0</v>
      </c>
    </row>
    <row r="73" spans="1:12" ht="15" customHeight="1" x14ac:dyDescent="0.2">
      <c r="A73" s="4" t="s">
        <v>203</v>
      </c>
      <c r="B73" s="4" t="s">
        <v>198</v>
      </c>
      <c r="C73" s="4" t="s">
        <v>36</v>
      </c>
      <c r="D73" s="4">
        <v>1</v>
      </c>
      <c r="E73" s="4">
        <v>1964</v>
      </c>
      <c r="F73" s="4" t="s">
        <v>204</v>
      </c>
      <c r="H73" s="4">
        <v>1</v>
      </c>
      <c r="I73" s="4">
        <v>1</v>
      </c>
      <c r="J73" s="4">
        <v>0</v>
      </c>
      <c r="K73" s="4">
        <f t="shared" si="2"/>
        <v>1</v>
      </c>
      <c r="L73" s="4">
        <f t="shared" si="3"/>
        <v>0</v>
      </c>
    </row>
    <row r="74" spans="1:12" ht="15" customHeight="1" x14ac:dyDescent="0.2">
      <c r="A74" s="4" t="s">
        <v>205</v>
      </c>
      <c r="B74" s="4" t="s">
        <v>206</v>
      </c>
      <c r="C74" s="4" t="s">
        <v>36</v>
      </c>
      <c r="D74" s="4">
        <v>1</v>
      </c>
      <c r="E74" s="4">
        <v>1948</v>
      </c>
      <c r="F74" s="4" t="s">
        <v>207</v>
      </c>
      <c r="G74" s="4" t="s">
        <v>208</v>
      </c>
      <c r="H74" s="4">
        <v>1</v>
      </c>
      <c r="I74" s="4">
        <v>1</v>
      </c>
      <c r="J74" s="4">
        <v>0</v>
      </c>
      <c r="K74" s="4">
        <f t="shared" si="2"/>
        <v>1</v>
      </c>
      <c r="L74" s="4">
        <f t="shared" si="3"/>
        <v>0</v>
      </c>
    </row>
    <row r="75" spans="1:12" ht="15" customHeight="1" x14ac:dyDescent="0.2">
      <c r="A75" s="4" t="s">
        <v>209</v>
      </c>
      <c r="B75" s="4" t="s">
        <v>210</v>
      </c>
      <c r="C75" s="4" t="s">
        <v>6</v>
      </c>
      <c r="D75" s="4">
        <v>1</v>
      </c>
      <c r="E75" s="4">
        <v>1949</v>
      </c>
      <c r="F75" s="4" t="s">
        <v>86</v>
      </c>
      <c r="G75" s="4" t="s">
        <v>108</v>
      </c>
      <c r="H75" s="4">
        <v>1</v>
      </c>
      <c r="I75" s="4">
        <v>1</v>
      </c>
      <c r="J75" s="4">
        <v>0</v>
      </c>
      <c r="K75" s="4">
        <f t="shared" si="2"/>
        <v>1</v>
      </c>
      <c r="L75" s="4">
        <f t="shared" si="3"/>
        <v>0</v>
      </c>
    </row>
    <row r="76" spans="1:12" ht="15" customHeight="1" x14ac:dyDescent="0.2">
      <c r="A76" s="4" t="s">
        <v>211</v>
      </c>
      <c r="B76" s="4" t="s">
        <v>212</v>
      </c>
      <c r="C76" s="4" t="s">
        <v>47</v>
      </c>
      <c r="D76" s="4">
        <v>1</v>
      </c>
      <c r="E76" s="4">
        <v>1978</v>
      </c>
      <c r="F76" s="4" t="s">
        <v>213</v>
      </c>
      <c r="H76" s="4">
        <v>1</v>
      </c>
      <c r="I76" s="4">
        <v>1</v>
      </c>
      <c r="J76" s="4">
        <v>0</v>
      </c>
      <c r="K76" s="4">
        <f t="shared" si="2"/>
        <v>1</v>
      </c>
      <c r="L76" s="4">
        <f t="shared" si="3"/>
        <v>0</v>
      </c>
    </row>
    <row r="77" spans="1:12" ht="15" customHeight="1" x14ac:dyDescent="0.2">
      <c r="A77" s="4" t="s">
        <v>214</v>
      </c>
      <c r="B77" s="4" t="s">
        <v>215</v>
      </c>
      <c r="C77" s="4" t="s">
        <v>216</v>
      </c>
      <c r="D77" s="4">
        <v>1</v>
      </c>
      <c r="E77" s="4">
        <v>1960</v>
      </c>
      <c r="F77" s="4" t="s">
        <v>32</v>
      </c>
      <c r="H77" s="4">
        <v>1</v>
      </c>
      <c r="I77" s="4">
        <v>1</v>
      </c>
      <c r="J77" s="4">
        <v>0</v>
      </c>
      <c r="K77" s="4">
        <f t="shared" si="2"/>
        <v>1</v>
      </c>
      <c r="L77" s="4">
        <f t="shared" si="3"/>
        <v>0</v>
      </c>
    </row>
    <row r="78" spans="1:12" ht="15" customHeight="1" x14ac:dyDescent="0.2">
      <c r="A78" s="4" t="s">
        <v>217</v>
      </c>
      <c r="B78" s="4" t="s">
        <v>215</v>
      </c>
      <c r="C78" s="4" t="s">
        <v>24</v>
      </c>
      <c r="D78" s="4">
        <v>1</v>
      </c>
      <c r="E78" s="4">
        <v>1983</v>
      </c>
      <c r="F78" s="4" t="s">
        <v>32</v>
      </c>
      <c r="H78" s="4">
        <v>1</v>
      </c>
      <c r="I78" s="4">
        <v>1</v>
      </c>
      <c r="J78" s="4">
        <v>0</v>
      </c>
      <c r="K78" s="4">
        <f t="shared" si="2"/>
        <v>1</v>
      </c>
      <c r="L78" s="4">
        <f t="shared" si="3"/>
        <v>0</v>
      </c>
    </row>
    <row r="79" spans="1:12" ht="15" customHeight="1" x14ac:dyDescent="0.2">
      <c r="A79" s="4" t="s">
        <v>218</v>
      </c>
      <c r="B79" s="4" t="s">
        <v>219</v>
      </c>
      <c r="C79" s="4" t="s">
        <v>16</v>
      </c>
      <c r="D79" s="4">
        <v>1</v>
      </c>
      <c r="E79" s="4">
        <v>1973</v>
      </c>
      <c r="F79" s="4" t="s">
        <v>32</v>
      </c>
      <c r="G79" s="4" t="s">
        <v>220</v>
      </c>
      <c r="H79" s="4">
        <v>1</v>
      </c>
      <c r="I79" s="4">
        <v>1</v>
      </c>
      <c r="J79" s="4">
        <v>0</v>
      </c>
      <c r="K79" s="4">
        <f t="shared" si="2"/>
        <v>1</v>
      </c>
      <c r="L79" s="4">
        <f t="shared" si="3"/>
        <v>0</v>
      </c>
    </row>
    <row r="80" spans="1:12" ht="15" hidden="1" customHeight="1" x14ac:dyDescent="0.2">
      <c r="A80" s="4" t="s">
        <v>221</v>
      </c>
      <c r="B80" s="4" t="s">
        <v>222</v>
      </c>
      <c r="C80" s="4" t="s">
        <v>223</v>
      </c>
      <c r="E80" s="4">
        <v>1957</v>
      </c>
      <c r="H80" s="4">
        <v>1</v>
      </c>
      <c r="I80" s="4">
        <v>0</v>
      </c>
      <c r="J80" s="4">
        <v>0</v>
      </c>
      <c r="K80" s="4">
        <f t="shared" si="2"/>
        <v>0</v>
      </c>
      <c r="L80" s="4">
        <f t="shared" si="3"/>
        <v>1</v>
      </c>
    </row>
    <row r="81" spans="1:12" ht="15" hidden="1" customHeight="1" x14ac:dyDescent="0.2">
      <c r="A81" s="4" t="s">
        <v>224</v>
      </c>
      <c r="B81" s="4" t="s">
        <v>225</v>
      </c>
      <c r="C81" s="4" t="s">
        <v>226</v>
      </c>
      <c r="E81" s="4">
        <v>1976</v>
      </c>
      <c r="H81" s="4">
        <v>1</v>
      </c>
      <c r="I81" s="4">
        <v>0</v>
      </c>
      <c r="J81" s="4">
        <v>0</v>
      </c>
      <c r="K81" s="4">
        <f t="shared" si="2"/>
        <v>0</v>
      </c>
      <c r="L81" s="4">
        <f t="shared" si="3"/>
        <v>1</v>
      </c>
    </row>
    <row r="82" spans="1:12" ht="15" customHeight="1" x14ac:dyDescent="0.2">
      <c r="A82" s="4" t="s">
        <v>227</v>
      </c>
      <c r="B82" s="4" t="s">
        <v>228</v>
      </c>
      <c r="C82" s="4" t="s">
        <v>10</v>
      </c>
      <c r="D82" s="4">
        <v>1</v>
      </c>
      <c r="E82" s="4">
        <v>1971</v>
      </c>
      <c r="F82" s="4" t="s">
        <v>7</v>
      </c>
      <c r="H82" s="4">
        <v>1</v>
      </c>
      <c r="I82" s="4">
        <v>1</v>
      </c>
      <c r="J82" s="4">
        <v>0</v>
      </c>
      <c r="K82" s="4">
        <f t="shared" si="2"/>
        <v>1</v>
      </c>
      <c r="L82" s="4">
        <f t="shared" si="3"/>
        <v>0</v>
      </c>
    </row>
    <row r="83" spans="1:12" ht="15" customHeight="1" x14ac:dyDescent="0.2">
      <c r="A83" s="4" t="s">
        <v>229</v>
      </c>
      <c r="B83" s="4" t="s">
        <v>230</v>
      </c>
      <c r="C83" s="4" t="s">
        <v>190</v>
      </c>
      <c r="D83" s="4">
        <v>1</v>
      </c>
      <c r="E83" s="4">
        <v>1960</v>
      </c>
      <c r="H83" s="4">
        <v>1</v>
      </c>
      <c r="I83" s="4">
        <v>0</v>
      </c>
      <c r="J83" s="4">
        <v>1</v>
      </c>
      <c r="K83" s="4">
        <f t="shared" si="2"/>
        <v>1</v>
      </c>
      <c r="L83" s="4">
        <f t="shared" si="3"/>
        <v>0</v>
      </c>
    </row>
    <row r="84" spans="1:12" ht="15" customHeight="1" x14ac:dyDescent="0.2">
      <c r="A84" s="4" t="s">
        <v>231</v>
      </c>
      <c r="B84" s="4" t="s">
        <v>232</v>
      </c>
      <c r="C84" s="4" t="s">
        <v>233</v>
      </c>
      <c r="D84" s="4">
        <v>1</v>
      </c>
      <c r="E84" s="4">
        <v>1973</v>
      </c>
      <c r="H84" s="4">
        <v>1</v>
      </c>
      <c r="I84" s="4">
        <v>1</v>
      </c>
      <c r="J84" s="4">
        <v>0</v>
      </c>
      <c r="K84" s="4">
        <f t="shared" si="2"/>
        <v>1</v>
      </c>
      <c r="L84" s="4">
        <f t="shared" si="3"/>
        <v>0</v>
      </c>
    </row>
    <row r="85" spans="1:12" ht="15" customHeight="1" x14ac:dyDescent="0.2">
      <c r="A85" s="4" t="s">
        <v>234</v>
      </c>
      <c r="B85" s="4" t="s">
        <v>235</v>
      </c>
      <c r="C85" s="4" t="s">
        <v>20</v>
      </c>
      <c r="D85" s="4">
        <v>1</v>
      </c>
      <c r="E85" s="4">
        <v>1955</v>
      </c>
      <c r="F85" s="4" t="s">
        <v>7</v>
      </c>
      <c r="G85" s="4" t="s">
        <v>200</v>
      </c>
      <c r="H85" s="4">
        <v>1</v>
      </c>
      <c r="I85" s="4">
        <v>1</v>
      </c>
      <c r="J85" s="4">
        <v>0</v>
      </c>
      <c r="K85" s="4">
        <f t="shared" si="2"/>
        <v>1</v>
      </c>
      <c r="L85" s="4">
        <f t="shared" si="3"/>
        <v>0</v>
      </c>
    </row>
    <row r="86" spans="1:12" ht="15" customHeight="1" x14ac:dyDescent="0.2">
      <c r="A86" s="4" t="s">
        <v>236</v>
      </c>
      <c r="B86" s="4" t="s">
        <v>235</v>
      </c>
      <c r="C86" s="4" t="s">
        <v>20</v>
      </c>
      <c r="D86" s="4">
        <v>1</v>
      </c>
      <c r="E86" s="4">
        <v>1942</v>
      </c>
      <c r="F86" s="4" t="s">
        <v>86</v>
      </c>
      <c r="H86" s="4">
        <v>1</v>
      </c>
      <c r="I86" s="4">
        <v>1</v>
      </c>
      <c r="J86" s="4">
        <v>0</v>
      </c>
      <c r="K86" s="4">
        <f t="shared" si="2"/>
        <v>1</v>
      </c>
      <c r="L86" s="4">
        <f t="shared" si="3"/>
        <v>0</v>
      </c>
    </row>
    <row r="87" spans="1:12" ht="15" customHeight="1" x14ac:dyDescent="0.2">
      <c r="A87" s="4" t="s">
        <v>237</v>
      </c>
      <c r="B87" s="4" t="s">
        <v>235</v>
      </c>
      <c r="C87" s="4" t="s">
        <v>16</v>
      </c>
      <c r="D87" s="4">
        <v>1</v>
      </c>
      <c r="E87" s="4">
        <v>1983</v>
      </c>
      <c r="F87" s="4" t="s">
        <v>7</v>
      </c>
      <c r="H87" s="4">
        <v>1</v>
      </c>
      <c r="I87" s="4">
        <v>1</v>
      </c>
      <c r="J87" s="4">
        <v>0</v>
      </c>
      <c r="K87" s="4">
        <f t="shared" si="2"/>
        <v>1</v>
      </c>
      <c r="L87" s="4">
        <f t="shared" si="3"/>
        <v>0</v>
      </c>
    </row>
    <row r="88" spans="1:12" ht="15" customHeight="1" x14ac:dyDescent="0.2">
      <c r="A88" s="4" t="s">
        <v>238</v>
      </c>
      <c r="B88" s="4" t="s">
        <v>235</v>
      </c>
      <c r="C88" s="4" t="s">
        <v>158</v>
      </c>
      <c r="D88" s="4">
        <v>1</v>
      </c>
      <c r="E88" s="4">
        <v>1974</v>
      </c>
      <c r="F88" s="4" t="s">
        <v>7</v>
      </c>
      <c r="G88" s="4" t="s">
        <v>239</v>
      </c>
      <c r="H88" s="4">
        <v>1</v>
      </c>
      <c r="I88" s="4">
        <v>1</v>
      </c>
      <c r="J88" s="4">
        <v>0</v>
      </c>
      <c r="K88" s="4">
        <f t="shared" si="2"/>
        <v>1</v>
      </c>
      <c r="L88" s="4">
        <f t="shared" si="3"/>
        <v>0</v>
      </c>
    </row>
    <row r="89" spans="1:12" ht="15" customHeight="1" x14ac:dyDescent="0.2">
      <c r="A89" s="4" t="s">
        <v>240</v>
      </c>
      <c r="B89" s="4" t="s">
        <v>241</v>
      </c>
      <c r="C89" s="4" t="s">
        <v>16</v>
      </c>
      <c r="D89" s="4">
        <v>1</v>
      </c>
      <c r="E89" s="4">
        <v>1978</v>
      </c>
      <c r="H89" s="4">
        <v>1</v>
      </c>
      <c r="I89" s="4">
        <v>0</v>
      </c>
      <c r="J89" s="4">
        <v>1</v>
      </c>
      <c r="K89" s="4">
        <f t="shared" si="2"/>
        <v>1</v>
      </c>
      <c r="L89" s="4">
        <f t="shared" si="3"/>
        <v>0</v>
      </c>
    </row>
    <row r="90" spans="1:12" ht="15" customHeight="1" x14ac:dyDescent="0.2">
      <c r="A90" s="4" t="s">
        <v>242</v>
      </c>
      <c r="B90" s="4" t="s">
        <v>243</v>
      </c>
      <c r="C90" s="4" t="s">
        <v>73</v>
      </c>
      <c r="D90" s="4">
        <v>1</v>
      </c>
      <c r="E90" s="4">
        <v>1947</v>
      </c>
      <c r="F90" s="4" t="s">
        <v>32</v>
      </c>
      <c r="G90" s="4" t="s">
        <v>244</v>
      </c>
      <c r="H90" s="4">
        <v>1</v>
      </c>
      <c r="I90" s="4">
        <v>1</v>
      </c>
      <c r="J90" s="4">
        <v>0</v>
      </c>
      <c r="K90" s="4">
        <f t="shared" si="2"/>
        <v>1</v>
      </c>
      <c r="L90" s="4">
        <f t="shared" si="3"/>
        <v>0</v>
      </c>
    </row>
    <row r="91" spans="1:12" ht="15" customHeight="1" x14ac:dyDescent="0.2">
      <c r="A91" s="4" t="s">
        <v>245</v>
      </c>
      <c r="B91" s="4" t="s">
        <v>246</v>
      </c>
      <c r="C91" s="4" t="s">
        <v>247</v>
      </c>
      <c r="D91" s="4">
        <v>1</v>
      </c>
      <c r="E91" s="4">
        <v>1960</v>
      </c>
      <c r="F91" s="4" t="s">
        <v>12</v>
      </c>
      <c r="G91" s="4" t="s">
        <v>248</v>
      </c>
      <c r="H91" s="4">
        <v>1</v>
      </c>
      <c r="I91" s="4">
        <v>1</v>
      </c>
      <c r="J91" s="4">
        <v>0</v>
      </c>
      <c r="K91" s="4">
        <f t="shared" si="2"/>
        <v>1</v>
      </c>
      <c r="L91" s="4">
        <f t="shared" si="3"/>
        <v>0</v>
      </c>
    </row>
    <row r="92" spans="1:12" ht="15" hidden="1" customHeight="1" x14ac:dyDescent="0.2">
      <c r="A92" s="4" t="s">
        <v>249</v>
      </c>
      <c r="B92" s="4" t="s">
        <v>246</v>
      </c>
      <c r="C92" s="4" t="s">
        <v>202</v>
      </c>
      <c r="E92" s="4">
        <v>1955</v>
      </c>
      <c r="H92" s="4">
        <v>1</v>
      </c>
      <c r="I92" s="4">
        <v>0</v>
      </c>
      <c r="J92" s="4">
        <v>0</v>
      </c>
      <c r="K92" s="4">
        <f t="shared" si="2"/>
        <v>0</v>
      </c>
      <c r="L92" s="4">
        <f t="shared" si="3"/>
        <v>1</v>
      </c>
    </row>
    <row r="93" spans="1:12" ht="15" customHeight="1" x14ac:dyDescent="0.2">
      <c r="A93" s="4" t="s">
        <v>250</v>
      </c>
      <c r="B93" s="4" t="s">
        <v>251</v>
      </c>
      <c r="C93" s="4" t="s">
        <v>216</v>
      </c>
      <c r="D93" s="4">
        <v>1</v>
      </c>
      <c r="E93" s="4">
        <v>1958</v>
      </c>
      <c r="F93" s="4" t="s">
        <v>11</v>
      </c>
      <c r="G93" s="4" t="s">
        <v>252</v>
      </c>
      <c r="H93" s="4">
        <v>1</v>
      </c>
      <c r="I93" s="4">
        <v>1</v>
      </c>
      <c r="J93" s="4">
        <v>0</v>
      </c>
      <c r="K93" s="4">
        <f t="shared" si="2"/>
        <v>1</v>
      </c>
      <c r="L93" s="4">
        <f t="shared" si="3"/>
        <v>0</v>
      </c>
    </row>
    <row r="94" spans="1:12" ht="15" customHeight="1" x14ac:dyDescent="0.2">
      <c r="A94" s="4" t="s">
        <v>253</v>
      </c>
      <c r="B94" s="4" t="s">
        <v>251</v>
      </c>
      <c r="C94" s="4" t="s">
        <v>254</v>
      </c>
      <c r="D94" s="4">
        <v>1</v>
      </c>
      <c r="E94" s="4">
        <v>1965</v>
      </c>
      <c r="F94" s="4" t="s">
        <v>11</v>
      </c>
      <c r="H94" s="4">
        <v>1</v>
      </c>
      <c r="I94" s="4">
        <v>1</v>
      </c>
      <c r="J94" s="4">
        <v>0</v>
      </c>
      <c r="K94" s="4">
        <f t="shared" si="2"/>
        <v>1</v>
      </c>
      <c r="L94" s="4">
        <f t="shared" si="3"/>
        <v>0</v>
      </c>
    </row>
    <row r="95" spans="1:12" ht="15" customHeight="1" x14ac:dyDescent="0.2">
      <c r="A95" s="4" t="s">
        <v>255</v>
      </c>
      <c r="B95" s="4" t="s">
        <v>256</v>
      </c>
      <c r="C95" s="4" t="s">
        <v>39</v>
      </c>
      <c r="D95" s="4">
        <v>1</v>
      </c>
      <c r="E95" s="4">
        <v>1959</v>
      </c>
      <c r="F95" s="4" t="s">
        <v>257</v>
      </c>
      <c r="H95" s="4">
        <v>1</v>
      </c>
      <c r="I95" s="4">
        <v>1</v>
      </c>
      <c r="J95" s="4">
        <v>0</v>
      </c>
      <c r="K95" s="4">
        <f t="shared" si="2"/>
        <v>1</v>
      </c>
      <c r="L95" s="4">
        <f t="shared" si="3"/>
        <v>0</v>
      </c>
    </row>
    <row r="96" spans="1:12" ht="15" customHeight="1" x14ac:dyDescent="0.2">
      <c r="A96" s="4" t="s">
        <v>258</v>
      </c>
      <c r="B96" s="4" t="s">
        <v>259</v>
      </c>
      <c r="C96" s="4" t="s">
        <v>16</v>
      </c>
      <c r="D96" s="4">
        <v>1</v>
      </c>
      <c r="E96" s="4">
        <v>1970</v>
      </c>
      <c r="H96" s="4">
        <v>1</v>
      </c>
      <c r="I96" s="4">
        <v>0</v>
      </c>
      <c r="J96" s="4">
        <v>1</v>
      </c>
      <c r="K96" s="4">
        <f t="shared" si="2"/>
        <v>1</v>
      </c>
      <c r="L96" s="4">
        <f t="shared" si="3"/>
        <v>0</v>
      </c>
    </row>
    <row r="97" spans="1:12" ht="15" customHeight="1" x14ac:dyDescent="0.2">
      <c r="A97" s="4" t="s">
        <v>260</v>
      </c>
      <c r="B97" s="4" t="s">
        <v>259</v>
      </c>
      <c r="C97" s="4" t="s">
        <v>36</v>
      </c>
      <c r="D97" s="4">
        <v>1</v>
      </c>
      <c r="E97" s="4">
        <v>1965</v>
      </c>
      <c r="H97" s="4">
        <v>1</v>
      </c>
      <c r="I97" s="4">
        <v>1</v>
      </c>
      <c r="J97" s="4">
        <v>0</v>
      </c>
      <c r="K97" s="4">
        <f t="shared" si="2"/>
        <v>1</v>
      </c>
      <c r="L97" s="4">
        <f t="shared" si="3"/>
        <v>0</v>
      </c>
    </row>
    <row r="98" spans="1:12" ht="15" customHeight="1" x14ac:dyDescent="0.2">
      <c r="A98" s="4" t="s">
        <v>261</v>
      </c>
      <c r="B98" s="4" t="s">
        <v>262</v>
      </c>
      <c r="C98" s="4" t="s">
        <v>10</v>
      </c>
      <c r="D98" s="4">
        <v>1</v>
      </c>
      <c r="E98" s="4">
        <v>1988</v>
      </c>
      <c r="F98" s="4" t="s">
        <v>11</v>
      </c>
      <c r="H98" s="4">
        <v>1</v>
      </c>
      <c r="I98" s="4">
        <v>1</v>
      </c>
      <c r="J98" s="4">
        <v>0</v>
      </c>
      <c r="K98" s="4">
        <f t="shared" si="2"/>
        <v>1</v>
      </c>
      <c r="L98" s="4">
        <f t="shared" si="3"/>
        <v>0</v>
      </c>
    </row>
    <row r="99" spans="1:12" ht="15" customHeight="1" x14ac:dyDescent="0.2">
      <c r="A99" s="4" t="s">
        <v>263</v>
      </c>
      <c r="B99" s="4" t="s">
        <v>262</v>
      </c>
      <c r="C99" s="4" t="s">
        <v>16</v>
      </c>
      <c r="D99" s="4">
        <v>1</v>
      </c>
      <c r="E99" s="4">
        <v>1966</v>
      </c>
      <c r="F99" s="4" t="s">
        <v>11</v>
      </c>
      <c r="G99" s="4" t="s">
        <v>264</v>
      </c>
      <c r="H99" s="4">
        <v>1</v>
      </c>
      <c r="I99" s="4">
        <v>1</v>
      </c>
      <c r="J99" s="4">
        <v>0</v>
      </c>
      <c r="K99" s="4">
        <f t="shared" si="2"/>
        <v>1</v>
      </c>
      <c r="L99" s="4">
        <f t="shared" si="3"/>
        <v>0</v>
      </c>
    </row>
    <row r="100" spans="1:12" ht="15" customHeight="1" x14ac:dyDescent="0.2">
      <c r="A100" s="4" t="s">
        <v>265</v>
      </c>
      <c r="B100" s="4" t="s">
        <v>262</v>
      </c>
      <c r="C100" s="4" t="s">
        <v>136</v>
      </c>
      <c r="D100" s="4">
        <v>1</v>
      </c>
      <c r="E100" s="4">
        <v>1974</v>
      </c>
      <c r="F100" s="4" t="s">
        <v>120</v>
      </c>
      <c r="H100" s="4">
        <v>1</v>
      </c>
      <c r="I100" s="4">
        <v>1</v>
      </c>
      <c r="J100" s="4">
        <v>0</v>
      </c>
      <c r="K100" s="4">
        <f t="shared" si="2"/>
        <v>1</v>
      </c>
      <c r="L100" s="4">
        <f t="shared" si="3"/>
        <v>0</v>
      </c>
    </row>
    <row r="101" spans="1:12" ht="15" customHeight="1" x14ac:dyDescent="0.2">
      <c r="A101" s="4" t="s">
        <v>266</v>
      </c>
      <c r="B101" s="4" t="s">
        <v>267</v>
      </c>
      <c r="C101" s="4" t="s">
        <v>268</v>
      </c>
      <c r="D101" s="4">
        <v>0</v>
      </c>
      <c r="E101" s="4">
        <v>1968</v>
      </c>
      <c r="H101" s="4">
        <v>1</v>
      </c>
      <c r="I101" s="4">
        <v>0</v>
      </c>
      <c r="J101" s="4">
        <v>1</v>
      </c>
      <c r="K101" s="4">
        <f t="shared" si="2"/>
        <v>1</v>
      </c>
      <c r="L101" s="4">
        <f t="shared" si="3"/>
        <v>0</v>
      </c>
    </row>
    <row r="102" spans="1:12" ht="15" customHeight="1" x14ac:dyDescent="0.2">
      <c r="A102" s="4" t="s">
        <v>269</v>
      </c>
      <c r="B102" s="4" t="s">
        <v>270</v>
      </c>
      <c r="C102" s="4" t="s">
        <v>271</v>
      </c>
      <c r="D102" s="4">
        <v>1</v>
      </c>
      <c r="E102" s="4">
        <v>1954</v>
      </c>
      <c r="H102" s="4">
        <v>1</v>
      </c>
      <c r="I102" s="4">
        <v>0</v>
      </c>
      <c r="J102" s="4">
        <v>1</v>
      </c>
      <c r="K102" s="4">
        <f t="shared" si="2"/>
        <v>1</v>
      </c>
      <c r="L102" s="4">
        <f t="shared" si="3"/>
        <v>0</v>
      </c>
    </row>
    <row r="103" spans="1:12" ht="15" customHeight="1" x14ac:dyDescent="0.2">
      <c r="A103" s="4" t="s">
        <v>272</v>
      </c>
      <c r="B103" s="4" t="s">
        <v>273</v>
      </c>
      <c r="C103" s="4" t="s">
        <v>274</v>
      </c>
      <c r="D103" s="4">
        <v>1</v>
      </c>
      <c r="E103" s="4">
        <v>1957</v>
      </c>
      <c r="F103" s="4" t="s">
        <v>257</v>
      </c>
      <c r="H103" s="4">
        <v>1</v>
      </c>
      <c r="I103" s="4">
        <v>1</v>
      </c>
      <c r="J103" s="4">
        <v>0</v>
      </c>
      <c r="K103" s="4">
        <f t="shared" si="2"/>
        <v>1</v>
      </c>
      <c r="L103" s="4">
        <f t="shared" si="3"/>
        <v>0</v>
      </c>
    </row>
    <row r="104" spans="1:12" ht="15" customHeight="1" x14ac:dyDescent="0.2">
      <c r="A104" s="4" t="s">
        <v>275</v>
      </c>
      <c r="B104" s="4" t="s">
        <v>276</v>
      </c>
      <c r="C104" s="4" t="s">
        <v>20</v>
      </c>
      <c r="D104" s="4">
        <v>1</v>
      </c>
      <c r="E104" s="4">
        <v>1937</v>
      </c>
      <c r="F104" s="4" t="s">
        <v>86</v>
      </c>
      <c r="H104" s="4">
        <v>1</v>
      </c>
      <c r="I104" s="4">
        <v>1</v>
      </c>
      <c r="J104" s="4">
        <v>0</v>
      </c>
      <c r="K104" s="4">
        <f t="shared" si="2"/>
        <v>1</v>
      </c>
      <c r="L104" s="4">
        <f t="shared" si="3"/>
        <v>0</v>
      </c>
    </row>
    <row r="105" spans="1:12" ht="15" customHeight="1" x14ac:dyDescent="0.2">
      <c r="A105" s="4" t="s">
        <v>277</v>
      </c>
      <c r="B105" s="4" t="s">
        <v>278</v>
      </c>
      <c r="C105" s="4" t="s">
        <v>136</v>
      </c>
      <c r="D105" s="4">
        <v>1</v>
      </c>
      <c r="E105" s="4">
        <v>1952</v>
      </c>
      <c r="F105" s="4" t="s">
        <v>32</v>
      </c>
      <c r="G105" s="4" t="s">
        <v>279</v>
      </c>
      <c r="H105" s="4">
        <v>1</v>
      </c>
      <c r="I105" s="4">
        <v>1</v>
      </c>
      <c r="J105" s="4">
        <v>0</v>
      </c>
      <c r="K105" s="4">
        <f t="shared" si="2"/>
        <v>1</v>
      </c>
      <c r="L105" s="4">
        <f t="shared" si="3"/>
        <v>0</v>
      </c>
    </row>
    <row r="106" spans="1:12" ht="15" customHeight="1" x14ac:dyDescent="0.2">
      <c r="A106" s="4" t="s">
        <v>280</v>
      </c>
      <c r="B106" s="4" t="s">
        <v>278</v>
      </c>
      <c r="C106" s="4" t="s">
        <v>281</v>
      </c>
      <c r="D106" s="4">
        <v>1</v>
      </c>
      <c r="E106" s="4">
        <v>1955</v>
      </c>
      <c r="F106" s="4" t="s">
        <v>32</v>
      </c>
      <c r="H106" s="4">
        <v>1</v>
      </c>
      <c r="I106" s="4">
        <v>1</v>
      </c>
      <c r="J106" s="4">
        <v>0</v>
      </c>
      <c r="K106" s="4">
        <f t="shared" si="2"/>
        <v>1</v>
      </c>
      <c r="L106" s="4">
        <f t="shared" si="3"/>
        <v>0</v>
      </c>
    </row>
    <row r="107" spans="1:12" ht="15" customHeight="1" x14ac:dyDescent="0.2">
      <c r="A107" s="4" t="s">
        <v>282</v>
      </c>
      <c r="B107" s="4" t="s">
        <v>278</v>
      </c>
      <c r="C107" s="4" t="s">
        <v>73</v>
      </c>
      <c r="D107" s="4">
        <v>1</v>
      </c>
      <c r="E107" s="4">
        <v>1979</v>
      </c>
      <c r="F107" s="4" t="s">
        <v>32</v>
      </c>
      <c r="H107" s="4">
        <v>1</v>
      </c>
      <c r="I107" s="4">
        <v>1</v>
      </c>
      <c r="J107" s="4">
        <v>0</v>
      </c>
      <c r="K107" s="4">
        <f t="shared" si="2"/>
        <v>1</v>
      </c>
      <c r="L107" s="4">
        <f t="shared" si="3"/>
        <v>0</v>
      </c>
    </row>
    <row r="108" spans="1:12" ht="15" customHeight="1" x14ac:dyDescent="0.2">
      <c r="A108" s="4" t="s">
        <v>283</v>
      </c>
      <c r="B108" s="4" t="s">
        <v>278</v>
      </c>
      <c r="C108" s="4" t="s">
        <v>284</v>
      </c>
      <c r="D108" s="4">
        <v>1</v>
      </c>
      <c r="E108" s="4">
        <v>1947</v>
      </c>
      <c r="F108" s="4" t="s">
        <v>32</v>
      </c>
      <c r="G108" s="4" t="s">
        <v>285</v>
      </c>
      <c r="H108" s="4">
        <v>1</v>
      </c>
      <c r="I108" s="4">
        <v>1</v>
      </c>
      <c r="J108" s="4">
        <v>0</v>
      </c>
      <c r="K108" s="4">
        <f t="shared" si="2"/>
        <v>1</v>
      </c>
      <c r="L108" s="4">
        <f t="shared" si="3"/>
        <v>0</v>
      </c>
    </row>
    <row r="109" spans="1:12" ht="15" customHeight="1" x14ac:dyDescent="0.2">
      <c r="A109" s="4" t="s">
        <v>286</v>
      </c>
      <c r="B109" s="4" t="s">
        <v>287</v>
      </c>
      <c r="C109" s="4" t="s">
        <v>36</v>
      </c>
      <c r="D109" s="4">
        <v>1</v>
      </c>
      <c r="E109" s="4">
        <v>1965</v>
      </c>
      <c r="F109" s="4" t="s">
        <v>12</v>
      </c>
      <c r="G109" s="4" t="s">
        <v>288</v>
      </c>
      <c r="H109" s="4">
        <v>1</v>
      </c>
      <c r="I109" s="4">
        <v>1</v>
      </c>
      <c r="J109" s="4">
        <v>0</v>
      </c>
      <c r="K109" s="4">
        <f t="shared" si="2"/>
        <v>1</v>
      </c>
      <c r="L109" s="4">
        <f t="shared" si="3"/>
        <v>0</v>
      </c>
    </row>
    <row r="110" spans="1:12" ht="15" customHeight="1" x14ac:dyDescent="0.2">
      <c r="A110" s="4" t="s">
        <v>289</v>
      </c>
      <c r="B110" s="4" t="s">
        <v>290</v>
      </c>
      <c r="C110" s="4" t="s">
        <v>44</v>
      </c>
      <c r="D110" s="4">
        <v>1</v>
      </c>
      <c r="E110" s="4">
        <v>1969</v>
      </c>
      <c r="F110" s="4" t="s">
        <v>213</v>
      </c>
      <c r="G110" s="4" t="s">
        <v>291</v>
      </c>
      <c r="H110" s="4">
        <v>1</v>
      </c>
      <c r="I110" s="4">
        <v>1</v>
      </c>
      <c r="J110" s="4">
        <v>0</v>
      </c>
      <c r="K110" s="4">
        <f t="shared" si="2"/>
        <v>1</v>
      </c>
      <c r="L110" s="4">
        <f t="shared" si="3"/>
        <v>0</v>
      </c>
    </row>
    <row r="111" spans="1:12" ht="15" customHeight="1" x14ac:dyDescent="0.2">
      <c r="A111" s="4" t="s">
        <v>292</v>
      </c>
      <c r="B111" s="4" t="s">
        <v>293</v>
      </c>
      <c r="C111" s="4" t="s">
        <v>10</v>
      </c>
      <c r="D111" s="4">
        <v>1</v>
      </c>
      <c r="E111" s="4">
        <v>1963</v>
      </c>
      <c r="H111" s="4">
        <v>1</v>
      </c>
      <c r="I111" s="4">
        <v>0</v>
      </c>
      <c r="J111" s="4">
        <v>1</v>
      </c>
      <c r="K111" s="4">
        <f t="shared" si="2"/>
        <v>1</v>
      </c>
      <c r="L111" s="4">
        <f t="shared" si="3"/>
        <v>0</v>
      </c>
    </row>
    <row r="112" spans="1:12" ht="15" customHeight="1" x14ac:dyDescent="0.2">
      <c r="A112" s="4" t="s">
        <v>294</v>
      </c>
      <c r="B112" s="4" t="s">
        <v>295</v>
      </c>
      <c r="C112" s="4" t="s">
        <v>296</v>
      </c>
      <c r="D112" s="4">
        <v>1</v>
      </c>
      <c r="E112" s="4">
        <v>1961</v>
      </c>
      <c r="H112" s="4">
        <v>1</v>
      </c>
      <c r="I112" s="4">
        <v>0</v>
      </c>
      <c r="J112" s="4">
        <v>1</v>
      </c>
      <c r="K112" s="4">
        <f t="shared" si="2"/>
        <v>1</v>
      </c>
      <c r="L112" s="4">
        <f t="shared" si="3"/>
        <v>0</v>
      </c>
    </row>
    <row r="113" spans="1:12" ht="15" customHeight="1" x14ac:dyDescent="0.2">
      <c r="A113" s="4" t="s">
        <v>297</v>
      </c>
      <c r="B113" s="4" t="s">
        <v>298</v>
      </c>
      <c r="C113" s="4" t="s">
        <v>10</v>
      </c>
      <c r="D113" s="4">
        <v>1</v>
      </c>
      <c r="E113" s="4">
        <v>1969</v>
      </c>
      <c r="F113" s="4" t="s">
        <v>171</v>
      </c>
      <c r="H113" s="4">
        <v>1</v>
      </c>
      <c r="I113" s="4">
        <v>1</v>
      </c>
      <c r="J113" s="4">
        <v>0</v>
      </c>
      <c r="K113" s="4">
        <f t="shared" si="2"/>
        <v>1</v>
      </c>
      <c r="L113" s="4">
        <f t="shared" si="3"/>
        <v>0</v>
      </c>
    </row>
    <row r="114" spans="1:12" ht="15" customHeight="1" x14ac:dyDescent="0.2">
      <c r="A114" s="4" t="s">
        <v>299</v>
      </c>
      <c r="B114" s="4" t="s">
        <v>300</v>
      </c>
      <c r="C114" s="4" t="s">
        <v>136</v>
      </c>
      <c r="D114" s="4">
        <v>1</v>
      </c>
      <c r="E114" s="4">
        <v>1969</v>
      </c>
      <c r="F114" s="4" t="s">
        <v>11</v>
      </c>
      <c r="H114" s="4">
        <v>1</v>
      </c>
      <c r="I114" s="4">
        <v>1</v>
      </c>
      <c r="J114" s="4">
        <v>0</v>
      </c>
      <c r="K114" s="4">
        <f t="shared" si="2"/>
        <v>1</v>
      </c>
      <c r="L114" s="4">
        <f t="shared" si="3"/>
        <v>0</v>
      </c>
    </row>
    <row r="115" spans="1:12" ht="15" customHeight="1" x14ac:dyDescent="0.2">
      <c r="A115" s="4" t="s">
        <v>301</v>
      </c>
      <c r="B115" s="4" t="s">
        <v>302</v>
      </c>
      <c r="C115" s="4" t="s">
        <v>303</v>
      </c>
      <c r="D115" s="4">
        <v>1</v>
      </c>
      <c r="E115" s="4">
        <v>1954</v>
      </c>
      <c r="F115" s="4" t="s">
        <v>7</v>
      </c>
      <c r="H115" s="4">
        <v>1</v>
      </c>
      <c r="I115" s="4">
        <v>1</v>
      </c>
      <c r="J115" s="4">
        <v>0</v>
      </c>
      <c r="K115" s="4">
        <f t="shared" si="2"/>
        <v>1</v>
      </c>
      <c r="L115" s="4">
        <f t="shared" si="3"/>
        <v>0</v>
      </c>
    </row>
    <row r="116" spans="1:12" ht="15" customHeight="1" x14ac:dyDescent="0.2">
      <c r="A116" s="4" t="s">
        <v>304</v>
      </c>
      <c r="B116" s="4" t="s">
        <v>305</v>
      </c>
      <c r="C116" s="4" t="s">
        <v>306</v>
      </c>
      <c r="D116" s="4">
        <v>1</v>
      </c>
      <c r="E116" s="4">
        <v>1976</v>
      </c>
      <c r="H116" s="4">
        <v>1</v>
      </c>
      <c r="I116" s="4">
        <v>0</v>
      </c>
      <c r="J116" s="4">
        <v>1</v>
      </c>
      <c r="K116" s="4">
        <f t="shared" si="2"/>
        <v>1</v>
      </c>
      <c r="L116" s="4">
        <f t="shared" si="3"/>
        <v>0</v>
      </c>
    </row>
    <row r="117" spans="1:12" ht="15" customHeight="1" x14ac:dyDescent="0.2">
      <c r="A117" s="4" t="s">
        <v>307</v>
      </c>
      <c r="B117" s="4" t="s">
        <v>308</v>
      </c>
      <c r="C117" s="4" t="s">
        <v>36</v>
      </c>
      <c r="D117" s="4">
        <v>1</v>
      </c>
      <c r="E117" s="4">
        <v>1942</v>
      </c>
      <c r="F117" s="4" t="s">
        <v>207</v>
      </c>
      <c r="H117" s="4">
        <v>1</v>
      </c>
      <c r="I117" s="4">
        <v>1</v>
      </c>
      <c r="J117" s="4">
        <v>0</v>
      </c>
      <c r="K117" s="4">
        <f t="shared" si="2"/>
        <v>1</v>
      </c>
      <c r="L117" s="4">
        <f t="shared" si="3"/>
        <v>0</v>
      </c>
    </row>
    <row r="118" spans="1:12" ht="15" customHeight="1" x14ac:dyDescent="0.2">
      <c r="A118" s="4" t="s">
        <v>309</v>
      </c>
      <c r="B118" s="4" t="s">
        <v>310</v>
      </c>
      <c r="C118" s="4" t="s">
        <v>177</v>
      </c>
      <c r="D118" s="4">
        <v>1</v>
      </c>
      <c r="E118" s="4">
        <v>1970</v>
      </c>
      <c r="F118" s="4" t="s">
        <v>32</v>
      </c>
      <c r="G118" s="4" t="s">
        <v>311</v>
      </c>
      <c r="H118" s="4">
        <v>1</v>
      </c>
      <c r="I118" s="4">
        <v>1</v>
      </c>
      <c r="J118" s="4">
        <v>0</v>
      </c>
      <c r="K118" s="4">
        <f t="shared" si="2"/>
        <v>1</v>
      </c>
      <c r="L118" s="4">
        <f t="shared" si="3"/>
        <v>0</v>
      </c>
    </row>
    <row r="119" spans="1:12" ht="15" customHeight="1" x14ac:dyDescent="0.2">
      <c r="A119" s="4" t="s">
        <v>312</v>
      </c>
      <c r="B119" s="4" t="s">
        <v>310</v>
      </c>
      <c r="C119" s="4" t="s">
        <v>313</v>
      </c>
      <c r="D119" s="4">
        <v>1</v>
      </c>
      <c r="E119" s="4">
        <v>1965</v>
      </c>
      <c r="H119" s="4">
        <v>1</v>
      </c>
      <c r="I119" s="4">
        <v>0</v>
      </c>
      <c r="J119" s="4">
        <v>1</v>
      </c>
      <c r="K119" s="4">
        <f t="shared" si="2"/>
        <v>1</v>
      </c>
      <c r="L119" s="4">
        <f t="shared" si="3"/>
        <v>0</v>
      </c>
    </row>
    <row r="120" spans="1:12" ht="15" customHeight="1" x14ac:dyDescent="0.2">
      <c r="A120" s="4" t="s">
        <v>314</v>
      </c>
      <c r="B120" s="4" t="s">
        <v>315</v>
      </c>
      <c r="C120" s="4" t="s">
        <v>59</v>
      </c>
      <c r="D120" s="4">
        <v>1</v>
      </c>
      <c r="E120" s="4">
        <v>1960</v>
      </c>
      <c r="F120" s="4" t="s">
        <v>257</v>
      </c>
      <c r="H120" s="4">
        <v>1</v>
      </c>
      <c r="I120" s="4">
        <v>1</v>
      </c>
      <c r="J120" s="4">
        <v>0</v>
      </c>
      <c r="K120" s="4">
        <f t="shared" si="2"/>
        <v>1</v>
      </c>
      <c r="L120" s="4">
        <f t="shared" si="3"/>
        <v>0</v>
      </c>
    </row>
    <row r="121" spans="1:12" ht="15" customHeight="1" x14ac:dyDescent="0.2">
      <c r="A121" s="4" t="s">
        <v>316</v>
      </c>
      <c r="B121" s="4" t="s">
        <v>317</v>
      </c>
      <c r="C121" s="4" t="s">
        <v>73</v>
      </c>
      <c r="D121" s="4">
        <v>1</v>
      </c>
      <c r="E121" s="4">
        <v>1942</v>
      </c>
      <c r="F121" s="4" t="s">
        <v>318</v>
      </c>
      <c r="G121" s="4" t="s">
        <v>319</v>
      </c>
      <c r="H121" s="4">
        <v>1</v>
      </c>
      <c r="I121" s="4">
        <v>1</v>
      </c>
      <c r="J121" s="4">
        <v>0</v>
      </c>
      <c r="K121" s="4">
        <f t="shared" si="2"/>
        <v>1</v>
      </c>
      <c r="L121" s="4">
        <f t="shared" si="3"/>
        <v>0</v>
      </c>
    </row>
    <row r="122" spans="1:12" ht="15" customHeight="1" x14ac:dyDescent="0.2">
      <c r="A122" s="4" t="s">
        <v>320</v>
      </c>
      <c r="B122" s="4" t="s">
        <v>317</v>
      </c>
      <c r="C122" s="4" t="s">
        <v>321</v>
      </c>
      <c r="D122" s="4">
        <v>1</v>
      </c>
      <c r="E122" s="4">
        <v>1965</v>
      </c>
      <c r="F122" s="4" t="s">
        <v>120</v>
      </c>
      <c r="G122" s="4" t="s">
        <v>322</v>
      </c>
      <c r="H122" s="4">
        <v>1</v>
      </c>
      <c r="I122" s="4">
        <v>1</v>
      </c>
      <c r="J122" s="4">
        <v>0</v>
      </c>
      <c r="K122" s="4">
        <f t="shared" si="2"/>
        <v>1</v>
      </c>
      <c r="L122" s="4">
        <f t="shared" si="3"/>
        <v>0</v>
      </c>
    </row>
    <row r="123" spans="1:12" ht="15" customHeight="1" x14ac:dyDescent="0.2">
      <c r="A123" s="4" t="s">
        <v>323</v>
      </c>
      <c r="B123" s="4" t="s">
        <v>317</v>
      </c>
      <c r="C123" s="4" t="s">
        <v>324</v>
      </c>
      <c r="D123" s="4">
        <v>1</v>
      </c>
      <c r="E123" s="4">
        <v>1971</v>
      </c>
      <c r="F123" s="4" t="s">
        <v>120</v>
      </c>
      <c r="H123" s="4">
        <v>1</v>
      </c>
      <c r="I123" s="4">
        <v>1</v>
      </c>
      <c r="J123" s="4">
        <v>0</v>
      </c>
      <c r="K123" s="4">
        <f t="shared" si="2"/>
        <v>1</v>
      </c>
      <c r="L123" s="4">
        <f t="shared" si="3"/>
        <v>0</v>
      </c>
    </row>
    <row r="124" spans="1:12" ht="15" hidden="1" customHeight="1" x14ac:dyDescent="0.2">
      <c r="A124" s="4" t="s">
        <v>325</v>
      </c>
      <c r="B124" s="4" t="s">
        <v>326</v>
      </c>
      <c r="C124" s="4" t="s">
        <v>202</v>
      </c>
      <c r="E124" s="4">
        <v>1959</v>
      </c>
      <c r="H124" s="4">
        <v>1</v>
      </c>
      <c r="I124" s="4">
        <v>0</v>
      </c>
      <c r="J124" s="4">
        <v>0</v>
      </c>
      <c r="K124" s="4">
        <f t="shared" si="2"/>
        <v>0</v>
      </c>
      <c r="L124" s="4">
        <f t="shared" si="3"/>
        <v>1</v>
      </c>
    </row>
    <row r="125" spans="1:12" ht="15" customHeight="1" x14ac:dyDescent="0.2">
      <c r="A125" s="4" t="s">
        <v>327</v>
      </c>
      <c r="B125" s="4" t="s">
        <v>328</v>
      </c>
      <c r="C125" s="4" t="s">
        <v>329</v>
      </c>
      <c r="D125" s="4">
        <v>1</v>
      </c>
      <c r="E125" s="4">
        <v>1952</v>
      </c>
      <c r="G125" s="4" t="s">
        <v>330</v>
      </c>
      <c r="H125" s="4">
        <v>1</v>
      </c>
      <c r="I125" s="4">
        <v>1</v>
      </c>
      <c r="J125" s="4">
        <v>0</v>
      </c>
      <c r="K125" s="4">
        <f t="shared" si="2"/>
        <v>1</v>
      </c>
      <c r="L125" s="4">
        <f t="shared" si="3"/>
        <v>0</v>
      </c>
    </row>
    <row r="126" spans="1:12" ht="15" customHeight="1" x14ac:dyDescent="0.2">
      <c r="A126" s="4" t="s">
        <v>331</v>
      </c>
      <c r="B126" s="4" t="s">
        <v>328</v>
      </c>
      <c r="C126" s="4" t="s">
        <v>202</v>
      </c>
      <c r="D126" s="4">
        <v>1</v>
      </c>
      <c r="E126" s="4">
        <v>1944</v>
      </c>
      <c r="H126" s="4">
        <v>1</v>
      </c>
      <c r="I126" s="4">
        <v>1</v>
      </c>
      <c r="J126" s="4">
        <v>0</v>
      </c>
      <c r="K126" s="4">
        <f t="shared" si="2"/>
        <v>1</v>
      </c>
      <c r="L126" s="4">
        <f t="shared" si="3"/>
        <v>0</v>
      </c>
    </row>
    <row r="127" spans="1:12" ht="15" customHeight="1" x14ac:dyDescent="0.2">
      <c r="A127" s="4" t="s">
        <v>332</v>
      </c>
      <c r="B127" s="4" t="s">
        <v>333</v>
      </c>
      <c r="C127" s="4" t="s">
        <v>334</v>
      </c>
      <c r="D127" s="4">
        <v>1</v>
      </c>
      <c r="E127" s="4">
        <v>1954</v>
      </c>
      <c r="F127" s="4" t="s">
        <v>7</v>
      </c>
      <c r="H127" s="4">
        <v>1</v>
      </c>
      <c r="I127" s="4">
        <v>1</v>
      </c>
      <c r="J127" s="4">
        <v>0</v>
      </c>
      <c r="K127" s="4">
        <f t="shared" si="2"/>
        <v>1</v>
      </c>
      <c r="L127" s="4">
        <f t="shared" si="3"/>
        <v>0</v>
      </c>
    </row>
    <row r="128" spans="1:12" ht="15" customHeight="1" x14ac:dyDescent="0.2">
      <c r="A128" s="4" t="s">
        <v>335</v>
      </c>
      <c r="B128" s="4" t="s">
        <v>333</v>
      </c>
      <c r="C128" s="4" t="s">
        <v>36</v>
      </c>
      <c r="D128" s="4">
        <v>1</v>
      </c>
      <c r="E128" s="4">
        <v>1975</v>
      </c>
      <c r="F128" s="4" t="s">
        <v>7</v>
      </c>
      <c r="H128" s="4">
        <v>1</v>
      </c>
      <c r="I128" s="4">
        <v>1</v>
      </c>
      <c r="J128" s="4">
        <v>0</v>
      </c>
      <c r="K128" s="4">
        <f t="shared" si="2"/>
        <v>1</v>
      </c>
      <c r="L128" s="4">
        <f t="shared" si="3"/>
        <v>0</v>
      </c>
    </row>
    <row r="129" spans="1:12" ht="15" customHeight="1" x14ac:dyDescent="0.2">
      <c r="A129" s="4" t="s">
        <v>336</v>
      </c>
      <c r="B129" s="4" t="s">
        <v>337</v>
      </c>
      <c r="C129" s="4" t="s">
        <v>73</v>
      </c>
      <c r="D129" s="4">
        <v>1</v>
      </c>
      <c r="E129" s="4">
        <v>1950</v>
      </c>
      <c r="F129" s="4" t="s">
        <v>207</v>
      </c>
      <c r="G129" s="4" t="s">
        <v>208</v>
      </c>
      <c r="H129" s="4">
        <v>1</v>
      </c>
      <c r="I129" s="4">
        <v>1</v>
      </c>
      <c r="J129" s="4">
        <v>0</v>
      </c>
      <c r="K129" s="4">
        <f t="shared" si="2"/>
        <v>1</v>
      </c>
      <c r="L129" s="4">
        <f t="shared" si="3"/>
        <v>0</v>
      </c>
    </row>
    <row r="130" spans="1:12" ht="15" customHeight="1" x14ac:dyDescent="0.2">
      <c r="A130" s="4" t="s">
        <v>338</v>
      </c>
      <c r="B130" s="4" t="s">
        <v>339</v>
      </c>
      <c r="C130" s="4" t="s">
        <v>340</v>
      </c>
      <c r="D130" s="4">
        <v>1</v>
      </c>
      <c r="E130" s="4">
        <v>1946</v>
      </c>
      <c r="F130" s="4" t="s">
        <v>32</v>
      </c>
      <c r="H130" s="4">
        <v>1</v>
      </c>
      <c r="I130" s="4">
        <v>1</v>
      </c>
      <c r="J130" s="4">
        <v>0</v>
      </c>
      <c r="K130" s="4">
        <f t="shared" si="2"/>
        <v>1</v>
      </c>
      <c r="L130" s="4">
        <f t="shared" si="3"/>
        <v>0</v>
      </c>
    </row>
    <row r="131" spans="1:12" ht="15" customHeight="1" x14ac:dyDescent="0.2">
      <c r="A131" s="4" t="s">
        <v>341</v>
      </c>
      <c r="B131" s="4" t="s">
        <v>339</v>
      </c>
      <c r="C131" s="4" t="s">
        <v>36</v>
      </c>
      <c r="D131" s="4">
        <v>1</v>
      </c>
      <c r="E131" s="4">
        <v>1969</v>
      </c>
      <c r="F131" s="4" t="s">
        <v>32</v>
      </c>
      <c r="H131" s="4">
        <v>1</v>
      </c>
      <c r="I131" s="4">
        <v>1</v>
      </c>
      <c r="J131" s="4">
        <v>0</v>
      </c>
      <c r="K131" s="4">
        <f t="shared" ref="K131:K194" si="4">IF(OR(J131=1,I131=1),1,0)</f>
        <v>1</v>
      </c>
      <c r="L131" s="4">
        <f t="shared" ref="L131:L194" si="5">IF(AND(H131=1,K131=0),1,0)</f>
        <v>0</v>
      </c>
    </row>
    <row r="132" spans="1:12" ht="15" hidden="1" customHeight="1" x14ac:dyDescent="0.2">
      <c r="A132" s="4" t="s">
        <v>342</v>
      </c>
      <c r="B132" s="4" t="s">
        <v>343</v>
      </c>
      <c r="C132" s="4" t="s">
        <v>16</v>
      </c>
      <c r="E132" s="4">
        <v>1956</v>
      </c>
      <c r="H132" s="4">
        <v>1</v>
      </c>
      <c r="I132" s="4">
        <v>0</v>
      </c>
      <c r="J132" s="4">
        <v>0</v>
      </c>
      <c r="K132" s="4">
        <f t="shared" si="4"/>
        <v>0</v>
      </c>
      <c r="L132" s="4">
        <f t="shared" si="5"/>
        <v>1</v>
      </c>
    </row>
    <row r="133" spans="1:12" ht="15" customHeight="1" x14ac:dyDescent="0.2">
      <c r="A133" s="4" t="s">
        <v>344</v>
      </c>
      <c r="B133" s="4" t="s">
        <v>345</v>
      </c>
      <c r="C133" s="4" t="s">
        <v>346</v>
      </c>
      <c r="D133" s="4">
        <v>1</v>
      </c>
      <c r="E133" s="4">
        <v>1945</v>
      </c>
      <c r="F133" s="4" t="s">
        <v>171</v>
      </c>
      <c r="G133" s="4" t="s">
        <v>172</v>
      </c>
      <c r="H133" s="4">
        <v>1</v>
      </c>
      <c r="I133" s="4">
        <v>1</v>
      </c>
      <c r="J133" s="4">
        <v>0</v>
      </c>
      <c r="K133" s="4">
        <f t="shared" si="4"/>
        <v>1</v>
      </c>
      <c r="L133" s="4">
        <f t="shared" si="5"/>
        <v>0</v>
      </c>
    </row>
    <row r="134" spans="1:12" ht="15" customHeight="1" x14ac:dyDescent="0.2">
      <c r="A134" s="4" t="s">
        <v>347</v>
      </c>
      <c r="B134" s="4" t="s">
        <v>345</v>
      </c>
      <c r="C134" s="4" t="s">
        <v>73</v>
      </c>
      <c r="D134" s="4">
        <v>1</v>
      </c>
      <c r="E134" s="4">
        <v>1970</v>
      </c>
      <c r="F134" s="4" t="s">
        <v>171</v>
      </c>
      <c r="H134" s="4">
        <v>1</v>
      </c>
      <c r="I134" s="4">
        <v>1</v>
      </c>
      <c r="J134" s="4">
        <v>0</v>
      </c>
      <c r="K134" s="4">
        <f t="shared" si="4"/>
        <v>1</v>
      </c>
      <c r="L134" s="4">
        <f t="shared" si="5"/>
        <v>0</v>
      </c>
    </row>
    <row r="135" spans="1:12" ht="15" hidden="1" customHeight="1" x14ac:dyDescent="0.2">
      <c r="A135" s="4" t="s">
        <v>348</v>
      </c>
      <c r="B135" s="4" t="s">
        <v>349</v>
      </c>
      <c r="C135" s="4" t="s">
        <v>10</v>
      </c>
      <c r="E135" s="4">
        <v>1962</v>
      </c>
      <c r="H135" s="4">
        <v>1</v>
      </c>
      <c r="I135" s="4">
        <v>0</v>
      </c>
      <c r="J135" s="4">
        <v>0</v>
      </c>
      <c r="K135" s="4">
        <f t="shared" si="4"/>
        <v>0</v>
      </c>
      <c r="L135" s="4">
        <f t="shared" si="5"/>
        <v>1</v>
      </c>
    </row>
    <row r="136" spans="1:12" ht="15" customHeight="1" x14ac:dyDescent="0.2">
      <c r="A136" s="4" t="s">
        <v>350</v>
      </c>
      <c r="B136" s="4" t="s">
        <v>351</v>
      </c>
      <c r="C136" s="4" t="s">
        <v>352</v>
      </c>
      <c r="D136" s="4">
        <v>1</v>
      </c>
      <c r="E136" s="4">
        <v>1965</v>
      </c>
      <c r="F136" s="4" t="s">
        <v>353</v>
      </c>
      <c r="G136" s="4" t="s">
        <v>354</v>
      </c>
      <c r="H136" s="4">
        <v>1</v>
      </c>
      <c r="I136" s="4">
        <v>1</v>
      </c>
      <c r="J136" s="4">
        <v>0</v>
      </c>
      <c r="K136" s="4">
        <f t="shared" si="4"/>
        <v>1</v>
      </c>
      <c r="L136" s="4">
        <f t="shared" si="5"/>
        <v>0</v>
      </c>
    </row>
    <row r="137" spans="1:12" ht="15" customHeight="1" x14ac:dyDescent="0.2">
      <c r="A137" s="4" t="s">
        <v>355</v>
      </c>
      <c r="B137" s="4" t="s">
        <v>356</v>
      </c>
      <c r="C137" s="4" t="s">
        <v>73</v>
      </c>
      <c r="D137" s="4">
        <v>1</v>
      </c>
      <c r="E137" s="4">
        <v>1953</v>
      </c>
      <c r="F137" s="4" t="s">
        <v>207</v>
      </c>
      <c r="H137" s="4">
        <v>1</v>
      </c>
      <c r="I137" s="4">
        <v>1</v>
      </c>
      <c r="J137" s="4">
        <v>0</v>
      </c>
      <c r="K137" s="4">
        <f t="shared" si="4"/>
        <v>1</v>
      </c>
      <c r="L137" s="4">
        <f t="shared" si="5"/>
        <v>0</v>
      </c>
    </row>
    <row r="138" spans="1:12" ht="15" customHeight="1" x14ac:dyDescent="0.2">
      <c r="A138" s="4" t="s">
        <v>357</v>
      </c>
      <c r="B138" s="4" t="s">
        <v>358</v>
      </c>
      <c r="C138" s="4" t="s">
        <v>359</v>
      </c>
      <c r="D138" s="4">
        <v>1</v>
      </c>
      <c r="E138" s="4">
        <v>1951</v>
      </c>
      <c r="H138" s="4">
        <v>1</v>
      </c>
      <c r="I138" s="4">
        <v>0</v>
      </c>
      <c r="J138" s="4">
        <v>1</v>
      </c>
      <c r="K138" s="4">
        <f t="shared" si="4"/>
        <v>1</v>
      </c>
      <c r="L138" s="4">
        <f t="shared" si="5"/>
        <v>0</v>
      </c>
    </row>
    <row r="139" spans="1:12" ht="15" customHeight="1" x14ac:dyDescent="0.2">
      <c r="A139" s="4" t="s">
        <v>360</v>
      </c>
      <c r="B139" s="4" t="s">
        <v>361</v>
      </c>
      <c r="C139" s="4" t="s">
        <v>16</v>
      </c>
      <c r="D139" s="4">
        <v>1</v>
      </c>
      <c r="E139" s="4">
        <v>1964</v>
      </c>
      <c r="F139" s="4" t="s">
        <v>86</v>
      </c>
      <c r="G139" s="4" t="s">
        <v>87</v>
      </c>
      <c r="H139" s="4">
        <v>1</v>
      </c>
      <c r="I139" s="4">
        <v>1</v>
      </c>
      <c r="J139" s="4">
        <v>0</v>
      </c>
      <c r="K139" s="4">
        <f t="shared" si="4"/>
        <v>1</v>
      </c>
      <c r="L139" s="4">
        <f t="shared" si="5"/>
        <v>0</v>
      </c>
    </row>
    <row r="140" spans="1:12" ht="15" customHeight="1" x14ac:dyDescent="0.2">
      <c r="A140" s="4" t="s">
        <v>362</v>
      </c>
      <c r="B140" s="4" t="s">
        <v>361</v>
      </c>
      <c r="C140" s="4" t="s">
        <v>136</v>
      </c>
      <c r="D140" s="4">
        <v>1</v>
      </c>
      <c r="E140" s="4">
        <v>1936</v>
      </c>
      <c r="F140" s="4" t="s">
        <v>86</v>
      </c>
      <c r="H140" s="4">
        <v>1</v>
      </c>
      <c r="I140" s="4">
        <v>1</v>
      </c>
      <c r="J140" s="4">
        <v>0</v>
      </c>
      <c r="K140" s="4">
        <f t="shared" si="4"/>
        <v>1</v>
      </c>
      <c r="L140" s="4">
        <f t="shared" si="5"/>
        <v>0</v>
      </c>
    </row>
    <row r="141" spans="1:12" ht="15" hidden="1" customHeight="1" x14ac:dyDescent="0.2">
      <c r="A141" s="4" t="s">
        <v>363</v>
      </c>
      <c r="B141" s="4" t="s">
        <v>364</v>
      </c>
      <c r="C141" s="4" t="s">
        <v>24</v>
      </c>
      <c r="E141" s="4">
        <v>1949</v>
      </c>
      <c r="H141" s="4">
        <v>1</v>
      </c>
      <c r="I141" s="4">
        <v>0</v>
      </c>
      <c r="J141" s="4">
        <v>0</v>
      </c>
      <c r="K141" s="4">
        <f t="shared" si="4"/>
        <v>0</v>
      </c>
      <c r="L141" s="4">
        <f t="shared" si="5"/>
        <v>1</v>
      </c>
    </row>
    <row r="142" spans="1:12" ht="15" customHeight="1" x14ac:dyDescent="0.2">
      <c r="A142" s="4" t="s">
        <v>365</v>
      </c>
      <c r="B142" s="4" t="s">
        <v>366</v>
      </c>
      <c r="C142" s="4" t="s">
        <v>367</v>
      </c>
      <c r="D142" s="4">
        <v>1</v>
      </c>
      <c r="E142" s="4">
        <v>1969</v>
      </c>
      <c r="H142" s="4">
        <v>1</v>
      </c>
      <c r="I142" s="4">
        <v>0</v>
      </c>
      <c r="J142" s="4">
        <v>1</v>
      </c>
      <c r="K142" s="4">
        <f t="shared" si="4"/>
        <v>1</v>
      </c>
      <c r="L142" s="4">
        <f t="shared" si="5"/>
        <v>0</v>
      </c>
    </row>
    <row r="143" spans="1:12" ht="15" customHeight="1" x14ac:dyDescent="0.2">
      <c r="A143" s="4" t="s">
        <v>368</v>
      </c>
      <c r="B143" s="4" t="s">
        <v>369</v>
      </c>
      <c r="C143" s="4" t="s">
        <v>340</v>
      </c>
      <c r="D143" s="4">
        <v>1</v>
      </c>
      <c r="E143" s="4">
        <v>1969</v>
      </c>
      <c r="F143" s="4" t="s">
        <v>257</v>
      </c>
      <c r="H143" s="4">
        <v>1</v>
      </c>
      <c r="I143" s="4">
        <v>1</v>
      </c>
      <c r="J143" s="4">
        <v>0</v>
      </c>
      <c r="K143" s="4">
        <f t="shared" si="4"/>
        <v>1</v>
      </c>
      <c r="L143" s="4">
        <f t="shared" si="5"/>
        <v>0</v>
      </c>
    </row>
    <row r="144" spans="1:12" ht="15" customHeight="1" x14ac:dyDescent="0.2">
      <c r="A144" s="4" t="s">
        <v>370</v>
      </c>
      <c r="B144" s="4" t="s">
        <v>369</v>
      </c>
      <c r="C144" s="4" t="s">
        <v>36</v>
      </c>
      <c r="D144" s="4">
        <v>1</v>
      </c>
      <c r="E144" s="4">
        <v>1974</v>
      </c>
      <c r="F144" s="4" t="s">
        <v>257</v>
      </c>
      <c r="H144" s="4">
        <v>1</v>
      </c>
      <c r="I144" s="4">
        <v>1</v>
      </c>
      <c r="J144" s="4">
        <v>0</v>
      </c>
      <c r="K144" s="4">
        <f t="shared" si="4"/>
        <v>1</v>
      </c>
      <c r="L144" s="4">
        <f t="shared" si="5"/>
        <v>0</v>
      </c>
    </row>
    <row r="145" spans="1:12" ht="15" customHeight="1" x14ac:dyDescent="0.2">
      <c r="A145" s="4" t="s">
        <v>371</v>
      </c>
      <c r="B145" s="4" t="s">
        <v>369</v>
      </c>
      <c r="C145" s="4" t="s">
        <v>39</v>
      </c>
      <c r="D145" s="4">
        <v>1</v>
      </c>
      <c r="E145" s="4">
        <v>1942</v>
      </c>
      <c r="F145" s="4" t="s">
        <v>257</v>
      </c>
      <c r="G145" s="4" t="s">
        <v>372</v>
      </c>
      <c r="H145" s="4">
        <v>1</v>
      </c>
      <c r="I145" s="4">
        <v>1</v>
      </c>
      <c r="J145" s="4">
        <v>0</v>
      </c>
      <c r="K145" s="4">
        <f t="shared" si="4"/>
        <v>1</v>
      </c>
      <c r="L145" s="4">
        <f t="shared" si="5"/>
        <v>0</v>
      </c>
    </row>
    <row r="146" spans="1:12" ht="15" customHeight="1" x14ac:dyDescent="0.2">
      <c r="A146" s="4" t="s">
        <v>373</v>
      </c>
      <c r="B146" s="4" t="s">
        <v>374</v>
      </c>
      <c r="C146" s="4" t="s">
        <v>73</v>
      </c>
      <c r="D146" s="4">
        <v>1</v>
      </c>
      <c r="E146" s="4">
        <v>1980</v>
      </c>
      <c r="F146" s="4" t="s">
        <v>207</v>
      </c>
      <c r="G146" s="4" t="s">
        <v>375</v>
      </c>
      <c r="H146" s="4">
        <v>1</v>
      </c>
      <c r="I146" s="4">
        <v>1</v>
      </c>
      <c r="J146" s="4">
        <v>0</v>
      </c>
      <c r="K146" s="4">
        <f t="shared" si="4"/>
        <v>1</v>
      </c>
      <c r="L146" s="4">
        <f t="shared" si="5"/>
        <v>0</v>
      </c>
    </row>
    <row r="147" spans="1:12" ht="15" customHeight="1" x14ac:dyDescent="0.2">
      <c r="A147" s="4" t="s">
        <v>376</v>
      </c>
      <c r="B147" s="4" t="s">
        <v>377</v>
      </c>
      <c r="C147" s="4" t="s">
        <v>378</v>
      </c>
      <c r="D147" s="4">
        <v>1</v>
      </c>
      <c r="E147" s="4">
        <v>1958</v>
      </c>
      <c r="F147" s="4" t="s">
        <v>207</v>
      </c>
      <c r="H147" s="4">
        <v>1</v>
      </c>
      <c r="I147" s="4">
        <v>1</v>
      </c>
      <c r="J147" s="4">
        <v>0</v>
      </c>
      <c r="K147" s="4">
        <f t="shared" si="4"/>
        <v>1</v>
      </c>
      <c r="L147" s="4">
        <f t="shared" si="5"/>
        <v>0</v>
      </c>
    </row>
    <row r="148" spans="1:12" ht="15" customHeight="1" x14ac:dyDescent="0.2">
      <c r="A148" s="4" t="s">
        <v>379</v>
      </c>
      <c r="B148" s="4" t="s">
        <v>380</v>
      </c>
      <c r="C148" s="4" t="s">
        <v>202</v>
      </c>
      <c r="D148" s="4">
        <v>1</v>
      </c>
      <c r="E148" s="4">
        <v>1947</v>
      </c>
      <c r="F148" s="4" t="s">
        <v>257</v>
      </c>
      <c r="H148" s="4">
        <v>1</v>
      </c>
      <c r="I148" s="4">
        <v>1</v>
      </c>
      <c r="J148" s="4">
        <v>0</v>
      </c>
      <c r="K148" s="4">
        <f t="shared" si="4"/>
        <v>1</v>
      </c>
      <c r="L148" s="4">
        <f t="shared" si="5"/>
        <v>0</v>
      </c>
    </row>
    <row r="149" spans="1:12" ht="15" customHeight="1" x14ac:dyDescent="0.2">
      <c r="A149" s="4" t="s">
        <v>381</v>
      </c>
      <c r="B149" s="4" t="s">
        <v>382</v>
      </c>
      <c r="C149" s="4" t="s">
        <v>44</v>
      </c>
      <c r="D149" s="4">
        <v>1</v>
      </c>
      <c r="E149" s="4">
        <v>1976</v>
      </c>
      <c r="F149" s="4" t="s">
        <v>213</v>
      </c>
      <c r="H149" s="4">
        <v>1</v>
      </c>
      <c r="I149" s="4">
        <v>1</v>
      </c>
      <c r="J149" s="4">
        <v>0</v>
      </c>
      <c r="K149" s="4">
        <f t="shared" si="4"/>
        <v>1</v>
      </c>
      <c r="L149" s="4">
        <f t="shared" si="5"/>
        <v>0</v>
      </c>
    </row>
    <row r="150" spans="1:12" ht="15" customHeight="1" x14ac:dyDescent="0.2">
      <c r="A150" s="4" t="s">
        <v>383</v>
      </c>
      <c r="B150" s="4" t="s">
        <v>384</v>
      </c>
      <c r="C150" s="4" t="s">
        <v>385</v>
      </c>
      <c r="D150" s="4">
        <v>1</v>
      </c>
      <c r="E150" s="4">
        <v>1959</v>
      </c>
      <c r="H150" s="4">
        <v>1</v>
      </c>
      <c r="I150" s="4">
        <v>0</v>
      </c>
      <c r="J150" s="4">
        <v>1</v>
      </c>
      <c r="K150" s="4">
        <f t="shared" si="4"/>
        <v>1</v>
      </c>
      <c r="L150" s="4">
        <f t="shared" si="5"/>
        <v>0</v>
      </c>
    </row>
    <row r="151" spans="1:12" ht="15" customHeight="1" x14ac:dyDescent="0.2">
      <c r="A151" s="4" t="s">
        <v>386</v>
      </c>
      <c r="B151" s="4" t="s">
        <v>387</v>
      </c>
      <c r="C151" s="4" t="s">
        <v>36</v>
      </c>
      <c r="D151" s="4">
        <v>1</v>
      </c>
      <c r="E151" s="4">
        <v>1933</v>
      </c>
      <c r="F151" s="4" t="s">
        <v>32</v>
      </c>
      <c r="G151" s="4" t="s">
        <v>388</v>
      </c>
      <c r="H151" s="4">
        <v>1</v>
      </c>
      <c r="I151" s="4">
        <v>1</v>
      </c>
      <c r="J151" s="4">
        <v>0</v>
      </c>
      <c r="K151" s="4">
        <f t="shared" si="4"/>
        <v>1</v>
      </c>
      <c r="L151" s="4">
        <f t="shared" si="5"/>
        <v>0</v>
      </c>
    </row>
    <row r="152" spans="1:12" ht="15" customHeight="1" x14ac:dyDescent="0.2">
      <c r="A152" s="4" t="s">
        <v>389</v>
      </c>
      <c r="B152" s="4" t="s">
        <v>387</v>
      </c>
      <c r="C152" s="4" t="s">
        <v>390</v>
      </c>
      <c r="D152" s="4">
        <v>1</v>
      </c>
      <c r="E152" s="4">
        <v>1968</v>
      </c>
      <c r="F152" s="4" t="s">
        <v>32</v>
      </c>
      <c r="H152" s="4">
        <v>1</v>
      </c>
      <c r="I152" s="4">
        <v>1</v>
      </c>
      <c r="J152" s="4">
        <v>0</v>
      </c>
      <c r="K152" s="4">
        <f t="shared" si="4"/>
        <v>1</v>
      </c>
      <c r="L152" s="4">
        <f t="shared" si="5"/>
        <v>0</v>
      </c>
    </row>
    <row r="153" spans="1:12" ht="15" customHeight="1" x14ac:dyDescent="0.2">
      <c r="A153" s="4" t="s">
        <v>391</v>
      </c>
      <c r="B153" s="4" t="s">
        <v>387</v>
      </c>
      <c r="C153" s="4" t="s">
        <v>24</v>
      </c>
      <c r="D153" s="4">
        <v>1</v>
      </c>
      <c r="E153" s="4">
        <v>1937</v>
      </c>
      <c r="F153" s="4" t="s">
        <v>32</v>
      </c>
      <c r="G153" s="4" t="s">
        <v>392</v>
      </c>
      <c r="H153" s="4">
        <v>1</v>
      </c>
      <c r="I153" s="4">
        <v>1</v>
      </c>
      <c r="J153" s="4">
        <v>0</v>
      </c>
      <c r="K153" s="4">
        <f t="shared" si="4"/>
        <v>1</v>
      </c>
      <c r="L153" s="4">
        <f t="shared" si="5"/>
        <v>0</v>
      </c>
    </row>
    <row r="154" spans="1:12" ht="15" customHeight="1" x14ac:dyDescent="0.2">
      <c r="A154" s="4" t="s">
        <v>393</v>
      </c>
      <c r="B154" s="4" t="s">
        <v>85</v>
      </c>
      <c r="C154" s="4" t="s">
        <v>20</v>
      </c>
      <c r="D154" s="4">
        <v>1</v>
      </c>
      <c r="E154" s="4">
        <v>1974</v>
      </c>
      <c r="F154" s="4" t="s">
        <v>86</v>
      </c>
      <c r="H154" s="4">
        <v>1</v>
      </c>
      <c r="I154" s="4">
        <v>1</v>
      </c>
      <c r="J154" s="4">
        <v>0</v>
      </c>
      <c r="K154" s="4">
        <f t="shared" si="4"/>
        <v>1</v>
      </c>
      <c r="L154" s="4">
        <f t="shared" si="5"/>
        <v>0</v>
      </c>
    </row>
    <row r="155" spans="1:12" ht="15" customHeight="1" x14ac:dyDescent="0.2">
      <c r="A155" s="4" t="s">
        <v>394</v>
      </c>
      <c r="B155" s="4" t="s">
        <v>85</v>
      </c>
      <c r="C155" s="4" t="s">
        <v>202</v>
      </c>
      <c r="D155" s="4">
        <v>1</v>
      </c>
      <c r="E155" s="4">
        <v>1954</v>
      </c>
      <c r="F155" s="4" t="s">
        <v>86</v>
      </c>
      <c r="H155" s="4">
        <v>1</v>
      </c>
      <c r="I155" s="4">
        <v>1</v>
      </c>
      <c r="J155" s="4">
        <v>0</v>
      </c>
      <c r="K155" s="4">
        <f t="shared" si="4"/>
        <v>1</v>
      </c>
      <c r="L155" s="4">
        <f t="shared" si="5"/>
        <v>0</v>
      </c>
    </row>
    <row r="156" spans="1:12" ht="15" customHeight="1" x14ac:dyDescent="0.2">
      <c r="A156" s="4" t="s">
        <v>395</v>
      </c>
      <c r="B156" s="4" t="s">
        <v>396</v>
      </c>
      <c r="C156" s="4" t="s">
        <v>397</v>
      </c>
      <c r="D156" s="4">
        <v>1</v>
      </c>
      <c r="E156" s="4">
        <v>1959</v>
      </c>
      <c r="F156" s="4" t="s">
        <v>86</v>
      </c>
      <c r="H156" s="4">
        <v>1</v>
      </c>
      <c r="I156" s="4">
        <v>1</v>
      </c>
      <c r="J156" s="4">
        <v>0</v>
      </c>
      <c r="K156" s="4">
        <f t="shared" si="4"/>
        <v>1</v>
      </c>
      <c r="L156" s="4">
        <f t="shared" si="5"/>
        <v>0</v>
      </c>
    </row>
    <row r="157" spans="1:12" ht="15" customHeight="1" x14ac:dyDescent="0.2">
      <c r="A157" s="4" t="s">
        <v>398</v>
      </c>
      <c r="B157" s="4" t="s">
        <v>399</v>
      </c>
      <c r="C157" s="4" t="s">
        <v>271</v>
      </c>
      <c r="D157" s="4">
        <v>1</v>
      </c>
      <c r="E157" s="4">
        <v>1965</v>
      </c>
      <c r="F157" s="4" t="s">
        <v>86</v>
      </c>
      <c r="H157" s="4">
        <v>1</v>
      </c>
      <c r="I157" s="4">
        <v>1</v>
      </c>
      <c r="J157" s="4">
        <v>0</v>
      </c>
      <c r="K157" s="4">
        <f t="shared" si="4"/>
        <v>1</v>
      </c>
      <c r="L157" s="4">
        <f t="shared" si="5"/>
        <v>0</v>
      </c>
    </row>
    <row r="158" spans="1:12" ht="15" customHeight="1" x14ac:dyDescent="0.2">
      <c r="A158" s="4" t="s">
        <v>400</v>
      </c>
      <c r="B158" s="4" t="s">
        <v>401</v>
      </c>
      <c r="C158" s="4" t="s">
        <v>402</v>
      </c>
      <c r="D158" s="4">
        <v>1</v>
      </c>
      <c r="E158" s="4">
        <v>1958</v>
      </c>
      <c r="F158" s="4" t="s">
        <v>86</v>
      </c>
      <c r="H158" s="4">
        <v>1</v>
      </c>
      <c r="I158" s="4">
        <v>1</v>
      </c>
      <c r="J158" s="4">
        <v>0</v>
      </c>
      <c r="K158" s="4">
        <f t="shared" si="4"/>
        <v>1</v>
      </c>
      <c r="L158" s="4">
        <f t="shared" si="5"/>
        <v>0</v>
      </c>
    </row>
    <row r="159" spans="1:12" ht="15" customHeight="1" x14ac:dyDescent="0.2">
      <c r="A159" s="4" t="s">
        <v>403</v>
      </c>
      <c r="B159" s="4" t="s">
        <v>361</v>
      </c>
      <c r="C159" s="4" t="s">
        <v>404</v>
      </c>
      <c r="D159" s="4">
        <v>1</v>
      </c>
      <c r="E159" s="4">
        <v>1963</v>
      </c>
      <c r="F159" s="4" t="s">
        <v>86</v>
      </c>
      <c r="H159" s="4">
        <v>1</v>
      </c>
      <c r="I159" s="4">
        <v>1</v>
      </c>
      <c r="J159" s="4">
        <v>0</v>
      </c>
      <c r="K159" s="4">
        <f t="shared" si="4"/>
        <v>1</v>
      </c>
      <c r="L159" s="4">
        <f t="shared" si="5"/>
        <v>0</v>
      </c>
    </row>
    <row r="160" spans="1:12" ht="15" customHeight="1" x14ac:dyDescent="0.2">
      <c r="A160" s="4" t="s">
        <v>405</v>
      </c>
      <c r="B160" s="4" t="s">
        <v>361</v>
      </c>
      <c r="C160" s="4" t="s">
        <v>406</v>
      </c>
      <c r="D160" s="4">
        <v>1</v>
      </c>
      <c r="E160" s="4">
        <v>1973</v>
      </c>
      <c r="F160" s="4" t="s">
        <v>86</v>
      </c>
      <c r="H160" s="4">
        <v>1</v>
      </c>
      <c r="I160" s="4">
        <v>1</v>
      </c>
      <c r="J160" s="4">
        <v>0</v>
      </c>
      <c r="K160" s="4">
        <f t="shared" si="4"/>
        <v>1</v>
      </c>
      <c r="L160" s="4">
        <f t="shared" si="5"/>
        <v>0</v>
      </c>
    </row>
    <row r="161" spans="1:12" ht="15" customHeight="1" x14ac:dyDescent="0.2">
      <c r="A161" s="4" t="s">
        <v>407</v>
      </c>
      <c r="B161" s="4" t="s">
        <v>408</v>
      </c>
      <c r="C161" s="4" t="s">
        <v>202</v>
      </c>
      <c r="D161" s="4">
        <v>1</v>
      </c>
      <c r="E161" s="4">
        <v>1976</v>
      </c>
      <c r="F161" s="4" t="s">
        <v>86</v>
      </c>
      <c r="H161" s="4">
        <v>1</v>
      </c>
      <c r="I161" s="4">
        <v>1</v>
      </c>
      <c r="J161" s="4">
        <v>0</v>
      </c>
      <c r="K161" s="4">
        <f t="shared" si="4"/>
        <v>1</v>
      </c>
      <c r="L161" s="4">
        <f t="shared" si="5"/>
        <v>0</v>
      </c>
    </row>
    <row r="162" spans="1:12" ht="15" customHeight="1" x14ac:dyDescent="0.2">
      <c r="A162" s="4" t="s">
        <v>409</v>
      </c>
      <c r="B162" s="4" t="s">
        <v>410</v>
      </c>
      <c r="C162" s="4" t="s">
        <v>92</v>
      </c>
      <c r="D162" s="4">
        <v>1</v>
      </c>
      <c r="E162" s="4">
        <v>1943</v>
      </c>
      <c r="F162" s="4" t="s">
        <v>86</v>
      </c>
      <c r="G162" s="4" t="s">
        <v>411</v>
      </c>
      <c r="H162" s="4">
        <v>1</v>
      </c>
      <c r="I162" s="4">
        <v>1</v>
      </c>
      <c r="J162" s="4">
        <v>0</v>
      </c>
      <c r="K162" s="4">
        <f t="shared" si="4"/>
        <v>1</v>
      </c>
      <c r="L162" s="4">
        <f t="shared" si="5"/>
        <v>0</v>
      </c>
    </row>
    <row r="163" spans="1:12" ht="15" customHeight="1" x14ac:dyDescent="0.2">
      <c r="A163" s="4" t="s">
        <v>412</v>
      </c>
      <c r="B163" s="4" t="s">
        <v>413</v>
      </c>
      <c r="C163" s="4" t="s">
        <v>36</v>
      </c>
      <c r="D163" s="4">
        <v>1</v>
      </c>
      <c r="E163" s="4">
        <v>1953</v>
      </c>
      <c r="F163" s="4" t="s">
        <v>414</v>
      </c>
      <c r="G163" s="4" t="s">
        <v>415</v>
      </c>
      <c r="H163" s="4">
        <v>0</v>
      </c>
      <c r="I163" s="4">
        <v>1</v>
      </c>
      <c r="J163" s="4">
        <v>0</v>
      </c>
      <c r="K163" s="4">
        <f t="shared" si="4"/>
        <v>1</v>
      </c>
      <c r="L163" s="4">
        <f t="shared" si="5"/>
        <v>0</v>
      </c>
    </row>
    <row r="164" spans="1:12" ht="15" hidden="1" customHeight="1" x14ac:dyDescent="0.2">
      <c r="A164" s="4" t="s">
        <v>416</v>
      </c>
      <c r="B164" s="4" t="s">
        <v>186</v>
      </c>
      <c r="C164" s="4" t="s">
        <v>36</v>
      </c>
      <c r="E164" s="4">
        <v>1957</v>
      </c>
      <c r="F164" s="4" t="s">
        <v>32</v>
      </c>
      <c r="G164" s="4" t="s">
        <v>417</v>
      </c>
      <c r="H164" s="4">
        <v>0</v>
      </c>
      <c r="I164" s="4">
        <v>0</v>
      </c>
      <c r="J164" s="4">
        <v>0</v>
      </c>
      <c r="K164" s="4">
        <f t="shared" si="4"/>
        <v>0</v>
      </c>
      <c r="L164" s="4">
        <f t="shared" si="5"/>
        <v>0</v>
      </c>
    </row>
    <row r="165" spans="1:12" ht="15" customHeight="1" x14ac:dyDescent="0.2">
      <c r="A165" s="4" t="s">
        <v>418</v>
      </c>
      <c r="B165" s="4" t="s">
        <v>419</v>
      </c>
      <c r="C165" s="4" t="s">
        <v>92</v>
      </c>
      <c r="D165" s="4">
        <v>1</v>
      </c>
      <c r="E165" s="4">
        <v>1949</v>
      </c>
      <c r="F165" s="4" t="s">
        <v>420</v>
      </c>
      <c r="G165" s="4" t="s">
        <v>421</v>
      </c>
      <c r="H165" s="4">
        <v>0</v>
      </c>
      <c r="I165" s="4">
        <v>1</v>
      </c>
      <c r="J165" s="4">
        <v>0</v>
      </c>
      <c r="K165" s="4">
        <f t="shared" si="4"/>
        <v>1</v>
      </c>
      <c r="L165" s="4">
        <f t="shared" si="5"/>
        <v>0</v>
      </c>
    </row>
    <row r="166" spans="1:12" ht="15" hidden="1" customHeight="1" x14ac:dyDescent="0.2">
      <c r="A166" s="4" t="s">
        <v>422</v>
      </c>
      <c r="B166" s="4" t="s">
        <v>351</v>
      </c>
      <c r="C166" s="4" t="s">
        <v>136</v>
      </c>
      <c r="E166" s="4">
        <v>1968</v>
      </c>
      <c r="F166" s="4" t="s">
        <v>7</v>
      </c>
      <c r="G166" s="4" t="s">
        <v>423</v>
      </c>
      <c r="H166" s="4">
        <v>0</v>
      </c>
      <c r="I166" s="4">
        <v>0</v>
      </c>
      <c r="J166" s="4">
        <v>0</v>
      </c>
      <c r="K166" s="4">
        <f t="shared" si="4"/>
        <v>0</v>
      </c>
      <c r="L166" s="4">
        <f t="shared" si="5"/>
        <v>0</v>
      </c>
    </row>
    <row r="167" spans="1:12" ht="15" customHeight="1" x14ac:dyDescent="0.2">
      <c r="A167" s="4" t="s">
        <v>424</v>
      </c>
      <c r="B167" s="4" t="s">
        <v>262</v>
      </c>
      <c r="C167" s="4" t="s">
        <v>73</v>
      </c>
      <c r="D167" s="4">
        <v>1</v>
      </c>
      <c r="E167" s="4">
        <v>1969</v>
      </c>
      <c r="F167" s="4" t="s">
        <v>11</v>
      </c>
      <c r="G167" s="4" t="s">
        <v>425</v>
      </c>
      <c r="H167" s="4">
        <v>0</v>
      </c>
      <c r="I167" s="4">
        <v>1</v>
      </c>
      <c r="J167" s="4">
        <v>0</v>
      </c>
      <c r="K167" s="4">
        <f t="shared" si="4"/>
        <v>1</v>
      </c>
      <c r="L167" s="4">
        <f t="shared" si="5"/>
        <v>0</v>
      </c>
    </row>
    <row r="168" spans="1:12" ht="15" customHeight="1" x14ac:dyDescent="0.2">
      <c r="A168" s="4" t="s">
        <v>426</v>
      </c>
      <c r="B168" s="4" t="s">
        <v>113</v>
      </c>
      <c r="C168" s="4" t="s">
        <v>36</v>
      </c>
      <c r="D168" s="4">
        <v>1</v>
      </c>
      <c r="E168" s="4">
        <v>1947</v>
      </c>
      <c r="F168" s="4" t="s">
        <v>427</v>
      </c>
      <c r="G168" s="4" t="s">
        <v>428</v>
      </c>
      <c r="H168" s="4">
        <v>0</v>
      </c>
      <c r="I168" s="4">
        <v>1</v>
      </c>
      <c r="J168" s="4">
        <v>0</v>
      </c>
      <c r="K168" s="4">
        <f t="shared" si="4"/>
        <v>1</v>
      </c>
      <c r="L168" s="4">
        <f t="shared" si="5"/>
        <v>0</v>
      </c>
    </row>
    <row r="169" spans="1:12" ht="15" customHeight="1" x14ac:dyDescent="0.2">
      <c r="A169" s="4" t="s">
        <v>429</v>
      </c>
      <c r="B169" s="4" t="s">
        <v>430</v>
      </c>
      <c r="C169" s="4" t="s">
        <v>431</v>
      </c>
      <c r="D169" s="4">
        <v>1</v>
      </c>
      <c r="E169" s="4">
        <v>1946</v>
      </c>
      <c r="F169" s="4" t="s">
        <v>432</v>
      </c>
      <c r="G169" s="4" t="s">
        <v>433</v>
      </c>
      <c r="H169" s="4">
        <v>0</v>
      </c>
      <c r="I169" s="4">
        <v>1</v>
      </c>
      <c r="J169" s="4">
        <v>0</v>
      </c>
      <c r="K169" s="4">
        <f t="shared" si="4"/>
        <v>1</v>
      </c>
      <c r="L169" s="4">
        <f t="shared" si="5"/>
        <v>0</v>
      </c>
    </row>
    <row r="170" spans="1:12" ht="15" customHeight="1" x14ac:dyDescent="0.2">
      <c r="A170" s="4" t="s">
        <v>434</v>
      </c>
      <c r="B170" s="4" t="s">
        <v>419</v>
      </c>
      <c r="C170" s="4" t="s">
        <v>136</v>
      </c>
      <c r="D170" s="4">
        <v>1</v>
      </c>
      <c r="E170" s="4">
        <v>1958</v>
      </c>
      <c r="F170" s="4" t="s">
        <v>204</v>
      </c>
      <c r="G170" s="4" t="s">
        <v>435</v>
      </c>
      <c r="H170" s="4">
        <v>0</v>
      </c>
      <c r="I170" s="4">
        <v>1</v>
      </c>
      <c r="J170" s="4">
        <v>0</v>
      </c>
      <c r="K170" s="4">
        <f t="shared" si="4"/>
        <v>1</v>
      </c>
      <c r="L170" s="4">
        <f t="shared" si="5"/>
        <v>0</v>
      </c>
    </row>
    <row r="171" spans="1:12" ht="15" customHeight="1" x14ac:dyDescent="0.2">
      <c r="A171" s="4" t="s">
        <v>436</v>
      </c>
      <c r="B171" s="4" t="s">
        <v>160</v>
      </c>
      <c r="C171" s="4" t="s">
        <v>190</v>
      </c>
      <c r="D171" s="4">
        <v>1</v>
      </c>
      <c r="E171" s="4">
        <v>1952</v>
      </c>
      <c r="F171" s="4" t="s">
        <v>191</v>
      </c>
      <c r="G171" s="4" t="s">
        <v>435</v>
      </c>
      <c r="H171" s="4">
        <v>0</v>
      </c>
      <c r="I171" s="4">
        <v>1</v>
      </c>
      <c r="J171" s="4">
        <v>0</v>
      </c>
      <c r="K171" s="4">
        <f t="shared" si="4"/>
        <v>1</v>
      </c>
      <c r="L171" s="4">
        <f t="shared" si="5"/>
        <v>0</v>
      </c>
    </row>
    <row r="172" spans="1:12" ht="15" customHeight="1" x14ac:dyDescent="0.2">
      <c r="A172" s="4" t="s">
        <v>437</v>
      </c>
      <c r="B172" s="4" t="s">
        <v>438</v>
      </c>
      <c r="C172" s="4" t="s">
        <v>16</v>
      </c>
      <c r="D172" s="4">
        <v>1</v>
      </c>
      <c r="E172" s="4">
        <v>1975</v>
      </c>
      <c r="F172" s="4" t="s">
        <v>12</v>
      </c>
      <c r="G172" s="4" t="s">
        <v>439</v>
      </c>
      <c r="H172" s="4">
        <v>0</v>
      </c>
      <c r="I172" s="4">
        <v>1</v>
      </c>
      <c r="J172" s="4">
        <v>0</v>
      </c>
      <c r="K172" s="4">
        <f t="shared" si="4"/>
        <v>1</v>
      </c>
      <c r="L172" s="4">
        <f t="shared" si="5"/>
        <v>0</v>
      </c>
    </row>
    <row r="173" spans="1:12" ht="15" hidden="1" customHeight="1" x14ac:dyDescent="0.2">
      <c r="A173" s="4" t="s">
        <v>440</v>
      </c>
      <c r="B173" s="4" t="s">
        <v>441</v>
      </c>
      <c r="C173" s="4" t="s">
        <v>73</v>
      </c>
      <c r="H173" s="4">
        <v>0</v>
      </c>
      <c r="I173" s="4">
        <v>0</v>
      </c>
      <c r="J173" s="4">
        <v>0</v>
      </c>
      <c r="K173" s="4">
        <f t="shared" si="4"/>
        <v>0</v>
      </c>
      <c r="L173" s="4">
        <f t="shared" si="5"/>
        <v>0</v>
      </c>
    </row>
    <row r="174" spans="1:12" ht="15" hidden="1" customHeight="1" x14ac:dyDescent="0.2">
      <c r="A174" s="4" t="s">
        <v>442</v>
      </c>
      <c r="B174" s="4" t="s">
        <v>113</v>
      </c>
      <c r="C174" s="4" t="s">
        <v>10</v>
      </c>
      <c r="E174" s="4">
        <v>1925</v>
      </c>
      <c r="H174" s="4">
        <v>0</v>
      </c>
      <c r="I174" s="4">
        <v>0</v>
      </c>
      <c r="J174" s="4">
        <v>0</v>
      </c>
      <c r="K174" s="4">
        <f t="shared" si="4"/>
        <v>0</v>
      </c>
      <c r="L174" s="4">
        <f t="shared" si="5"/>
        <v>0</v>
      </c>
    </row>
    <row r="175" spans="1:12" ht="15" hidden="1" customHeight="1" x14ac:dyDescent="0.2">
      <c r="A175" s="4" t="s">
        <v>443</v>
      </c>
      <c r="B175" s="4" t="s">
        <v>444</v>
      </c>
      <c r="C175" s="4" t="s">
        <v>16</v>
      </c>
      <c r="G175" s="4" t="s">
        <v>445</v>
      </c>
      <c r="H175" s="4">
        <v>0</v>
      </c>
      <c r="I175" s="4">
        <v>0</v>
      </c>
      <c r="J175" s="4">
        <v>0</v>
      </c>
      <c r="K175" s="4">
        <f t="shared" si="4"/>
        <v>0</v>
      </c>
      <c r="L175" s="4">
        <f t="shared" si="5"/>
        <v>0</v>
      </c>
    </row>
    <row r="176" spans="1:12" ht="15" hidden="1" customHeight="1" x14ac:dyDescent="0.2">
      <c r="A176" s="4" t="s">
        <v>446</v>
      </c>
      <c r="B176" s="4" t="s">
        <v>444</v>
      </c>
      <c r="C176" s="4" t="s">
        <v>67</v>
      </c>
      <c r="H176" s="4">
        <v>0</v>
      </c>
      <c r="I176" s="4">
        <v>0</v>
      </c>
      <c r="J176" s="4">
        <v>0</v>
      </c>
      <c r="K176" s="4">
        <f t="shared" si="4"/>
        <v>0</v>
      </c>
      <c r="L176" s="4">
        <f t="shared" si="5"/>
        <v>0</v>
      </c>
    </row>
    <row r="177" spans="1:12" ht="15" hidden="1" customHeight="1" x14ac:dyDescent="0.2">
      <c r="A177" s="4" t="s">
        <v>447</v>
      </c>
      <c r="B177" s="4" t="s">
        <v>444</v>
      </c>
      <c r="C177" s="4" t="s">
        <v>39</v>
      </c>
      <c r="H177" s="4">
        <v>0</v>
      </c>
      <c r="I177" s="4">
        <v>0</v>
      </c>
      <c r="J177" s="4">
        <v>0</v>
      </c>
      <c r="K177" s="4">
        <f t="shared" si="4"/>
        <v>0</v>
      </c>
      <c r="L177" s="4">
        <f t="shared" si="5"/>
        <v>0</v>
      </c>
    </row>
    <row r="178" spans="1:12" ht="15" hidden="1" customHeight="1" x14ac:dyDescent="0.2">
      <c r="A178" s="4" t="s">
        <v>448</v>
      </c>
      <c r="B178" s="4" t="s">
        <v>449</v>
      </c>
      <c r="C178" s="4" t="s">
        <v>92</v>
      </c>
      <c r="G178" s="4" t="s">
        <v>450</v>
      </c>
      <c r="H178" s="4">
        <v>0</v>
      </c>
      <c r="I178" s="4">
        <v>0</v>
      </c>
      <c r="J178" s="4">
        <v>0</v>
      </c>
      <c r="K178" s="4">
        <f t="shared" si="4"/>
        <v>0</v>
      </c>
      <c r="L178" s="4">
        <f t="shared" si="5"/>
        <v>0</v>
      </c>
    </row>
    <row r="179" spans="1:12" ht="15" hidden="1" customHeight="1" x14ac:dyDescent="0.2">
      <c r="A179" s="4" t="s">
        <v>451</v>
      </c>
      <c r="B179" s="4" t="s">
        <v>444</v>
      </c>
      <c r="C179" s="4" t="s">
        <v>452</v>
      </c>
      <c r="H179" s="4">
        <v>0</v>
      </c>
      <c r="I179" s="4">
        <v>0</v>
      </c>
      <c r="J179" s="4">
        <v>0</v>
      </c>
      <c r="K179" s="4">
        <f t="shared" si="4"/>
        <v>0</v>
      </c>
      <c r="L179" s="4">
        <f t="shared" si="5"/>
        <v>0</v>
      </c>
    </row>
    <row r="180" spans="1:12" ht="15" hidden="1" customHeight="1" x14ac:dyDescent="0.2">
      <c r="A180" s="4" t="s">
        <v>453</v>
      </c>
      <c r="B180" s="4" t="s">
        <v>444</v>
      </c>
      <c r="C180" s="4" t="s">
        <v>177</v>
      </c>
      <c r="H180" s="4">
        <v>0</v>
      </c>
      <c r="I180" s="4">
        <v>0</v>
      </c>
      <c r="J180" s="4">
        <v>0</v>
      </c>
      <c r="K180" s="4">
        <f t="shared" si="4"/>
        <v>0</v>
      </c>
      <c r="L180" s="4">
        <f t="shared" si="5"/>
        <v>0</v>
      </c>
    </row>
    <row r="181" spans="1:12" ht="15" hidden="1" customHeight="1" x14ac:dyDescent="0.2">
      <c r="A181" s="4" t="s">
        <v>454</v>
      </c>
      <c r="B181" s="4" t="s">
        <v>243</v>
      </c>
      <c r="C181" s="4" t="s">
        <v>39</v>
      </c>
      <c r="F181" s="4" t="s">
        <v>32</v>
      </c>
      <c r="H181" s="4">
        <v>0</v>
      </c>
      <c r="I181" s="4">
        <v>0</v>
      </c>
      <c r="J181" s="4">
        <v>0</v>
      </c>
      <c r="K181" s="4">
        <f t="shared" si="4"/>
        <v>0</v>
      </c>
      <c r="L181" s="4">
        <f t="shared" si="5"/>
        <v>0</v>
      </c>
    </row>
    <row r="182" spans="1:12" ht="15" hidden="1" customHeight="1" x14ac:dyDescent="0.2">
      <c r="A182" s="4" t="s">
        <v>455</v>
      </c>
      <c r="B182" s="4" t="s">
        <v>456</v>
      </c>
      <c r="C182" s="4" t="s">
        <v>36</v>
      </c>
      <c r="F182" s="4" t="s">
        <v>32</v>
      </c>
      <c r="H182" s="4">
        <v>0</v>
      </c>
      <c r="I182" s="4">
        <v>0</v>
      </c>
      <c r="J182" s="4">
        <v>0</v>
      </c>
      <c r="K182" s="4">
        <f t="shared" si="4"/>
        <v>0</v>
      </c>
      <c r="L182" s="4">
        <f t="shared" si="5"/>
        <v>0</v>
      </c>
    </row>
    <row r="183" spans="1:12" ht="15" hidden="1" customHeight="1" x14ac:dyDescent="0.2">
      <c r="A183" s="4" t="s">
        <v>457</v>
      </c>
      <c r="B183" s="4" t="s">
        <v>458</v>
      </c>
      <c r="C183" s="4" t="s">
        <v>459</v>
      </c>
      <c r="H183" s="4">
        <v>0</v>
      </c>
      <c r="I183" s="4">
        <v>0</v>
      </c>
      <c r="J183" s="4">
        <v>0</v>
      </c>
      <c r="K183" s="4">
        <f t="shared" si="4"/>
        <v>0</v>
      </c>
      <c r="L183" s="4">
        <f t="shared" si="5"/>
        <v>0</v>
      </c>
    </row>
    <row r="184" spans="1:12" ht="15" hidden="1" customHeight="1" x14ac:dyDescent="0.2">
      <c r="A184" s="4" t="s">
        <v>460</v>
      </c>
      <c r="B184" s="4" t="s">
        <v>35</v>
      </c>
      <c r="C184" s="4" t="s">
        <v>73</v>
      </c>
      <c r="H184" s="4">
        <v>0</v>
      </c>
      <c r="I184" s="4">
        <v>0</v>
      </c>
      <c r="J184" s="4">
        <v>0</v>
      </c>
      <c r="K184" s="4">
        <f t="shared" si="4"/>
        <v>0</v>
      </c>
      <c r="L184" s="4">
        <f t="shared" si="5"/>
        <v>0</v>
      </c>
    </row>
    <row r="185" spans="1:12" ht="15" hidden="1" customHeight="1" x14ac:dyDescent="0.2">
      <c r="A185" s="4" t="s">
        <v>461</v>
      </c>
      <c r="B185" s="4" t="s">
        <v>186</v>
      </c>
      <c r="C185" s="4" t="s">
        <v>36</v>
      </c>
      <c r="E185" s="4">
        <v>1947</v>
      </c>
      <c r="H185" s="4">
        <v>0</v>
      </c>
      <c r="I185" s="4">
        <v>0</v>
      </c>
      <c r="J185" s="4">
        <v>0</v>
      </c>
      <c r="K185" s="4">
        <f t="shared" si="4"/>
        <v>0</v>
      </c>
      <c r="L185" s="4">
        <f t="shared" si="5"/>
        <v>0</v>
      </c>
    </row>
    <row r="186" spans="1:12" ht="15" hidden="1" customHeight="1" x14ac:dyDescent="0.2">
      <c r="A186" s="4" t="s">
        <v>462</v>
      </c>
      <c r="B186" s="4" t="s">
        <v>358</v>
      </c>
      <c r="C186" s="4" t="s">
        <v>73</v>
      </c>
      <c r="H186" s="4">
        <v>0</v>
      </c>
      <c r="I186" s="4">
        <v>0</v>
      </c>
      <c r="J186" s="4">
        <v>0</v>
      </c>
      <c r="K186" s="4">
        <f t="shared" si="4"/>
        <v>0</v>
      </c>
      <c r="L186" s="4">
        <f t="shared" si="5"/>
        <v>0</v>
      </c>
    </row>
    <row r="187" spans="1:12" ht="15" hidden="1" customHeight="1" x14ac:dyDescent="0.2">
      <c r="A187" s="4" t="s">
        <v>463</v>
      </c>
      <c r="B187" s="4" t="s">
        <v>464</v>
      </c>
      <c r="C187" s="4" t="s">
        <v>59</v>
      </c>
      <c r="H187" s="4">
        <v>0</v>
      </c>
      <c r="I187" s="4">
        <v>0</v>
      </c>
      <c r="J187" s="4">
        <v>0</v>
      </c>
      <c r="K187" s="4">
        <f t="shared" si="4"/>
        <v>0</v>
      </c>
      <c r="L187" s="4">
        <f t="shared" si="5"/>
        <v>0</v>
      </c>
    </row>
    <row r="188" spans="1:12" ht="15" hidden="1" customHeight="1" x14ac:dyDescent="0.2">
      <c r="A188" s="4" t="s">
        <v>465</v>
      </c>
      <c r="B188" s="4" t="s">
        <v>198</v>
      </c>
      <c r="C188" s="4" t="s">
        <v>133</v>
      </c>
      <c r="H188" s="4">
        <v>0</v>
      </c>
      <c r="I188" s="4">
        <v>0</v>
      </c>
      <c r="J188" s="4">
        <v>0</v>
      </c>
      <c r="K188" s="4">
        <f t="shared" si="4"/>
        <v>0</v>
      </c>
      <c r="L188" s="4">
        <f t="shared" si="5"/>
        <v>0</v>
      </c>
    </row>
    <row r="189" spans="1:12" ht="15" hidden="1" customHeight="1" x14ac:dyDescent="0.2">
      <c r="A189" s="4" t="s">
        <v>466</v>
      </c>
      <c r="B189" s="4" t="s">
        <v>467</v>
      </c>
      <c r="C189" s="4" t="s">
        <v>10</v>
      </c>
      <c r="H189" s="4">
        <v>0</v>
      </c>
      <c r="I189" s="4">
        <v>0</v>
      </c>
      <c r="J189" s="4">
        <v>0</v>
      </c>
      <c r="K189" s="4">
        <f t="shared" si="4"/>
        <v>0</v>
      </c>
      <c r="L189" s="4">
        <f t="shared" si="5"/>
        <v>0</v>
      </c>
    </row>
    <row r="190" spans="1:12" ht="15" hidden="1" customHeight="1" x14ac:dyDescent="0.2">
      <c r="A190" s="4" t="s">
        <v>468</v>
      </c>
      <c r="B190" s="4" t="s">
        <v>469</v>
      </c>
      <c r="C190" s="4" t="s">
        <v>81</v>
      </c>
      <c r="H190" s="4">
        <v>0</v>
      </c>
      <c r="I190" s="4">
        <v>0</v>
      </c>
      <c r="J190" s="4">
        <v>0</v>
      </c>
      <c r="K190" s="4">
        <f t="shared" si="4"/>
        <v>0</v>
      </c>
      <c r="L190" s="4">
        <f t="shared" si="5"/>
        <v>0</v>
      </c>
    </row>
    <row r="191" spans="1:12" ht="15" hidden="1" customHeight="1" x14ac:dyDescent="0.2">
      <c r="A191" s="4" t="s">
        <v>470</v>
      </c>
      <c r="B191" s="4" t="s">
        <v>471</v>
      </c>
      <c r="C191" s="4" t="s">
        <v>73</v>
      </c>
      <c r="H191" s="4">
        <v>0</v>
      </c>
      <c r="I191" s="4">
        <v>0</v>
      </c>
      <c r="J191" s="4">
        <v>0</v>
      </c>
      <c r="K191" s="4">
        <f t="shared" si="4"/>
        <v>0</v>
      </c>
      <c r="L191" s="4">
        <f t="shared" si="5"/>
        <v>0</v>
      </c>
    </row>
    <row r="192" spans="1:12" ht="15" hidden="1" customHeight="1" x14ac:dyDescent="0.2">
      <c r="A192" s="4" t="s">
        <v>472</v>
      </c>
      <c r="B192" s="4" t="s">
        <v>170</v>
      </c>
      <c r="C192" s="4" t="s">
        <v>406</v>
      </c>
      <c r="H192" s="4">
        <v>0</v>
      </c>
      <c r="I192" s="4">
        <v>0</v>
      </c>
      <c r="J192" s="4">
        <v>0</v>
      </c>
      <c r="K192" s="4">
        <f t="shared" si="4"/>
        <v>0</v>
      </c>
      <c r="L192" s="4">
        <f t="shared" si="5"/>
        <v>0</v>
      </c>
    </row>
    <row r="193" spans="1:12" ht="15" hidden="1" customHeight="1" x14ac:dyDescent="0.2">
      <c r="A193" s="4" t="s">
        <v>473</v>
      </c>
      <c r="B193" s="4" t="s">
        <v>471</v>
      </c>
      <c r="C193" s="4" t="s">
        <v>10</v>
      </c>
      <c r="H193" s="4">
        <v>0</v>
      </c>
      <c r="I193" s="4">
        <v>0</v>
      </c>
      <c r="J193" s="4">
        <v>0</v>
      </c>
      <c r="K193" s="4">
        <f t="shared" si="4"/>
        <v>0</v>
      </c>
      <c r="L193" s="4">
        <f t="shared" si="5"/>
        <v>0</v>
      </c>
    </row>
    <row r="194" spans="1:12" ht="15" hidden="1" customHeight="1" x14ac:dyDescent="0.2">
      <c r="A194" s="4" t="s">
        <v>474</v>
      </c>
      <c r="B194" s="4" t="s">
        <v>475</v>
      </c>
      <c r="C194" s="4" t="s">
        <v>36</v>
      </c>
      <c r="H194" s="4">
        <v>0</v>
      </c>
      <c r="I194" s="4">
        <v>0</v>
      </c>
      <c r="J194" s="4">
        <v>0</v>
      </c>
      <c r="K194" s="4">
        <f t="shared" si="4"/>
        <v>0</v>
      </c>
      <c r="L194" s="4">
        <f t="shared" si="5"/>
        <v>0</v>
      </c>
    </row>
    <row r="195" spans="1:12" ht="15" hidden="1" customHeight="1" x14ac:dyDescent="0.2">
      <c r="A195" s="4" t="s">
        <v>476</v>
      </c>
      <c r="B195" s="4" t="s">
        <v>9</v>
      </c>
      <c r="C195" s="4" t="s">
        <v>136</v>
      </c>
      <c r="H195" s="4">
        <v>0</v>
      </c>
      <c r="I195" s="4">
        <v>0</v>
      </c>
      <c r="J195" s="4">
        <v>0</v>
      </c>
      <c r="K195" s="4">
        <f t="shared" ref="K195:K258" si="6">IF(OR(J195=1,I195=1),1,0)</f>
        <v>0</v>
      </c>
      <c r="L195" s="4">
        <f t="shared" ref="L195:L258" si="7">IF(AND(H195=1,K195=0),1,0)</f>
        <v>0</v>
      </c>
    </row>
    <row r="196" spans="1:12" ht="15" hidden="1" customHeight="1" x14ac:dyDescent="0.2">
      <c r="A196" s="4" t="s">
        <v>477</v>
      </c>
      <c r="B196" s="4" t="s">
        <v>478</v>
      </c>
      <c r="C196" s="4" t="s">
        <v>31</v>
      </c>
      <c r="H196" s="4">
        <v>0</v>
      </c>
      <c r="I196" s="4">
        <v>0</v>
      </c>
      <c r="J196" s="4">
        <v>0</v>
      </c>
      <c r="K196" s="4">
        <f t="shared" si="6"/>
        <v>0</v>
      </c>
      <c r="L196" s="4">
        <f t="shared" si="7"/>
        <v>0</v>
      </c>
    </row>
    <row r="197" spans="1:12" ht="15" hidden="1" customHeight="1" x14ac:dyDescent="0.2">
      <c r="A197" s="4" t="s">
        <v>479</v>
      </c>
      <c r="B197" s="4" t="s">
        <v>480</v>
      </c>
      <c r="C197" s="4" t="s">
        <v>24</v>
      </c>
      <c r="H197" s="4">
        <v>0</v>
      </c>
      <c r="I197" s="4">
        <v>0</v>
      </c>
      <c r="J197" s="4">
        <v>0</v>
      </c>
      <c r="K197" s="4">
        <f t="shared" si="6"/>
        <v>0</v>
      </c>
      <c r="L197" s="4">
        <f t="shared" si="7"/>
        <v>0</v>
      </c>
    </row>
    <row r="198" spans="1:12" ht="15" hidden="1" customHeight="1" x14ac:dyDescent="0.2">
      <c r="A198" s="4" t="s">
        <v>481</v>
      </c>
      <c r="B198" s="4" t="s">
        <v>482</v>
      </c>
      <c r="C198" s="4" t="s">
        <v>44</v>
      </c>
      <c r="H198" s="4">
        <v>0</v>
      </c>
      <c r="I198" s="4">
        <v>0</v>
      </c>
      <c r="J198" s="4">
        <v>0</v>
      </c>
      <c r="K198" s="4">
        <f t="shared" si="6"/>
        <v>0</v>
      </c>
      <c r="L198" s="4">
        <f t="shared" si="7"/>
        <v>0</v>
      </c>
    </row>
    <row r="199" spans="1:12" ht="15" hidden="1" customHeight="1" x14ac:dyDescent="0.2">
      <c r="A199" s="4" t="s">
        <v>483</v>
      </c>
      <c r="B199" s="4" t="s">
        <v>484</v>
      </c>
      <c r="C199" s="4" t="s">
        <v>10</v>
      </c>
      <c r="H199" s="4">
        <v>0</v>
      </c>
      <c r="I199" s="4">
        <v>0</v>
      </c>
      <c r="J199" s="4">
        <v>0</v>
      </c>
      <c r="K199" s="4">
        <f t="shared" si="6"/>
        <v>0</v>
      </c>
      <c r="L199" s="4">
        <f t="shared" si="7"/>
        <v>0</v>
      </c>
    </row>
    <row r="200" spans="1:12" ht="15" hidden="1" customHeight="1" x14ac:dyDescent="0.2">
      <c r="A200" s="4" t="s">
        <v>485</v>
      </c>
      <c r="B200" s="4" t="s">
        <v>170</v>
      </c>
      <c r="C200" s="4" t="s">
        <v>190</v>
      </c>
      <c r="H200" s="4">
        <v>0</v>
      </c>
      <c r="I200" s="4">
        <v>0</v>
      </c>
      <c r="J200" s="4">
        <v>0</v>
      </c>
      <c r="K200" s="4">
        <f t="shared" si="6"/>
        <v>0</v>
      </c>
      <c r="L200" s="4">
        <f t="shared" si="7"/>
        <v>0</v>
      </c>
    </row>
    <row r="201" spans="1:12" ht="15" hidden="1" customHeight="1" x14ac:dyDescent="0.2">
      <c r="A201" s="4" t="s">
        <v>486</v>
      </c>
      <c r="B201" s="4" t="s">
        <v>487</v>
      </c>
      <c r="C201" s="4" t="s">
        <v>10</v>
      </c>
      <c r="H201" s="4">
        <v>0</v>
      </c>
      <c r="I201" s="4">
        <v>0</v>
      </c>
      <c r="J201" s="4">
        <v>0</v>
      </c>
      <c r="K201" s="4">
        <f t="shared" si="6"/>
        <v>0</v>
      </c>
      <c r="L201" s="4">
        <f t="shared" si="7"/>
        <v>0</v>
      </c>
    </row>
    <row r="202" spans="1:12" ht="15" hidden="1" customHeight="1" x14ac:dyDescent="0.2">
      <c r="A202" s="4" t="s">
        <v>488</v>
      </c>
      <c r="B202" s="4" t="s">
        <v>489</v>
      </c>
      <c r="C202" s="4" t="s">
        <v>130</v>
      </c>
      <c r="H202" s="4">
        <v>0</v>
      </c>
      <c r="I202" s="4">
        <v>0</v>
      </c>
      <c r="J202" s="4">
        <v>0</v>
      </c>
      <c r="K202" s="4">
        <f t="shared" si="6"/>
        <v>0</v>
      </c>
      <c r="L202" s="4">
        <f t="shared" si="7"/>
        <v>0</v>
      </c>
    </row>
    <row r="203" spans="1:12" ht="15" hidden="1" customHeight="1" x14ac:dyDescent="0.2">
      <c r="A203" s="4" t="s">
        <v>490</v>
      </c>
      <c r="B203" s="4" t="s">
        <v>491</v>
      </c>
      <c r="C203" s="4" t="s">
        <v>36</v>
      </c>
      <c r="H203" s="4">
        <v>0</v>
      </c>
      <c r="I203" s="4">
        <v>0</v>
      </c>
      <c r="J203" s="4">
        <v>0</v>
      </c>
      <c r="K203" s="4">
        <f t="shared" si="6"/>
        <v>0</v>
      </c>
      <c r="L203" s="4">
        <f t="shared" si="7"/>
        <v>0</v>
      </c>
    </row>
    <row r="204" spans="1:12" ht="15" hidden="1" customHeight="1" x14ac:dyDescent="0.2">
      <c r="A204" s="4" t="s">
        <v>492</v>
      </c>
      <c r="B204" s="4" t="s">
        <v>493</v>
      </c>
      <c r="C204" s="4" t="s">
        <v>36</v>
      </c>
      <c r="H204" s="4">
        <v>0</v>
      </c>
      <c r="I204" s="4">
        <v>0</v>
      </c>
      <c r="J204" s="4">
        <v>0</v>
      </c>
      <c r="K204" s="4">
        <f t="shared" si="6"/>
        <v>0</v>
      </c>
      <c r="L204" s="4">
        <f t="shared" si="7"/>
        <v>0</v>
      </c>
    </row>
    <row r="205" spans="1:12" ht="15" hidden="1" customHeight="1" x14ac:dyDescent="0.2">
      <c r="A205" s="4" t="s">
        <v>494</v>
      </c>
      <c r="B205" s="4" t="s">
        <v>495</v>
      </c>
      <c r="C205" s="4" t="s">
        <v>177</v>
      </c>
      <c r="H205" s="4">
        <v>0</v>
      </c>
      <c r="I205" s="4">
        <v>0</v>
      </c>
      <c r="J205" s="4">
        <v>0</v>
      </c>
      <c r="K205" s="4">
        <f t="shared" si="6"/>
        <v>0</v>
      </c>
      <c r="L205" s="4">
        <f t="shared" si="7"/>
        <v>0</v>
      </c>
    </row>
    <row r="206" spans="1:12" ht="15" hidden="1" customHeight="1" x14ac:dyDescent="0.2">
      <c r="A206" s="4" t="s">
        <v>496</v>
      </c>
      <c r="B206" s="4" t="s">
        <v>497</v>
      </c>
      <c r="C206" s="4" t="s">
        <v>44</v>
      </c>
      <c r="H206" s="4">
        <v>0</v>
      </c>
      <c r="I206" s="4">
        <v>0</v>
      </c>
      <c r="J206" s="4">
        <v>0</v>
      </c>
      <c r="K206" s="4">
        <f t="shared" si="6"/>
        <v>0</v>
      </c>
      <c r="L206" s="4">
        <f t="shared" si="7"/>
        <v>0</v>
      </c>
    </row>
    <row r="207" spans="1:12" ht="15" hidden="1" customHeight="1" x14ac:dyDescent="0.2">
      <c r="A207" s="4" t="s">
        <v>498</v>
      </c>
      <c r="B207" s="4" t="s">
        <v>66</v>
      </c>
      <c r="C207" s="4" t="s">
        <v>130</v>
      </c>
      <c r="H207" s="4">
        <v>0</v>
      </c>
      <c r="I207" s="4">
        <v>0</v>
      </c>
      <c r="J207" s="4">
        <v>0</v>
      </c>
      <c r="K207" s="4">
        <f t="shared" si="6"/>
        <v>0</v>
      </c>
      <c r="L207" s="4">
        <f t="shared" si="7"/>
        <v>0</v>
      </c>
    </row>
    <row r="208" spans="1:12" ht="15" hidden="1" customHeight="1" x14ac:dyDescent="0.2">
      <c r="A208" s="4" t="s">
        <v>499</v>
      </c>
      <c r="B208" s="4" t="s">
        <v>500</v>
      </c>
      <c r="C208" s="4" t="s">
        <v>501</v>
      </c>
      <c r="H208" s="4">
        <v>0</v>
      </c>
      <c r="I208" s="4">
        <v>0</v>
      </c>
      <c r="J208" s="4">
        <v>0</v>
      </c>
      <c r="K208" s="4">
        <f t="shared" si="6"/>
        <v>0</v>
      </c>
      <c r="L208" s="4">
        <f t="shared" si="7"/>
        <v>0</v>
      </c>
    </row>
    <row r="209" spans="1:12" ht="15" hidden="1" customHeight="1" x14ac:dyDescent="0.2">
      <c r="A209" s="4" t="s">
        <v>502</v>
      </c>
      <c r="B209" s="4" t="s">
        <v>96</v>
      </c>
      <c r="C209" s="4" t="s">
        <v>16</v>
      </c>
      <c r="H209" s="4">
        <v>0</v>
      </c>
      <c r="I209" s="4">
        <v>0</v>
      </c>
      <c r="J209" s="4">
        <v>0</v>
      </c>
      <c r="K209" s="4">
        <f t="shared" si="6"/>
        <v>0</v>
      </c>
      <c r="L209" s="4">
        <f t="shared" si="7"/>
        <v>0</v>
      </c>
    </row>
    <row r="210" spans="1:12" ht="15" hidden="1" customHeight="1" x14ac:dyDescent="0.2">
      <c r="A210" s="4" t="s">
        <v>503</v>
      </c>
      <c r="B210" s="4" t="s">
        <v>135</v>
      </c>
      <c r="C210" s="4" t="s">
        <v>136</v>
      </c>
      <c r="E210" s="4">
        <v>1985</v>
      </c>
      <c r="H210" s="4">
        <v>0</v>
      </c>
      <c r="I210" s="4">
        <v>0</v>
      </c>
      <c r="J210" s="4">
        <v>0</v>
      </c>
      <c r="K210" s="4">
        <f t="shared" si="6"/>
        <v>0</v>
      </c>
      <c r="L210" s="4">
        <f t="shared" si="7"/>
        <v>0</v>
      </c>
    </row>
    <row r="211" spans="1:12" ht="15" hidden="1" customHeight="1" x14ac:dyDescent="0.2">
      <c r="A211" s="4" t="s">
        <v>504</v>
      </c>
      <c r="B211" s="4" t="s">
        <v>505</v>
      </c>
      <c r="C211" s="4" t="s">
        <v>36</v>
      </c>
      <c r="H211" s="4">
        <v>0</v>
      </c>
      <c r="I211" s="4">
        <v>0</v>
      </c>
      <c r="J211" s="4">
        <v>0</v>
      </c>
      <c r="K211" s="4">
        <f t="shared" si="6"/>
        <v>0</v>
      </c>
      <c r="L211" s="4">
        <f t="shared" si="7"/>
        <v>0</v>
      </c>
    </row>
    <row r="212" spans="1:12" ht="15" hidden="1" customHeight="1" x14ac:dyDescent="0.2">
      <c r="A212" s="4" t="s">
        <v>506</v>
      </c>
      <c r="B212" s="4" t="s">
        <v>507</v>
      </c>
      <c r="C212" s="4" t="s">
        <v>24</v>
      </c>
      <c r="H212" s="4">
        <v>0</v>
      </c>
      <c r="I212" s="4">
        <v>0</v>
      </c>
      <c r="J212" s="4">
        <v>0</v>
      </c>
      <c r="K212" s="4">
        <f t="shared" si="6"/>
        <v>0</v>
      </c>
      <c r="L212" s="4">
        <f t="shared" si="7"/>
        <v>0</v>
      </c>
    </row>
    <row r="213" spans="1:12" ht="15" hidden="1" customHeight="1" x14ac:dyDescent="0.2">
      <c r="A213" s="4" t="s">
        <v>508</v>
      </c>
      <c r="B213" s="4" t="s">
        <v>382</v>
      </c>
      <c r="C213" s="4" t="s">
        <v>202</v>
      </c>
      <c r="H213" s="4">
        <v>0</v>
      </c>
      <c r="I213" s="4">
        <v>0</v>
      </c>
      <c r="J213" s="4">
        <v>0</v>
      </c>
      <c r="K213" s="4">
        <f t="shared" si="6"/>
        <v>0</v>
      </c>
      <c r="L213" s="4">
        <f t="shared" si="7"/>
        <v>0</v>
      </c>
    </row>
    <row r="214" spans="1:12" ht="15" hidden="1" customHeight="1" x14ac:dyDescent="0.2">
      <c r="A214" s="4" t="s">
        <v>509</v>
      </c>
      <c r="B214" s="4" t="s">
        <v>382</v>
      </c>
      <c r="C214" s="4" t="s">
        <v>510</v>
      </c>
      <c r="H214" s="4">
        <v>0</v>
      </c>
      <c r="I214" s="4">
        <v>0</v>
      </c>
      <c r="J214" s="4">
        <v>0</v>
      </c>
      <c r="K214" s="4">
        <f t="shared" si="6"/>
        <v>0</v>
      </c>
      <c r="L214" s="4">
        <f t="shared" si="7"/>
        <v>0</v>
      </c>
    </row>
    <row r="215" spans="1:12" ht="15" hidden="1" customHeight="1" x14ac:dyDescent="0.2">
      <c r="A215" s="4" t="s">
        <v>511</v>
      </c>
      <c r="B215" s="4" t="s">
        <v>512</v>
      </c>
      <c r="C215" s="4" t="s">
        <v>73</v>
      </c>
      <c r="H215" s="4">
        <v>0</v>
      </c>
      <c r="I215" s="4">
        <v>0</v>
      </c>
      <c r="J215" s="4">
        <v>0</v>
      </c>
      <c r="K215" s="4">
        <f t="shared" si="6"/>
        <v>0</v>
      </c>
      <c r="L215" s="4">
        <f t="shared" si="7"/>
        <v>0</v>
      </c>
    </row>
    <row r="216" spans="1:12" ht="15" hidden="1" customHeight="1" x14ac:dyDescent="0.2">
      <c r="A216" s="4" t="s">
        <v>513</v>
      </c>
      <c r="B216" s="4" t="s">
        <v>514</v>
      </c>
      <c r="C216" s="4" t="s">
        <v>158</v>
      </c>
      <c r="H216" s="4">
        <v>0</v>
      </c>
      <c r="I216" s="4">
        <v>0</v>
      </c>
      <c r="J216" s="4">
        <v>0</v>
      </c>
      <c r="K216" s="4">
        <f t="shared" si="6"/>
        <v>0</v>
      </c>
      <c r="L216" s="4">
        <f t="shared" si="7"/>
        <v>0</v>
      </c>
    </row>
    <row r="217" spans="1:12" ht="15" hidden="1" customHeight="1" x14ac:dyDescent="0.2">
      <c r="A217" s="4" t="s">
        <v>515</v>
      </c>
      <c r="B217" s="4" t="s">
        <v>516</v>
      </c>
      <c r="C217" s="4" t="s">
        <v>385</v>
      </c>
      <c r="H217" s="4">
        <v>0</v>
      </c>
      <c r="I217" s="4">
        <v>0</v>
      </c>
      <c r="J217" s="4">
        <v>0</v>
      </c>
      <c r="K217" s="4">
        <f t="shared" si="6"/>
        <v>0</v>
      </c>
      <c r="L217" s="4">
        <f t="shared" si="7"/>
        <v>0</v>
      </c>
    </row>
    <row r="218" spans="1:12" ht="15" hidden="1" customHeight="1" x14ac:dyDescent="0.2">
      <c r="A218" s="4" t="s">
        <v>517</v>
      </c>
      <c r="B218" s="4" t="s">
        <v>518</v>
      </c>
      <c r="C218" s="4" t="s">
        <v>36</v>
      </c>
      <c r="H218" s="4">
        <v>0</v>
      </c>
      <c r="I218" s="4">
        <v>0</v>
      </c>
      <c r="J218" s="4">
        <v>0</v>
      </c>
      <c r="K218" s="4">
        <f t="shared" si="6"/>
        <v>0</v>
      </c>
      <c r="L218" s="4">
        <f t="shared" si="7"/>
        <v>0</v>
      </c>
    </row>
    <row r="219" spans="1:12" ht="15" hidden="1" customHeight="1" x14ac:dyDescent="0.2">
      <c r="A219" s="4" t="s">
        <v>519</v>
      </c>
      <c r="B219" s="4" t="s">
        <v>520</v>
      </c>
      <c r="C219" s="4" t="s">
        <v>406</v>
      </c>
      <c r="H219" s="4">
        <v>0</v>
      </c>
      <c r="I219" s="4">
        <v>0</v>
      </c>
      <c r="J219" s="4">
        <v>0</v>
      </c>
      <c r="K219" s="4">
        <f t="shared" si="6"/>
        <v>0</v>
      </c>
      <c r="L219" s="4">
        <f t="shared" si="7"/>
        <v>0</v>
      </c>
    </row>
    <row r="220" spans="1:12" ht="15" hidden="1" customHeight="1" x14ac:dyDescent="0.2">
      <c r="A220" s="4" t="s">
        <v>521</v>
      </c>
      <c r="B220" s="4" t="s">
        <v>522</v>
      </c>
      <c r="C220" s="4" t="s">
        <v>39</v>
      </c>
      <c r="H220" s="4">
        <v>0</v>
      </c>
      <c r="I220" s="4">
        <v>0</v>
      </c>
      <c r="J220" s="4">
        <v>0</v>
      </c>
      <c r="K220" s="4">
        <f t="shared" si="6"/>
        <v>0</v>
      </c>
      <c r="L220" s="4">
        <f t="shared" si="7"/>
        <v>0</v>
      </c>
    </row>
    <row r="221" spans="1:12" ht="15" hidden="1" customHeight="1" x14ac:dyDescent="0.2">
      <c r="A221" s="4" t="s">
        <v>523</v>
      </c>
      <c r="B221" s="4" t="s">
        <v>522</v>
      </c>
      <c r="C221" s="4" t="s">
        <v>524</v>
      </c>
      <c r="H221" s="4">
        <v>0</v>
      </c>
      <c r="I221" s="4">
        <v>0</v>
      </c>
      <c r="J221" s="4">
        <v>0</v>
      </c>
      <c r="K221" s="4">
        <f t="shared" si="6"/>
        <v>0</v>
      </c>
      <c r="L221" s="4">
        <f t="shared" si="7"/>
        <v>0</v>
      </c>
    </row>
    <row r="222" spans="1:12" ht="15" hidden="1" customHeight="1" x14ac:dyDescent="0.2">
      <c r="A222" s="4" t="s">
        <v>525</v>
      </c>
      <c r="B222" s="4" t="s">
        <v>526</v>
      </c>
      <c r="C222" s="4" t="s">
        <v>284</v>
      </c>
      <c r="H222" s="4">
        <v>0</v>
      </c>
      <c r="I222" s="4">
        <v>0</v>
      </c>
      <c r="J222" s="4">
        <v>0</v>
      </c>
      <c r="K222" s="4">
        <f t="shared" si="6"/>
        <v>0</v>
      </c>
      <c r="L222" s="4">
        <f t="shared" si="7"/>
        <v>0</v>
      </c>
    </row>
    <row r="223" spans="1:12" ht="15" hidden="1" customHeight="1" x14ac:dyDescent="0.2">
      <c r="A223" s="4" t="s">
        <v>527</v>
      </c>
      <c r="B223" s="4" t="s">
        <v>343</v>
      </c>
      <c r="C223" s="4" t="s">
        <v>528</v>
      </c>
      <c r="H223" s="4">
        <v>0</v>
      </c>
      <c r="I223" s="4">
        <v>0</v>
      </c>
      <c r="J223" s="4">
        <v>0</v>
      </c>
      <c r="K223" s="4">
        <f t="shared" si="6"/>
        <v>0</v>
      </c>
      <c r="L223" s="4">
        <f t="shared" si="7"/>
        <v>0</v>
      </c>
    </row>
    <row r="224" spans="1:12" ht="15" hidden="1" customHeight="1" x14ac:dyDescent="0.2">
      <c r="A224" s="4" t="s">
        <v>529</v>
      </c>
      <c r="B224" s="4" t="s">
        <v>530</v>
      </c>
      <c r="C224" s="4" t="s">
        <v>36</v>
      </c>
      <c r="H224" s="4">
        <v>0</v>
      </c>
      <c r="I224" s="4">
        <v>0</v>
      </c>
      <c r="J224" s="4">
        <v>0</v>
      </c>
      <c r="K224" s="4">
        <f t="shared" si="6"/>
        <v>0</v>
      </c>
      <c r="L224" s="4">
        <f t="shared" si="7"/>
        <v>0</v>
      </c>
    </row>
    <row r="225" spans="1:12" ht="15" hidden="1" customHeight="1" x14ac:dyDescent="0.2">
      <c r="A225" s="4" t="s">
        <v>531</v>
      </c>
      <c r="B225" s="4" t="s">
        <v>530</v>
      </c>
      <c r="C225" s="4" t="s">
        <v>226</v>
      </c>
      <c r="H225" s="4">
        <v>0</v>
      </c>
      <c r="I225" s="4">
        <v>0</v>
      </c>
      <c r="J225" s="4">
        <v>0</v>
      </c>
      <c r="K225" s="4">
        <f t="shared" si="6"/>
        <v>0</v>
      </c>
      <c r="L225" s="4">
        <f t="shared" si="7"/>
        <v>0</v>
      </c>
    </row>
    <row r="226" spans="1:12" ht="15" hidden="1" customHeight="1" x14ac:dyDescent="0.2">
      <c r="A226" s="4" t="s">
        <v>532</v>
      </c>
      <c r="B226" s="4" t="s">
        <v>530</v>
      </c>
      <c r="C226" s="4" t="s">
        <v>533</v>
      </c>
      <c r="G226" s="4" t="s">
        <v>534</v>
      </c>
      <c r="H226" s="4">
        <v>0</v>
      </c>
      <c r="I226" s="4">
        <v>0</v>
      </c>
      <c r="J226" s="4">
        <v>0</v>
      </c>
      <c r="K226" s="4">
        <f t="shared" si="6"/>
        <v>0</v>
      </c>
      <c r="L226" s="4">
        <f t="shared" si="7"/>
        <v>0</v>
      </c>
    </row>
    <row r="227" spans="1:12" ht="15" hidden="1" customHeight="1" x14ac:dyDescent="0.2">
      <c r="A227" s="4" t="s">
        <v>535</v>
      </c>
      <c r="B227" s="4" t="s">
        <v>467</v>
      </c>
      <c r="C227" s="4" t="s">
        <v>536</v>
      </c>
      <c r="H227" s="4">
        <v>0</v>
      </c>
      <c r="I227" s="4">
        <v>0</v>
      </c>
      <c r="J227" s="4">
        <v>0</v>
      </c>
      <c r="K227" s="4">
        <f t="shared" si="6"/>
        <v>0</v>
      </c>
      <c r="L227" s="4">
        <f t="shared" si="7"/>
        <v>0</v>
      </c>
    </row>
    <row r="228" spans="1:12" ht="15" hidden="1" customHeight="1" x14ac:dyDescent="0.2">
      <c r="A228" s="4" t="s">
        <v>537</v>
      </c>
      <c r="B228" s="4" t="s">
        <v>538</v>
      </c>
      <c r="C228" s="4" t="s">
        <v>539</v>
      </c>
      <c r="H228" s="4">
        <v>0</v>
      </c>
      <c r="I228" s="4">
        <v>0</v>
      </c>
      <c r="J228" s="4">
        <v>0</v>
      </c>
      <c r="K228" s="4">
        <f t="shared" si="6"/>
        <v>0</v>
      </c>
      <c r="L228" s="4">
        <f t="shared" si="7"/>
        <v>0</v>
      </c>
    </row>
    <row r="229" spans="1:12" ht="15" hidden="1" customHeight="1" x14ac:dyDescent="0.2">
      <c r="A229" s="4" t="s">
        <v>540</v>
      </c>
      <c r="B229" s="4" t="s">
        <v>541</v>
      </c>
      <c r="C229" s="4" t="s">
        <v>542</v>
      </c>
      <c r="H229" s="4">
        <v>0</v>
      </c>
      <c r="I229" s="4">
        <v>0</v>
      </c>
      <c r="J229" s="4">
        <v>0</v>
      </c>
      <c r="K229" s="4">
        <f t="shared" si="6"/>
        <v>0</v>
      </c>
      <c r="L229" s="4">
        <f t="shared" si="7"/>
        <v>0</v>
      </c>
    </row>
    <row r="230" spans="1:12" ht="15" hidden="1" customHeight="1" x14ac:dyDescent="0.2">
      <c r="A230" s="4" t="s">
        <v>543</v>
      </c>
      <c r="B230" s="4" t="s">
        <v>456</v>
      </c>
      <c r="C230" s="4" t="s">
        <v>67</v>
      </c>
      <c r="H230" s="4">
        <v>0</v>
      </c>
      <c r="I230" s="4">
        <v>0</v>
      </c>
      <c r="J230" s="4">
        <v>0</v>
      </c>
      <c r="K230" s="4">
        <f t="shared" si="6"/>
        <v>0</v>
      </c>
      <c r="L230" s="4">
        <f t="shared" si="7"/>
        <v>0</v>
      </c>
    </row>
    <row r="231" spans="1:12" ht="15" hidden="1" customHeight="1" x14ac:dyDescent="0.2">
      <c r="A231" s="4" t="s">
        <v>544</v>
      </c>
      <c r="B231" s="4" t="s">
        <v>456</v>
      </c>
      <c r="C231" s="4" t="s">
        <v>24</v>
      </c>
      <c r="H231" s="4">
        <v>0</v>
      </c>
      <c r="I231" s="4">
        <v>0</v>
      </c>
      <c r="J231" s="4">
        <v>0</v>
      </c>
      <c r="K231" s="4">
        <f t="shared" si="6"/>
        <v>0</v>
      </c>
      <c r="L231" s="4">
        <f t="shared" si="7"/>
        <v>0</v>
      </c>
    </row>
    <row r="232" spans="1:12" ht="15" hidden="1" customHeight="1" x14ac:dyDescent="0.2">
      <c r="A232" s="4" t="s">
        <v>545</v>
      </c>
      <c r="B232" s="4" t="s">
        <v>147</v>
      </c>
      <c r="C232" s="4" t="s">
        <v>39</v>
      </c>
      <c r="G232" s="4" t="s">
        <v>546</v>
      </c>
      <c r="H232" s="4">
        <v>0</v>
      </c>
      <c r="I232" s="4">
        <v>0</v>
      </c>
      <c r="J232" s="4">
        <v>0</v>
      </c>
      <c r="K232" s="4">
        <f t="shared" si="6"/>
        <v>0</v>
      </c>
      <c r="L232" s="4">
        <f t="shared" si="7"/>
        <v>0</v>
      </c>
    </row>
    <row r="233" spans="1:12" ht="15" hidden="1" customHeight="1" x14ac:dyDescent="0.2">
      <c r="A233" s="4" t="s">
        <v>547</v>
      </c>
      <c r="B233" s="4" t="s">
        <v>548</v>
      </c>
      <c r="C233" s="4" t="s">
        <v>16</v>
      </c>
      <c r="H233" s="4">
        <v>0</v>
      </c>
      <c r="I233" s="4">
        <v>0</v>
      </c>
      <c r="J233" s="4">
        <v>0</v>
      </c>
      <c r="K233" s="4">
        <f t="shared" si="6"/>
        <v>0</v>
      </c>
      <c r="L233" s="4">
        <f t="shared" si="7"/>
        <v>0</v>
      </c>
    </row>
    <row r="234" spans="1:12" ht="15" hidden="1" customHeight="1" x14ac:dyDescent="0.2">
      <c r="A234" s="4" t="s">
        <v>549</v>
      </c>
      <c r="B234" s="4" t="s">
        <v>550</v>
      </c>
      <c r="C234" s="4" t="s">
        <v>216</v>
      </c>
      <c r="H234" s="4">
        <v>0</v>
      </c>
      <c r="I234" s="4">
        <v>0</v>
      </c>
      <c r="J234" s="4">
        <v>0</v>
      </c>
      <c r="K234" s="4">
        <f t="shared" si="6"/>
        <v>0</v>
      </c>
      <c r="L234" s="4">
        <f t="shared" si="7"/>
        <v>0</v>
      </c>
    </row>
    <row r="235" spans="1:12" ht="15" hidden="1" customHeight="1" x14ac:dyDescent="0.2">
      <c r="A235" s="4" t="s">
        <v>551</v>
      </c>
      <c r="B235" s="4" t="s">
        <v>552</v>
      </c>
      <c r="C235" s="4" t="s">
        <v>36</v>
      </c>
      <c r="H235" s="4">
        <v>0</v>
      </c>
      <c r="I235" s="4">
        <v>0</v>
      </c>
      <c r="J235" s="4">
        <v>0</v>
      </c>
      <c r="K235" s="4">
        <f t="shared" si="6"/>
        <v>0</v>
      </c>
      <c r="L235" s="4">
        <f t="shared" si="7"/>
        <v>0</v>
      </c>
    </row>
    <row r="236" spans="1:12" ht="15" hidden="1" customHeight="1" x14ac:dyDescent="0.2">
      <c r="A236" s="4" t="s">
        <v>553</v>
      </c>
      <c r="B236" s="4" t="s">
        <v>554</v>
      </c>
      <c r="C236" s="4" t="s">
        <v>555</v>
      </c>
      <c r="H236" s="4">
        <v>0</v>
      </c>
      <c r="I236" s="4">
        <v>0</v>
      </c>
      <c r="J236" s="4">
        <v>0</v>
      </c>
      <c r="K236" s="4">
        <f t="shared" si="6"/>
        <v>0</v>
      </c>
      <c r="L236" s="4">
        <f t="shared" si="7"/>
        <v>0</v>
      </c>
    </row>
    <row r="237" spans="1:12" ht="15" hidden="1" customHeight="1" x14ac:dyDescent="0.2">
      <c r="A237" s="4" t="s">
        <v>556</v>
      </c>
      <c r="B237" s="4" t="s">
        <v>557</v>
      </c>
      <c r="C237" s="4" t="s">
        <v>177</v>
      </c>
      <c r="H237" s="4">
        <v>0</v>
      </c>
      <c r="I237" s="4">
        <v>0</v>
      </c>
      <c r="J237" s="4">
        <v>0</v>
      </c>
      <c r="K237" s="4">
        <f t="shared" si="6"/>
        <v>0</v>
      </c>
      <c r="L237" s="4">
        <f t="shared" si="7"/>
        <v>0</v>
      </c>
    </row>
    <row r="238" spans="1:12" ht="15" hidden="1" customHeight="1" x14ac:dyDescent="0.2">
      <c r="A238" s="4" t="s">
        <v>558</v>
      </c>
      <c r="B238" s="4" t="s">
        <v>278</v>
      </c>
      <c r="C238" s="4" t="s">
        <v>559</v>
      </c>
      <c r="H238" s="4">
        <v>0</v>
      </c>
      <c r="I238" s="4">
        <v>0</v>
      </c>
      <c r="J238" s="4">
        <v>0</v>
      </c>
      <c r="K238" s="4">
        <f t="shared" si="6"/>
        <v>0</v>
      </c>
      <c r="L238" s="4">
        <f t="shared" si="7"/>
        <v>0</v>
      </c>
    </row>
    <row r="239" spans="1:12" ht="15" hidden="1" customHeight="1" x14ac:dyDescent="0.2">
      <c r="A239" s="4" t="s">
        <v>560</v>
      </c>
      <c r="B239" s="4" t="s">
        <v>127</v>
      </c>
      <c r="C239" s="4" t="s">
        <v>36</v>
      </c>
      <c r="H239" s="4">
        <v>0</v>
      </c>
      <c r="I239" s="4">
        <v>0</v>
      </c>
      <c r="J239" s="4">
        <v>0</v>
      </c>
      <c r="K239" s="4">
        <f t="shared" si="6"/>
        <v>0</v>
      </c>
      <c r="L239" s="4">
        <f t="shared" si="7"/>
        <v>0</v>
      </c>
    </row>
    <row r="240" spans="1:12" ht="15" hidden="1" customHeight="1" x14ac:dyDescent="0.2">
      <c r="A240" s="4" t="s">
        <v>561</v>
      </c>
      <c r="B240" s="4" t="s">
        <v>387</v>
      </c>
      <c r="C240" s="4" t="s">
        <v>59</v>
      </c>
      <c r="H240" s="4">
        <v>0</v>
      </c>
      <c r="I240" s="4">
        <v>0</v>
      </c>
      <c r="J240" s="4">
        <v>0</v>
      </c>
      <c r="K240" s="4">
        <f t="shared" si="6"/>
        <v>0</v>
      </c>
      <c r="L240" s="4">
        <f t="shared" si="7"/>
        <v>0</v>
      </c>
    </row>
    <row r="241" spans="1:12" ht="15" hidden="1" customHeight="1" x14ac:dyDescent="0.2">
      <c r="A241" s="4" t="s">
        <v>562</v>
      </c>
      <c r="B241" s="4" t="s">
        <v>563</v>
      </c>
      <c r="C241" s="4" t="s">
        <v>10</v>
      </c>
      <c r="H241" s="4">
        <v>0</v>
      </c>
      <c r="I241" s="4">
        <v>0</v>
      </c>
      <c r="J241" s="4">
        <v>0</v>
      </c>
      <c r="K241" s="4">
        <f t="shared" si="6"/>
        <v>0</v>
      </c>
      <c r="L241" s="4">
        <f t="shared" si="7"/>
        <v>0</v>
      </c>
    </row>
    <row r="242" spans="1:12" ht="15" hidden="1" customHeight="1" x14ac:dyDescent="0.2">
      <c r="A242" s="4" t="s">
        <v>564</v>
      </c>
      <c r="B242" s="4" t="s">
        <v>565</v>
      </c>
      <c r="C242" s="4" t="s">
        <v>20</v>
      </c>
      <c r="H242" s="4">
        <v>0</v>
      </c>
      <c r="I242" s="4">
        <v>0</v>
      </c>
      <c r="J242" s="4">
        <v>0</v>
      </c>
      <c r="K242" s="4">
        <f t="shared" si="6"/>
        <v>0</v>
      </c>
      <c r="L242" s="4">
        <f t="shared" si="7"/>
        <v>0</v>
      </c>
    </row>
    <row r="243" spans="1:12" ht="15" hidden="1" customHeight="1" x14ac:dyDescent="0.2">
      <c r="A243" s="4" t="s">
        <v>566</v>
      </c>
      <c r="B243" s="4" t="s">
        <v>23</v>
      </c>
      <c r="C243" s="4" t="s">
        <v>59</v>
      </c>
      <c r="H243" s="4">
        <v>0</v>
      </c>
      <c r="I243" s="4">
        <v>0</v>
      </c>
      <c r="J243" s="4">
        <v>0</v>
      </c>
      <c r="K243" s="4">
        <f t="shared" si="6"/>
        <v>0</v>
      </c>
      <c r="L243" s="4">
        <f t="shared" si="7"/>
        <v>0</v>
      </c>
    </row>
    <row r="244" spans="1:12" ht="15" hidden="1" customHeight="1" x14ac:dyDescent="0.2">
      <c r="A244" s="4" t="s">
        <v>567</v>
      </c>
      <c r="B244" s="4" t="s">
        <v>345</v>
      </c>
      <c r="C244" s="4" t="s">
        <v>136</v>
      </c>
      <c r="E244" s="4">
        <v>1956</v>
      </c>
      <c r="H244" s="4">
        <v>0</v>
      </c>
      <c r="I244" s="4">
        <v>0</v>
      </c>
      <c r="J244" s="4">
        <v>0</v>
      </c>
      <c r="K244" s="4">
        <f t="shared" si="6"/>
        <v>0</v>
      </c>
      <c r="L244" s="4">
        <f t="shared" si="7"/>
        <v>0</v>
      </c>
    </row>
    <row r="245" spans="1:12" ht="15" hidden="1" customHeight="1" x14ac:dyDescent="0.2">
      <c r="A245" s="4" t="s">
        <v>568</v>
      </c>
      <c r="B245" s="4" t="s">
        <v>569</v>
      </c>
      <c r="C245" s="4" t="s">
        <v>570</v>
      </c>
      <c r="H245" s="4">
        <v>0</v>
      </c>
      <c r="I245" s="4">
        <v>0</v>
      </c>
      <c r="J245" s="4">
        <v>0</v>
      </c>
      <c r="K245" s="4">
        <f t="shared" si="6"/>
        <v>0</v>
      </c>
      <c r="L245" s="4">
        <f t="shared" si="7"/>
        <v>0</v>
      </c>
    </row>
    <row r="246" spans="1:12" ht="15" hidden="1" customHeight="1" x14ac:dyDescent="0.2">
      <c r="A246" s="4" t="s">
        <v>571</v>
      </c>
      <c r="B246" s="4" t="s">
        <v>276</v>
      </c>
      <c r="C246" s="4" t="s">
        <v>67</v>
      </c>
      <c r="H246" s="4">
        <v>0</v>
      </c>
      <c r="I246" s="4">
        <v>0</v>
      </c>
      <c r="J246" s="4">
        <v>0</v>
      </c>
      <c r="K246" s="4">
        <f t="shared" si="6"/>
        <v>0</v>
      </c>
      <c r="L246" s="4">
        <f t="shared" si="7"/>
        <v>0</v>
      </c>
    </row>
    <row r="247" spans="1:12" ht="15" hidden="1" customHeight="1" x14ac:dyDescent="0.2">
      <c r="A247" s="4" t="s">
        <v>572</v>
      </c>
      <c r="B247" s="4" t="s">
        <v>276</v>
      </c>
      <c r="C247" s="4" t="s">
        <v>216</v>
      </c>
      <c r="H247" s="4">
        <v>0</v>
      </c>
      <c r="I247" s="4">
        <v>0</v>
      </c>
      <c r="J247" s="4">
        <v>0</v>
      </c>
      <c r="K247" s="4">
        <f t="shared" si="6"/>
        <v>0</v>
      </c>
      <c r="L247" s="4">
        <f t="shared" si="7"/>
        <v>0</v>
      </c>
    </row>
    <row r="248" spans="1:12" ht="15" hidden="1" customHeight="1" x14ac:dyDescent="0.2">
      <c r="A248" s="4" t="s">
        <v>573</v>
      </c>
      <c r="B248" s="4" t="s">
        <v>256</v>
      </c>
      <c r="C248" s="4" t="s">
        <v>140</v>
      </c>
      <c r="H248" s="4">
        <v>0</v>
      </c>
      <c r="I248" s="4">
        <v>0</v>
      </c>
      <c r="J248" s="4">
        <v>0</v>
      </c>
      <c r="K248" s="4">
        <f t="shared" si="6"/>
        <v>0</v>
      </c>
      <c r="L248" s="4">
        <f t="shared" si="7"/>
        <v>0</v>
      </c>
    </row>
    <row r="249" spans="1:12" ht="15" hidden="1" customHeight="1" x14ac:dyDescent="0.2">
      <c r="A249" s="4" t="s">
        <v>574</v>
      </c>
      <c r="B249" s="4" t="s">
        <v>575</v>
      </c>
      <c r="C249" s="4" t="s">
        <v>24</v>
      </c>
      <c r="H249" s="4">
        <v>0</v>
      </c>
      <c r="I249" s="4">
        <v>0</v>
      </c>
      <c r="J249" s="4">
        <v>0</v>
      </c>
      <c r="K249" s="4">
        <f t="shared" si="6"/>
        <v>0</v>
      </c>
      <c r="L249" s="4">
        <f t="shared" si="7"/>
        <v>0</v>
      </c>
    </row>
    <row r="250" spans="1:12" ht="15" hidden="1" customHeight="1" x14ac:dyDescent="0.2">
      <c r="A250" s="4" t="s">
        <v>576</v>
      </c>
      <c r="B250" s="4" t="s">
        <v>85</v>
      </c>
      <c r="C250" s="4" t="s">
        <v>406</v>
      </c>
      <c r="H250" s="4">
        <v>0</v>
      </c>
      <c r="I250" s="4">
        <v>0</v>
      </c>
      <c r="J250" s="4">
        <v>0</v>
      </c>
      <c r="K250" s="4">
        <f t="shared" si="6"/>
        <v>0</v>
      </c>
      <c r="L250" s="4">
        <f t="shared" si="7"/>
        <v>0</v>
      </c>
    </row>
    <row r="251" spans="1:12" ht="15" hidden="1" customHeight="1" x14ac:dyDescent="0.2">
      <c r="A251" s="4" t="s">
        <v>577</v>
      </c>
      <c r="B251" s="4" t="s">
        <v>578</v>
      </c>
      <c r="C251" s="4" t="s">
        <v>579</v>
      </c>
      <c r="H251" s="4">
        <v>0</v>
      </c>
      <c r="I251" s="4">
        <v>0</v>
      </c>
      <c r="J251" s="4">
        <v>0</v>
      </c>
      <c r="K251" s="4">
        <f t="shared" si="6"/>
        <v>0</v>
      </c>
      <c r="L251" s="4">
        <f t="shared" si="7"/>
        <v>0</v>
      </c>
    </row>
    <row r="252" spans="1:12" ht="15" hidden="1" customHeight="1" x14ac:dyDescent="0.2">
      <c r="A252" s="4" t="s">
        <v>580</v>
      </c>
      <c r="B252" s="4" t="s">
        <v>581</v>
      </c>
      <c r="C252" s="4" t="s">
        <v>31</v>
      </c>
      <c r="H252" s="4">
        <v>0</v>
      </c>
      <c r="I252" s="4">
        <v>0</v>
      </c>
      <c r="J252" s="4">
        <v>0</v>
      </c>
      <c r="K252" s="4">
        <f t="shared" si="6"/>
        <v>0</v>
      </c>
      <c r="L252" s="4">
        <f t="shared" si="7"/>
        <v>0</v>
      </c>
    </row>
    <row r="253" spans="1:12" ht="15" hidden="1" customHeight="1" x14ac:dyDescent="0.2">
      <c r="A253" s="4" t="s">
        <v>582</v>
      </c>
      <c r="B253" s="4" t="s">
        <v>583</v>
      </c>
      <c r="C253" s="4" t="s">
        <v>584</v>
      </c>
      <c r="H253" s="4">
        <v>0</v>
      </c>
      <c r="I253" s="4">
        <v>0</v>
      </c>
      <c r="J253" s="4">
        <v>0</v>
      </c>
      <c r="K253" s="4">
        <f t="shared" si="6"/>
        <v>0</v>
      </c>
      <c r="L253" s="4">
        <f t="shared" si="7"/>
        <v>0</v>
      </c>
    </row>
    <row r="254" spans="1:12" ht="15" hidden="1" customHeight="1" x14ac:dyDescent="0.2">
      <c r="A254" s="4" t="s">
        <v>585</v>
      </c>
      <c r="B254" s="4" t="s">
        <v>586</v>
      </c>
      <c r="C254" s="4" t="s">
        <v>59</v>
      </c>
      <c r="H254" s="4">
        <v>0</v>
      </c>
      <c r="I254" s="4">
        <v>0</v>
      </c>
      <c r="J254" s="4">
        <v>0</v>
      </c>
      <c r="K254" s="4">
        <f t="shared" si="6"/>
        <v>0</v>
      </c>
      <c r="L254" s="4">
        <f t="shared" si="7"/>
        <v>0</v>
      </c>
    </row>
    <row r="255" spans="1:12" ht="15" hidden="1" customHeight="1" x14ac:dyDescent="0.2">
      <c r="A255" s="4" t="s">
        <v>587</v>
      </c>
      <c r="B255" s="4" t="s">
        <v>588</v>
      </c>
      <c r="C255" s="4" t="s">
        <v>16</v>
      </c>
      <c r="H255" s="4">
        <v>0</v>
      </c>
      <c r="I255" s="4">
        <v>0</v>
      </c>
      <c r="J255" s="4">
        <v>0</v>
      </c>
      <c r="K255" s="4">
        <f t="shared" si="6"/>
        <v>0</v>
      </c>
      <c r="L255" s="4">
        <f t="shared" si="7"/>
        <v>0</v>
      </c>
    </row>
    <row r="256" spans="1:12" ht="15" hidden="1" customHeight="1" x14ac:dyDescent="0.2">
      <c r="A256" s="4" t="s">
        <v>589</v>
      </c>
      <c r="B256" s="4" t="s">
        <v>586</v>
      </c>
      <c r="C256" s="4" t="s">
        <v>313</v>
      </c>
      <c r="H256" s="4">
        <v>0</v>
      </c>
      <c r="I256" s="4">
        <v>0</v>
      </c>
      <c r="J256" s="4">
        <v>0</v>
      </c>
      <c r="K256" s="4">
        <f t="shared" si="6"/>
        <v>0</v>
      </c>
      <c r="L256" s="4">
        <f t="shared" si="7"/>
        <v>0</v>
      </c>
    </row>
    <row r="257" spans="1:12" ht="15" hidden="1" customHeight="1" x14ac:dyDescent="0.2">
      <c r="A257" s="4" t="s">
        <v>590</v>
      </c>
      <c r="B257" s="4" t="s">
        <v>591</v>
      </c>
      <c r="C257" s="4" t="s">
        <v>24</v>
      </c>
      <c r="H257" s="4">
        <v>0</v>
      </c>
      <c r="I257" s="4">
        <v>0</v>
      </c>
      <c r="J257" s="4">
        <v>0</v>
      </c>
      <c r="K257" s="4">
        <f t="shared" si="6"/>
        <v>0</v>
      </c>
      <c r="L257" s="4">
        <f t="shared" si="7"/>
        <v>0</v>
      </c>
    </row>
    <row r="258" spans="1:12" ht="15" hidden="1" customHeight="1" x14ac:dyDescent="0.2">
      <c r="A258" s="4" t="s">
        <v>592</v>
      </c>
      <c r="B258" s="4" t="s">
        <v>593</v>
      </c>
      <c r="C258" s="4" t="s">
        <v>16</v>
      </c>
      <c r="H258" s="4">
        <v>0</v>
      </c>
      <c r="I258" s="4">
        <v>0</v>
      </c>
      <c r="J258" s="4">
        <v>0</v>
      </c>
      <c r="K258" s="4">
        <f t="shared" si="6"/>
        <v>0</v>
      </c>
      <c r="L258" s="4">
        <f t="shared" si="7"/>
        <v>0</v>
      </c>
    </row>
    <row r="259" spans="1:12" ht="15" hidden="1" customHeight="1" x14ac:dyDescent="0.2">
      <c r="A259" s="4" t="s">
        <v>594</v>
      </c>
      <c r="B259" s="4" t="s">
        <v>66</v>
      </c>
      <c r="C259" s="4" t="s">
        <v>59</v>
      </c>
      <c r="H259" s="4">
        <v>0</v>
      </c>
      <c r="I259" s="4">
        <v>0</v>
      </c>
      <c r="J259" s="4">
        <v>0</v>
      </c>
      <c r="K259" s="4">
        <f t="shared" ref="K259:K322" si="8">IF(OR(J259=1,I259=1),1,0)</f>
        <v>0</v>
      </c>
      <c r="L259" s="4">
        <f t="shared" ref="L259:L322" si="9">IF(AND(H259=1,K259=0),1,0)</f>
        <v>0</v>
      </c>
    </row>
    <row r="260" spans="1:12" ht="15" hidden="1" customHeight="1" x14ac:dyDescent="0.2">
      <c r="A260" s="4" t="s">
        <v>595</v>
      </c>
      <c r="B260" s="4" t="s">
        <v>596</v>
      </c>
      <c r="C260" s="4" t="s">
        <v>597</v>
      </c>
      <c r="H260" s="4">
        <v>0</v>
      </c>
      <c r="I260" s="4">
        <v>0</v>
      </c>
      <c r="J260" s="4">
        <v>0</v>
      </c>
      <c r="K260" s="4">
        <f t="shared" si="8"/>
        <v>0</v>
      </c>
      <c r="L260" s="4">
        <f t="shared" si="9"/>
        <v>0</v>
      </c>
    </row>
    <row r="261" spans="1:12" ht="15" hidden="1" customHeight="1" x14ac:dyDescent="0.2">
      <c r="A261" s="4" t="s">
        <v>598</v>
      </c>
      <c r="B261" s="4" t="s">
        <v>599</v>
      </c>
      <c r="C261" s="4" t="s">
        <v>24</v>
      </c>
      <c r="H261" s="4">
        <v>0</v>
      </c>
      <c r="I261" s="4">
        <v>0</v>
      </c>
      <c r="J261" s="4">
        <v>0</v>
      </c>
      <c r="K261" s="4">
        <f t="shared" si="8"/>
        <v>0</v>
      </c>
      <c r="L261" s="4">
        <f t="shared" si="9"/>
        <v>0</v>
      </c>
    </row>
    <row r="262" spans="1:12" ht="15" hidden="1" customHeight="1" x14ac:dyDescent="0.2">
      <c r="A262" s="4" t="s">
        <v>600</v>
      </c>
      <c r="B262" s="4" t="s">
        <v>601</v>
      </c>
      <c r="C262" s="4" t="s">
        <v>44</v>
      </c>
      <c r="H262" s="4">
        <v>0</v>
      </c>
      <c r="I262" s="4">
        <v>0</v>
      </c>
      <c r="J262" s="4">
        <v>0</v>
      </c>
      <c r="K262" s="4">
        <f t="shared" si="8"/>
        <v>0</v>
      </c>
      <c r="L262" s="4">
        <f t="shared" si="9"/>
        <v>0</v>
      </c>
    </row>
    <row r="263" spans="1:12" ht="15" hidden="1" customHeight="1" x14ac:dyDescent="0.2">
      <c r="A263" s="4" t="s">
        <v>602</v>
      </c>
      <c r="B263" s="4" t="s">
        <v>603</v>
      </c>
      <c r="C263" s="4" t="s">
        <v>604</v>
      </c>
      <c r="H263" s="4">
        <v>0</v>
      </c>
      <c r="I263" s="4">
        <v>0</v>
      </c>
      <c r="J263" s="4">
        <v>0</v>
      </c>
      <c r="K263" s="4">
        <f t="shared" si="8"/>
        <v>0</v>
      </c>
      <c r="L263" s="4">
        <f t="shared" si="9"/>
        <v>0</v>
      </c>
    </row>
    <row r="264" spans="1:12" ht="15" hidden="1" customHeight="1" x14ac:dyDescent="0.2">
      <c r="A264" s="4" t="s">
        <v>605</v>
      </c>
      <c r="B264" s="4" t="s">
        <v>606</v>
      </c>
      <c r="C264" s="4" t="s">
        <v>607</v>
      </c>
      <c r="G264" s="4" t="s">
        <v>608</v>
      </c>
      <c r="H264" s="4">
        <v>0</v>
      </c>
      <c r="I264" s="4">
        <v>0</v>
      </c>
      <c r="J264" s="4">
        <v>0</v>
      </c>
      <c r="K264" s="4">
        <f t="shared" si="8"/>
        <v>0</v>
      </c>
      <c r="L264" s="4">
        <f t="shared" si="9"/>
        <v>0</v>
      </c>
    </row>
    <row r="265" spans="1:12" ht="15" hidden="1" customHeight="1" x14ac:dyDescent="0.2">
      <c r="A265" s="4" t="s">
        <v>609</v>
      </c>
      <c r="B265" s="4" t="s">
        <v>219</v>
      </c>
      <c r="C265" s="4" t="s">
        <v>10</v>
      </c>
      <c r="H265" s="4">
        <v>0</v>
      </c>
      <c r="I265" s="4">
        <v>0</v>
      </c>
      <c r="J265" s="4">
        <v>0</v>
      </c>
      <c r="K265" s="4">
        <f t="shared" si="8"/>
        <v>0</v>
      </c>
      <c r="L265" s="4">
        <f t="shared" si="9"/>
        <v>0</v>
      </c>
    </row>
    <row r="266" spans="1:12" ht="15" hidden="1" customHeight="1" x14ac:dyDescent="0.2">
      <c r="A266" s="4" t="s">
        <v>610</v>
      </c>
      <c r="B266" s="4" t="s">
        <v>611</v>
      </c>
      <c r="C266" s="4" t="s">
        <v>612</v>
      </c>
      <c r="H266" s="4">
        <v>0</v>
      </c>
      <c r="I266" s="4">
        <v>0</v>
      </c>
      <c r="J266" s="4">
        <v>0</v>
      </c>
      <c r="K266" s="4">
        <f t="shared" si="8"/>
        <v>0</v>
      </c>
      <c r="L266" s="4">
        <f t="shared" si="9"/>
        <v>0</v>
      </c>
    </row>
    <row r="267" spans="1:12" ht="15" hidden="1" customHeight="1" x14ac:dyDescent="0.2">
      <c r="A267" s="4" t="s">
        <v>613</v>
      </c>
      <c r="B267" s="4" t="s">
        <v>614</v>
      </c>
      <c r="C267" s="4" t="s">
        <v>20</v>
      </c>
      <c r="E267" s="4">
        <v>1955</v>
      </c>
      <c r="H267" s="4">
        <v>0</v>
      </c>
      <c r="I267" s="4">
        <v>0</v>
      </c>
      <c r="J267" s="4">
        <v>0</v>
      </c>
      <c r="K267" s="4">
        <f t="shared" si="8"/>
        <v>0</v>
      </c>
      <c r="L267" s="4">
        <f t="shared" si="9"/>
        <v>0</v>
      </c>
    </row>
    <row r="268" spans="1:12" ht="15" hidden="1" customHeight="1" x14ac:dyDescent="0.2">
      <c r="A268" s="4" t="s">
        <v>615</v>
      </c>
      <c r="B268" s="4" t="s">
        <v>616</v>
      </c>
      <c r="C268" s="4" t="s">
        <v>10</v>
      </c>
      <c r="H268" s="4">
        <v>0</v>
      </c>
      <c r="I268" s="4">
        <v>0</v>
      </c>
      <c r="J268" s="4">
        <v>0</v>
      </c>
      <c r="K268" s="4">
        <f t="shared" si="8"/>
        <v>0</v>
      </c>
      <c r="L268" s="4">
        <f t="shared" si="9"/>
        <v>0</v>
      </c>
    </row>
    <row r="269" spans="1:12" ht="15" hidden="1" customHeight="1" x14ac:dyDescent="0.2">
      <c r="A269" s="4" t="s">
        <v>617</v>
      </c>
      <c r="B269" s="4" t="s">
        <v>614</v>
      </c>
      <c r="C269" s="4" t="s">
        <v>16</v>
      </c>
      <c r="H269" s="4">
        <v>0</v>
      </c>
      <c r="I269" s="4">
        <v>0</v>
      </c>
      <c r="J269" s="4">
        <v>0</v>
      </c>
      <c r="K269" s="4">
        <f t="shared" si="8"/>
        <v>0</v>
      </c>
      <c r="L269" s="4">
        <f t="shared" si="9"/>
        <v>0</v>
      </c>
    </row>
    <row r="270" spans="1:12" ht="15" hidden="1" customHeight="1" x14ac:dyDescent="0.2">
      <c r="A270" s="4" t="s">
        <v>618</v>
      </c>
      <c r="B270" s="4" t="s">
        <v>619</v>
      </c>
      <c r="C270" s="4" t="s">
        <v>190</v>
      </c>
      <c r="H270" s="4">
        <v>0</v>
      </c>
      <c r="I270" s="4">
        <v>0</v>
      </c>
      <c r="J270" s="4">
        <v>0</v>
      </c>
      <c r="K270" s="4">
        <f t="shared" si="8"/>
        <v>0</v>
      </c>
      <c r="L270" s="4">
        <f t="shared" si="9"/>
        <v>0</v>
      </c>
    </row>
    <row r="271" spans="1:12" ht="15" hidden="1" customHeight="1" x14ac:dyDescent="0.2">
      <c r="A271" s="4" t="s">
        <v>620</v>
      </c>
      <c r="B271" s="4" t="s">
        <v>621</v>
      </c>
      <c r="C271" s="4" t="s">
        <v>622</v>
      </c>
      <c r="H271" s="4">
        <v>0</v>
      </c>
      <c r="I271" s="4">
        <v>0</v>
      </c>
      <c r="J271" s="4">
        <v>0</v>
      </c>
      <c r="K271" s="4">
        <f t="shared" si="8"/>
        <v>0</v>
      </c>
      <c r="L271" s="4">
        <f t="shared" si="9"/>
        <v>0</v>
      </c>
    </row>
    <row r="272" spans="1:12" ht="15" hidden="1" customHeight="1" x14ac:dyDescent="0.2">
      <c r="A272" s="4" t="s">
        <v>623</v>
      </c>
      <c r="B272" s="4" t="s">
        <v>624</v>
      </c>
      <c r="C272" s="4" t="s">
        <v>625</v>
      </c>
      <c r="H272" s="4">
        <v>0</v>
      </c>
      <c r="I272" s="4">
        <v>0</v>
      </c>
      <c r="J272" s="4">
        <v>0</v>
      </c>
      <c r="K272" s="4">
        <f t="shared" si="8"/>
        <v>0</v>
      </c>
      <c r="L272" s="4">
        <f t="shared" si="9"/>
        <v>0</v>
      </c>
    </row>
    <row r="273" spans="1:12" ht="15" hidden="1" customHeight="1" x14ac:dyDescent="0.2">
      <c r="A273" s="4" t="s">
        <v>626</v>
      </c>
      <c r="B273" s="4" t="s">
        <v>467</v>
      </c>
      <c r="C273" s="4" t="s">
        <v>136</v>
      </c>
      <c r="H273" s="4">
        <v>0</v>
      </c>
      <c r="I273" s="4">
        <v>0</v>
      </c>
      <c r="J273" s="4">
        <v>0</v>
      </c>
      <c r="K273" s="4">
        <f t="shared" si="8"/>
        <v>0</v>
      </c>
      <c r="L273" s="4">
        <f t="shared" si="9"/>
        <v>0</v>
      </c>
    </row>
    <row r="274" spans="1:12" ht="15" hidden="1" customHeight="1" x14ac:dyDescent="0.2">
      <c r="A274" s="4" t="s">
        <v>627</v>
      </c>
      <c r="B274" s="4" t="s">
        <v>628</v>
      </c>
      <c r="C274" s="4" t="s">
        <v>136</v>
      </c>
      <c r="H274" s="4">
        <v>0</v>
      </c>
      <c r="I274" s="4">
        <v>0</v>
      </c>
      <c r="J274" s="4">
        <v>0</v>
      </c>
      <c r="K274" s="4">
        <f t="shared" si="8"/>
        <v>0</v>
      </c>
      <c r="L274" s="4">
        <f t="shared" si="9"/>
        <v>0</v>
      </c>
    </row>
    <row r="275" spans="1:12" ht="15" hidden="1" customHeight="1" x14ac:dyDescent="0.2">
      <c r="A275" s="4" t="s">
        <v>629</v>
      </c>
      <c r="B275" s="4" t="s">
        <v>630</v>
      </c>
      <c r="C275" s="4" t="s">
        <v>136</v>
      </c>
      <c r="H275" s="4">
        <v>0</v>
      </c>
      <c r="I275" s="4">
        <v>0</v>
      </c>
      <c r="J275" s="4">
        <v>0</v>
      </c>
      <c r="K275" s="4">
        <f t="shared" si="8"/>
        <v>0</v>
      </c>
      <c r="L275" s="4">
        <f t="shared" si="9"/>
        <v>0</v>
      </c>
    </row>
    <row r="276" spans="1:12" ht="15" hidden="1" customHeight="1" x14ac:dyDescent="0.2">
      <c r="A276" s="4" t="s">
        <v>631</v>
      </c>
      <c r="B276" s="4" t="s">
        <v>632</v>
      </c>
      <c r="C276" s="4" t="s">
        <v>633</v>
      </c>
      <c r="H276" s="4">
        <v>0</v>
      </c>
      <c r="I276" s="4">
        <v>0</v>
      </c>
      <c r="J276" s="4">
        <v>0</v>
      </c>
      <c r="K276" s="4">
        <f t="shared" si="8"/>
        <v>0</v>
      </c>
      <c r="L276" s="4">
        <f t="shared" si="9"/>
        <v>0</v>
      </c>
    </row>
    <row r="277" spans="1:12" ht="15" hidden="1" customHeight="1" x14ac:dyDescent="0.2">
      <c r="A277" s="4" t="s">
        <v>634</v>
      </c>
      <c r="B277" s="4" t="s">
        <v>635</v>
      </c>
      <c r="C277" s="4" t="s">
        <v>36</v>
      </c>
      <c r="H277" s="4">
        <v>0</v>
      </c>
      <c r="I277" s="4">
        <v>0</v>
      </c>
      <c r="J277" s="4">
        <v>0</v>
      </c>
      <c r="K277" s="4">
        <f t="shared" si="8"/>
        <v>0</v>
      </c>
      <c r="L277" s="4">
        <f t="shared" si="9"/>
        <v>0</v>
      </c>
    </row>
    <row r="278" spans="1:12" ht="15" hidden="1" customHeight="1" x14ac:dyDescent="0.2">
      <c r="A278" s="4" t="s">
        <v>636</v>
      </c>
      <c r="B278" s="4" t="s">
        <v>637</v>
      </c>
      <c r="C278" s="4" t="s">
        <v>20</v>
      </c>
      <c r="H278" s="4">
        <v>0</v>
      </c>
      <c r="I278" s="4">
        <v>0</v>
      </c>
      <c r="J278" s="4">
        <v>0</v>
      </c>
      <c r="K278" s="4">
        <f t="shared" si="8"/>
        <v>0</v>
      </c>
      <c r="L278" s="4">
        <f t="shared" si="9"/>
        <v>0</v>
      </c>
    </row>
    <row r="279" spans="1:12" ht="15" hidden="1" customHeight="1" x14ac:dyDescent="0.2">
      <c r="A279" s="4" t="s">
        <v>638</v>
      </c>
      <c r="B279" s="4" t="s">
        <v>639</v>
      </c>
      <c r="C279" s="4" t="s">
        <v>640</v>
      </c>
      <c r="G279" s="4" t="s">
        <v>641</v>
      </c>
      <c r="H279" s="4">
        <v>0</v>
      </c>
      <c r="I279" s="4">
        <v>0</v>
      </c>
      <c r="J279" s="4">
        <v>0</v>
      </c>
      <c r="K279" s="4">
        <f t="shared" si="8"/>
        <v>0</v>
      </c>
      <c r="L279" s="4">
        <f t="shared" si="9"/>
        <v>0</v>
      </c>
    </row>
    <row r="280" spans="1:12" ht="15" hidden="1" customHeight="1" x14ac:dyDescent="0.2">
      <c r="A280" s="4" t="s">
        <v>642</v>
      </c>
      <c r="B280" s="4" t="s">
        <v>643</v>
      </c>
      <c r="C280" s="4" t="s">
        <v>644</v>
      </c>
      <c r="H280" s="4">
        <v>0</v>
      </c>
      <c r="I280" s="4">
        <v>0</v>
      </c>
      <c r="J280" s="4">
        <v>0</v>
      </c>
      <c r="K280" s="4">
        <f t="shared" si="8"/>
        <v>0</v>
      </c>
      <c r="L280" s="4">
        <f t="shared" si="9"/>
        <v>0</v>
      </c>
    </row>
    <row r="281" spans="1:12" ht="15" hidden="1" customHeight="1" x14ac:dyDescent="0.2">
      <c r="A281" s="4" t="s">
        <v>645</v>
      </c>
      <c r="B281" s="4" t="s">
        <v>351</v>
      </c>
      <c r="C281" s="4" t="s">
        <v>59</v>
      </c>
      <c r="H281" s="4">
        <v>0</v>
      </c>
      <c r="I281" s="4">
        <v>0</v>
      </c>
      <c r="J281" s="4">
        <v>0</v>
      </c>
      <c r="K281" s="4">
        <f t="shared" si="8"/>
        <v>0</v>
      </c>
      <c r="L281" s="4">
        <f t="shared" si="9"/>
        <v>0</v>
      </c>
    </row>
    <row r="282" spans="1:12" ht="15" hidden="1" customHeight="1" x14ac:dyDescent="0.2">
      <c r="A282" s="4" t="s">
        <v>646</v>
      </c>
      <c r="B282" s="4" t="s">
        <v>380</v>
      </c>
      <c r="C282" s="4" t="s">
        <v>36</v>
      </c>
      <c r="H282" s="4">
        <v>0</v>
      </c>
      <c r="I282" s="4">
        <v>0</v>
      </c>
      <c r="J282" s="4">
        <v>0</v>
      </c>
      <c r="K282" s="4">
        <f t="shared" si="8"/>
        <v>0</v>
      </c>
      <c r="L282" s="4">
        <f t="shared" si="9"/>
        <v>0</v>
      </c>
    </row>
    <row r="283" spans="1:12" ht="15" hidden="1" customHeight="1" x14ac:dyDescent="0.2">
      <c r="A283" s="4" t="s">
        <v>647</v>
      </c>
      <c r="B283" s="4" t="s">
        <v>58</v>
      </c>
      <c r="C283" s="4" t="s">
        <v>24</v>
      </c>
      <c r="H283" s="4">
        <v>0</v>
      </c>
      <c r="I283" s="4">
        <v>0</v>
      </c>
      <c r="J283" s="4">
        <v>0</v>
      </c>
      <c r="K283" s="4">
        <f t="shared" si="8"/>
        <v>0</v>
      </c>
      <c r="L283" s="4">
        <f t="shared" si="9"/>
        <v>0</v>
      </c>
    </row>
    <row r="284" spans="1:12" ht="15" hidden="1" customHeight="1" x14ac:dyDescent="0.2">
      <c r="A284" s="4" t="s">
        <v>648</v>
      </c>
      <c r="B284" s="4" t="s">
        <v>61</v>
      </c>
      <c r="C284" s="4" t="s">
        <v>16</v>
      </c>
      <c r="H284" s="4">
        <v>0</v>
      </c>
      <c r="I284" s="4">
        <v>0</v>
      </c>
      <c r="J284" s="4">
        <v>0</v>
      </c>
      <c r="K284" s="4">
        <f t="shared" si="8"/>
        <v>0</v>
      </c>
      <c r="L284" s="4">
        <f t="shared" si="9"/>
        <v>0</v>
      </c>
    </row>
    <row r="285" spans="1:12" ht="15" hidden="1" customHeight="1" x14ac:dyDescent="0.2">
      <c r="A285" s="4" t="s">
        <v>649</v>
      </c>
      <c r="B285" s="4" t="s">
        <v>650</v>
      </c>
      <c r="C285" s="4" t="s">
        <v>651</v>
      </c>
      <c r="H285" s="4">
        <v>0</v>
      </c>
      <c r="I285" s="4">
        <v>0</v>
      </c>
      <c r="J285" s="4">
        <v>0</v>
      </c>
      <c r="K285" s="4">
        <f t="shared" si="8"/>
        <v>0</v>
      </c>
      <c r="L285" s="4">
        <f t="shared" si="9"/>
        <v>0</v>
      </c>
    </row>
    <row r="286" spans="1:12" ht="15" hidden="1" customHeight="1" x14ac:dyDescent="0.2">
      <c r="A286" s="4" t="s">
        <v>652</v>
      </c>
      <c r="B286" s="4" t="s">
        <v>653</v>
      </c>
      <c r="C286" s="4" t="s">
        <v>654</v>
      </c>
      <c r="H286" s="4">
        <v>0</v>
      </c>
      <c r="I286" s="4">
        <v>0</v>
      </c>
      <c r="J286" s="4">
        <v>0</v>
      </c>
      <c r="K286" s="4">
        <f t="shared" si="8"/>
        <v>0</v>
      </c>
      <c r="L286" s="4">
        <f t="shared" si="9"/>
        <v>0</v>
      </c>
    </row>
    <row r="287" spans="1:12" ht="15" hidden="1" customHeight="1" x14ac:dyDescent="0.2">
      <c r="A287" s="4" t="s">
        <v>655</v>
      </c>
      <c r="B287" s="4" t="s">
        <v>656</v>
      </c>
      <c r="C287" s="4" t="s">
        <v>385</v>
      </c>
      <c r="H287" s="4">
        <v>0</v>
      </c>
      <c r="I287" s="4">
        <v>0</v>
      </c>
      <c r="J287" s="4">
        <v>0</v>
      </c>
      <c r="K287" s="4">
        <f t="shared" si="8"/>
        <v>0</v>
      </c>
      <c r="L287" s="4">
        <f t="shared" si="9"/>
        <v>0</v>
      </c>
    </row>
    <row r="288" spans="1:12" ht="15" hidden="1" customHeight="1" x14ac:dyDescent="0.2">
      <c r="A288" s="4" t="s">
        <v>657</v>
      </c>
      <c r="B288" s="4" t="s">
        <v>658</v>
      </c>
      <c r="C288" s="4" t="s">
        <v>659</v>
      </c>
      <c r="H288" s="4">
        <v>0</v>
      </c>
      <c r="I288" s="4">
        <v>0</v>
      </c>
      <c r="J288" s="4">
        <v>0</v>
      </c>
      <c r="K288" s="4">
        <f t="shared" si="8"/>
        <v>0</v>
      </c>
      <c r="L288" s="4">
        <f t="shared" si="9"/>
        <v>0</v>
      </c>
    </row>
    <row r="289" spans="1:12" ht="15" hidden="1" customHeight="1" x14ac:dyDescent="0.2">
      <c r="A289" s="4" t="s">
        <v>660</v>
      </c>
      <c r="B289" s="4" t="s">
        <v>661</v>
      </c>
      <c r="C289" s="4" t="s">
        <v>20</v>
      </c>
      <c r="H289" s="4">
        <v>0</v>
      </c>
      <c r="I289" s="4">
        <v>0</v>
      </c>
      <c r="J289" s="4">
        <v>0</v>
      </c>
      <c r="K289" s="4">
        <f t="shared" si="8"/>
        <v>0</v>
      </c>
      <c r="L289" s="4">
        <f t="shared" si="9"/>
        <v>0</v>
      </c>
    </row>
    <row r="290" spans="1:12" ht="15" hidden="1" customHeight="1" x14ac:dyDescent="0.2">
      <c r="A290" s="4" t="s">
        <v>662</v>
      </c>
      <c r="B290" s="4" t="s">
        <v>663</v>
      </c>
      <c r="C290" s="4" t="s">
        <v>664</v>
      </c>
      <c r="H290" s="4">
        <v>0</v>
      </c>
      <c r="I290" s="4">
        <v>0</v>
      </c>
      <c r="J290" s="4">
        <v>0</v>
      </c>
      <c r="K290" s="4">
        <f t="shared" si="8"/>
        <v>0</v>
      </c>
      <c r="L290" s="4">
        <f t="shared" si="9"/>
        <v>0</v>
      </c>
    </row>
    <row r="291" spans="1:12" ht="15" hidden="1" customHeight="1" x14ac:dyDescent="0.2">
      <c r="A291" s="4" t="s">
        <v>665</v>
      </c>
      <c r="B291" s="4" t="s">
        <v>666</v>
      </c>
      <c r="C291" s="4" t="s">
        <v>667</v>
      </c>
      <c r="H291" s="4">
        <v>0</v>
      </c>
      <c r="I291" s="4">
        <v>0</v>
      </c>
      <c r="J291" s="4">
        <v>0</v>
      </c>
      <c r="K291" s="4">
        <f t="shared" si="8"/>
        <v>0</v>
      </c>
      <c r="L291" s="4">
        <f t="shared" si="9"/>
        <v>0</v>
      </c>
    </row>
    <row r="292" spans="1:12" ht="15" hidden="1" customHeight="1" x14ac:dyDescent="0.2">
      <c r="A292" s="4" t="s">
        <v>668</v>
      </c>
      <c r="B292" s="4" t="s">
        <v>669</v>
      </c>
      <c r="C292" s="4" t="s">
        <v>670</v>
      </c>
      <c r="H292" s="4">
        <v>0</v>
      </c>
      <c r="I292" s="4">
        <v>0</v>
      </c>
      <c r="J292" s="4">
        <v>0</v>
      </c>
      <c r="K292" s="4">
        <f t="shared" si="8"/>
        <v>0</v>
      </c>
      <c r="L292" s="4">
        <f t="shared" si="9"/>
        <v>0</v>
      </c>
    </row>
    <row r="293" spans="1:12" ht="15" hidden="1" customHeight="1" x14ac:dyDescent="0.2">
      <c r="A293" s="4" t="s">
        <v>671</v>
      </c>
      <c r="B293" s="4" t="s">
        <v>672</v>
      </c>
      <c r="C293" s="4" t="s">
        <v>673</v>
      </c>
      <c r="H293" s="4">
        <v>0</v>
      </c>
      <c r="I293" s="4">
        <v>0</v>
      </c>
      <c r="J293" s="4">
        <v>0</v>
      </c>
      <c r="K293" s="4">
        <f t="shared" si="8"/>
        <v>0</v>
      </c>
      <c r="L293" s="4">
        <f t="shared" si="9"/>
        <v>0</v>
      </c>
    </row>
    <row r="294" spans="1:12" ht="15" hidden="1" customHeight="1" x14ac:dyDescent="0.2">
      <c r="A294" s="4" t="s">
        <v>674</v>
      </c>
      <c r="B294" s="4" t="s">
        <v>85</v>
      </c>
      <c r="C294" s="4" t="s">
        <v>16</v>
      </c>
      <c r="H294" s="4">
        <v>0</v>
      </c>
      <c r="I294" s="4">
        <v>0</v>
      </c>
      <c r="J294" s="4">
        <v>0</v>
      </c>
      <c r="K294" s="4">
        <f t="shared" si="8"/>
        <v>0</v>
      </c>
      <c r="L294" s="4">
        <f t="shared" si="9"/>
        <v>0</v>
      </c>
    </row>
    <row r="295" spans="1:12" ht="15" hidden="1" customHeight="1" x14ac:dyDescent="0.2">
      <c r="A295" s="4" t="s">
        <v>675</v>
      </c>
      <c r="B295" s="4" t="s">
        <v>676</v>
      </c>
      <c r="C295" s="4" t="s">
        <v>654</v>
      </c>
      <c r="E295" s="4">
        <v>1967</v>
      </c>
      <c r="G295" s="4" t="s">
        <v>677</v>
      </c>
      <c r="H295" s="4">
        <v>0</v>
      </c>
      <c r="I295" s="4">
        <v>0</v>
      </c>
      <c r="J295" s="4">
        <v>0</v>
      </c>
      <c r="K295" s="4">
        <f t="shared" si="8"/>
        <v>0</v>
      </c>
      <c r="L295" s="4">
        <f t="shared" si="9"/>
        <v>0</v>
      </c>
    </row>
    <row r="296" spans="1:12" ht="15" hidden="1" customHeight="1" x14ac:dyDescent="0.2">
      <c r="A296" s="4" t="s">
        <v>678</v>
      </c>
      <c r="B296" s="4" t="s">
        <v>302</v>
      </c>
      <c r="C296" s="4" t="s">
        <v>612</v>
      </c>
      <c r="H296" s="4">
        <v>0</v>
      </c>
      <c r="I296" s="4">
        <v>0</v>
      </c>
      <c r="J296" s="4">
        <v>0</v>
      </c>
      <c r="K296" s="4">
        <f t="shared" si="8"/>
        <v>0</v>
      </c>
      <c r="L296" s="4">
        <f t="shared" si="9"/>
        <v>0</v>
      </c>
    </row>
    <row r="297" spans="1:12" ht="15" hidden="1" customHeight="1" x14ac:dyDescent="0.2">
      <c r="A297" s="4" t="s">
        <v>679</v>
      </c>
      <c r="B297" s="4" t="s">
        <v>5</v>
      </c>
      <c r="C297" s="4" t="s">
        <v>406</v>
      </c>
      <c r="H297" s="4">
        <v>0</v>
      </c>
      <c r="I297" s="4">
        <v>0</v>
      </c>
      <c r="J297" s="4">
        <v>0</v>
      </c>
      <c r="K297" s="4">
        <f t="shared" si="8"/>
        <v>0</v>
      </c>
      <c r="L297" s="4">
        <f t="shared" si="9"/>
        <v>0</v>
      </c>
    </row>
    <row r="298" spans="1:12" ht="15" hidden="1" customHeight="1" x14ac:dyDescent="0.2">
      <c r="A298" s="4" t="s">
        <v>680</v>
      </c>
      <c r="B298" s="4" t="s">
        <v>681</v>
      </c>
      <c r="C298" s="4" t="s">
        <v>136</v>
      </c>
      <c r="H298" s="4">
        <v>0</v>
      </c>
      <c r="I298" s="4">
        <v>0</v>
      </c>
      <c r="J298" s="4">
        <v>0</v>
      </c>
      <c r="K298" s="4">
        <f t="shared" si="8"/>
        <v>0</v>
      </c>
      <c r="L298" s="4">
        <f t="shared" si="9"/>
        <v>0</v>
      </c>
    </row>
    <row r="299" spans="1:12" ht="15" hidden="1" customHeight="1" x14ac:dyDescent="0.2">
      <c r="A299" s="4" t="s">
        <v>682</v>
      </c>
      <c r="B299" s="4" t="s">
        <v>683</v>
      </c>
      <c r="C299" s="4" t="s">
        <v>684</v>
      </c>
      <c r="H299" s="4">
        <v>0</v>
      </c>
      <c r="I299" s="4">
        <v>0</v>
      </c>
      <c r="J299" s="4">
        <v>0</v>
      </c>
      <c r="K299" s="4">
        <f t="shared" si="8"/>
        <v>0</v>
      </c>
      <c r="L299" s="4">
        <f t="shared" si="9"/>
        <v>0</v>
      </c>
    </row>
    <row r="300" spans="1:12" ht="15" hidden="1" customHeight="1" x14ac:dyDescent="0.2">
      <c r="A300" s="4" t="s">
        <v>685</v>
      </c>
      <c r="B300" s="4" t="s">
        <v>686</v>
      </c>
      <c r="C300" s="4" t="s">
        <v>36</v>
      </c>
      <c r="H300" s="4">
        <v>0</v>
      </c>
      <c r="I300" s="4">
        <v>0</v>
      </c>
      <c r="J300" s="4">
        <v>0</v>
      </c>
      <c r="K300" s="4">
        <f t="shared" si="8"/>
        <v>0</v>
      </c>
      <c r="L300" s="4">
        <f t="shared" si="9"/>
        <v>0</v>
      </c>
    </row>
    <row r="301" spans="1:12" ht="15" hidden="1" customHeight="1" x14ac:dyDescent="0.2">
      <c r="A301" s="4" t="s">
        <v>687</v>
      </c>
      <c r="B301" s="4" t="s">
        <v>688</v>
      </c>
      <c r="C301" s="4" t="s">
        <v>689</v>
      </c>
      <c r="H301" s="4">
        <v>0</v>
      </c>
      <c r="I301" s="4">
        <v>0</v>
      </c>
      <c r="J301" s="4">
        <v>0</v>
      </c>
      <c r="K301" s="4">
        <f t="shared" si="8"/>
        <v>0</v>
      </c>
      <c r="L301" s="4">
        <f t="shared" si="9"/>
        <v>0</v>
      </c>
    </row>
    <row r="302" spans="1:12" ht="15" hidden="1" customHeight="1" x14ac:dyDescent="0.2">
      <c r="A302" s="4" t="s">
        <v>690</v>
      </c>
      <c r="B302" s="4" t="s">
        <v>290</v>
      </c>
      <c r="C302" s="4" t="s">
        <v>130</v>
      </c>
      <c r="H302" s="4">
        <v>0</v>
      </c>
      <c r="I302" s="4">
        <v>0</v>
      </c>
      <c r="J302" s="4">
        <v>0</v>
      </c>
      <c r="K302" s="4">
        <f t="shared" si="8"/>
        <v>0</v>
      </c>
      <c r="L302" s="4">
        <f t="shared" si="9"/>
        <v>0</v>
      </c>
    </row>
    <row r="303" spans="1:12" ht="15" hidden="1" customHeight="1" x14ac:dyDescent="0.2">
      <c r="A303" s="4" t="s">
        <v>691</v>
      </c>
      <c r="B303" s="4" t="s">
        <v>692</v>
      </c>
      <c r="C303" s="4" t="s">
        <v>44</v>
      </c>
      <c r="H303" s="4">
        <v>0</v>
      </c>
      <c r="I303" s="4">
        <v>0</v>
      </c>
      <c r="J303" s="4">
        <v>0</v>
      </c>
      <c r="K303" s="4">
        <f t="shared" si="8"/>
        <v>0</v>
      </c>
      <c r="L303" s="4">
        <f t="shared" si="9"/>
        <v>0</v>
      </c>
    </row>
    <row r="304" spans="1:12" ht="15" hidden="1" customHeight="1" x14ac:dyDescent="0.2">
      <c r="A304" s="4" t="s">
        <v>693</v>
      </c>
      <c r="B304" s="4" t="s">
        <v>621</v>
      </c>
      <c r="C304" s="4" t="s">
        <v>202</v>
      </c>
      <c r="H304" s="4">
        <v>0</v>
      </c>
      <c r="I304" s="4">
        <v>0</v>
      </c>
      <c r="J304" s="4">
        <v>0</v>
      </c>
      <c r="K304" s="4">
        <f t="shared" si="8"/>
        <v>0</v>
      </c>
      <c r="L304" s="4">
        <f t="shared" si="9"/>
        <v>0</v>
      </c>
    </row>
    <row r="305" spans="1:12" ht="15" hidden="1" customHeight="1" x14ac:dyDescent="0.2">
      <c r="A305" s="4" t="s">
        <v>694</v>
      </c>
      <c r="B305" s="4" t="s">
        <v>695</v>
      </c>
      <c r="C305" s="4" t="s">
        <v>385</v>
      </c>
      <c r="H305" s="4">
        <v>0</v>
      </c>
      <c r="I305" s="4">
        <v>0</v>
      </c>
      <c r="J305" s="4">
        <v>0</v>
      </c>
      <c r="K305" s="4">
        <f t="shared" si="8"/>
        <v>0</v>
      </c>
      <c r="L305" s="4">
        <f t="shared" si="9"/>
        <v>0</v>
      </c>
    </row>
    <row r="306" spans="1:12" ht="15" hidden="1" customHeight="1" x14ac:dyDescent="0.2">
      <c r="A306" s="4" t="s">
        <v>696</v>
      </c>
      <c r="B306" s="4" t="s">
        <v>219</v>
      </c>
      <c r="C306" s="4" t="s">
        <v>36</v>
      </c>
      <c r="H306" s="4">
        <v>0</v>
      </c>
      <c r="I306" s="4">
        <v>0</v>
      </c>
      <c r="J306" s="4">
        <v>0</v>
      </c>
      <c r="K306" s="4">
        <f t="shared" si="8"/>
        <v>0</v>
      </c>
      <c r="L306" s="4">
        <f t="shared" si="9"/>
        <v>0</v>
      </c>
    </row>
    <row r="307" spans="1:12" ht="15" hidden="1" customHeight="1" x14ac:dyDescent="0.2">
      <c r="A307" s="4" t="s">
        <v>697</v>
      </c>
      <c r="B307" s="4" t="s">
        <v>698</v>
      </c>
      <c r="C307" s="4" t="s">
        <v>402</v>
      </c>
      <c r="H307" s="4">
        <v>0</v>
      </c>
      <c r="I307" s="4">
        <v>0</v>
      </c>
      <c r="J307" s="4">
        <v>0</v>
      </c>
      <c r="K307" s="4">
        <f t="shared" si="8"/>
        <v>0</v>
      </c>
      <c r="L307" s="4">
        <f t="shared" si="9"/>
        <v>0</v>
      </c>
    </row>
    <row r="308" spans="1:12" ht="15" hidden="1" customHeight="1" x14ac:dyDescent="0.2">
      <c r="A308" s="4" t="s">
        <v>699</v>
      </c>
      <c r="B308" s="4" t="s">
        <v>700</v>
      </c>
      <c r="C308" s="4" t="s">
        <v>16</v>
      </c>
      <c r="H308" s="4">
        <v>0</v>
      </c>
      <c r="I308" s="4">
        <v>0</v>
      </c>
      <c r="J308" s="4">
        <v>0</v>
      </c>
      <c r="K308" s="4">
        <f t="shared" si="8"/>
        <v>0</v>
      </c>
      <c r="L308" s="4">
        <f t="shared" si="9"/>
        <v>0</v>
      </c>
    </row>
    <row r="309" spans="1:12" ht="15" hidden="1" customHeight="1" x14ac:dyDescent="0.2">
      <c r="A309" s="4" t="s">
        <v>701</v>
      </c>
      <c r="B309" s="4" t="s">
        <v>497</v>
      </c>
      <c r="C309" s="4" t="s">
        <v>16</v>
      </c>
      <c r="H309" s="4">
        <v>0</v>
      </c>
      <c r="I309" s="4">
        <v>0</v>
      </c>
      <c r="J309" s="4">
        <v>0</v>
      </c>
      <c r="K309" s="4">
        <f t="shared" si="8"/>
        <v>0</v>
      </c>
      <c r="L309" s="4">
        <f t="shared" si="9"/>
        <v>0</v>
      </c>
    </row>
    <row r="310" spans="1:12" ht="15" hidden="1" customHeight="1" x14ac:dyDescent="0.2">
      <c r="A310" s="4" t="s">
        <v>702</v>
      </c>
      <c r="B310" s="4" t="s">
        <v>703</v>
      </c>
      <c r="C310" s="4" t="s">
        <v>704</v>
      </c>
      <c r="H310" s="4">
        <v>0</v>
      </c>
      <c r="I310" s="4">
        <v>0</v>
      </c>
      <c r="J310" s="4">
        <v>0</v>
      </c>
      <c r="K310" s="4">
        <f t="shared" si="8"/>
        <v>0</v>
      </c>
      <c r="L310" s="4">
        <f t="shared" si="9"/>
        <v>0</v>
      </c>
    </row>
    <row r="311" spans="1:12" ht="15" hidden="1" customHeight="1" x14ac:dyDescent="0.2">
      <c r="A311" s="4" t="s">
        <v>705</v>
      </c>
      <c r="B311" s="4" t="s">
        <v>262</v>
      </c>
      <c r="C311" s="4" t="s">
        <v>111</v>
      </c>
      <c r="E311" s="4">
        <v>1989</v>
      </c>
      <c r="H311" s="4">
        <v>0</v>
      </c>
      <c r="I311" s="4">
        <v>0</v>
      </c>
      <c r="J311" s="4">
        <v>0</v>
      </c>
      <c r="K311" s="4">
        <f t="shared" si="8"/>
        <v>0</v>
      </c>
      <c r="L311" s="4">
        <f t="shared" si="9"/>
        <v>0</v>
      </c>
    </row>
    <row r="312" spans="1:12" ht="15" hidden="1" customHeight="1" x14ac:dyDescent="0.2">
      <c r="A312" s="4" t="s">
        <v>706</v>
      </c>
      <c r="B312" s="4" t="s">
        <v>707</v>
      </c>
      <c r="C312" s="4" t="s">
        <v>36</v>
      </c>
      <c r="H312" s="4">
        <v>0</v>
      </c>
      <c r="I312" s="4">
        <v>0</v>
      </c>
      <c r="J312" s="4">
        <v>0</v>
      </c>
      <c r="K312" s="4">
        <f t="shared" si="8"/>
        <v>0</v>
      </c>
      <c r="L312" s="4">
        <f t="shared" si="9"/>
        <v>0</v>
      </c>
    </row>
    <row r="313" spans="1:12" ht="15" hidden="1" customHeight="1" x14ac:dyDescent="0.2">
      <c r="A313" s="4" t="s">
        <v>708</v>
      </c>
      <c r="B313" s="4" t="s">
        <v>709</v>
      </c>
      <c r="C313" s="4" t="s">
        <v>710</v>
      </c>
      <c r="H313" s="4">
        <v>0</v>
      </c>
      <c r="I313" s="4">
        <v>0</v>
      </c>
      <c r="J313" s="4">
        <v>0</v>
      </c>
      <c r="K313" s="4">
        <f t="shared" si="8"/>
        <v>0</v>
      </c>
      <c r="L313" s="4">
        <f t="shared" si="9"/>
        <v>0</v>
      </c>
    </row>
    <row r="314" spans="1:12" ht="15" hidden="1" customHeight="1" x14ac:dyDescent="0.2">
      <c r="A314" s="4" t="s">
        <v>711</v>
      </c>
      <c r="B314" s="4" t="s">
        <v>712</v>
      </c>
      <c r="C314" s="4" t="s">
        <v>67</v>
      </c>
      <c r="H314" s="4">
        <v>0</v>
      </c>
      <c r="I314" s="4">
        <v>0</v>
      </c>
      <c r="J314" s="4">
        <v>0</v>
      </c>
      <c r="K314" s="4">
        <f t="shared" si="8"/>
        <v>0</v>
      </c>
      <c r="L314" s="4">
        <f t="shared" si="9"/>
        <v>0</v>
      </c>
    </row>
    <row r="315" spans="1:12" ht="15" hidden="1" customHeight="1" x14ac:dyDescent="0.2">
      <c r="A315" s="4" t="s">
        <v>713</v>
      </c>
      <c r="B315" s="4" t="s">
        <v>714</v>
      </c>
      <c r="C315" s="4" t="s">
        <v>715</v>
      </c>
      <c r="H315" s="4">
        <v>0</v>
      </c>
      <c r="I315" s="4">
        <v>0</v>
      </c>
      <c r="J315" s="4">
        <v>0</v>
      </c>
      <c r="K315" s="4">
        <f t="shared" si="8"/>
        <v>0</v>
      </c>
      <c r="L315" s="4">
        <f t="shared" si="9"/>
        <v>0</v>
      </c>
    </row>
    <row r="316" spans="1:12" ht="15" hidden="1" customHeight="1" x14ac:dyDescent="0.2">
      <c r="A316" s="4" t="s">
        <v>716</v>
      </c>
      <c r="B316" s="4" t="s">
        <v>717</v>
      </c>
      <c r="C316" s="4" t="s">
        <v>59</v>
      </c>
      <c r="H316" s="4">
        <v>0</v>
      </c>
      <c r="I316" s="4">
        <v>0</v>
      </c>
      <c r="J316" s="4">
        <v>0</v>
      </c>
      <c r="K316" s="4">
        <f t="shared" si="8"/>
        <v>0</v>
      </c>
      <c r="L316" s="4">
        <f t="shared" si="9"/>
        <v>0</v>
      </c>
    </row>
    <row r="317" spans="1:12" ht="15" hidden="1" customHeight="1" x14ac:dyDescent="0.2">
      <c r="A317" s="4" t="s">
        <v>718</v>
      </c>
      <c r="B317" s="4" t="s">
        <v>23</v>
      </c>
      <c r="C317" s="4" t="s">
        <v>719</v>
      </c>
      <c r="G317" s="4" t="s">
        <v>720</v>
      </c>
      <c r="H317" s="4">
        <v>0</v>
      </c>
      <c r="I317" s="4">
        <v>0</v>
      </c>
      <c r="J317" s="4">
        <v>0</v>
      </c>
      <c r="K317" s="4">
        <f t="shared" si="8"/>
        <v>0</v>
      </c>
      <c r="L317" s="4">
        <f t="shared" si="9"/>
        <v>0</v>
      </c>
    </row>
    <row r="318" spans="1:12" ht="15" hidden="1" customHeight="1" x14ac:dyDescent="0.2">
      <c r="A318" s="4" t="s">
        <v>721</v>
      </c>
      <c r="B318" s="4" t="s">
        <v>722</v>
      </c>
      <c r="C318" s="4" t="s">
        <v>16</v>
      </c>
      <c r="H318" s="4">
        <v>0</v>
      </c>
      <c r="I318" s="4">
        <v>0</v>
      </c>
      <c r="J318" s="4">
        <v>0</v>
      </c>
      <c r="K318" s="4">
        <f t="shared" si="8"/>
        <v>0</v>
      </c>
      <c r="L318" s="4">
        <f t="shared" si="9"/>
        <v>0</v>
      </c>
    </row>
    <row r="319" spans="1:12" ht="15" hidden="1" customHeight="1" x14ac:dyDescent="0.2">
      <c r="A319" s="4" t="s">
        <v>723</v>
      </c>
      <c r="B319" s="4" t="s">
        <v>135</v>
      </c>
      <c r="C319" s="4" t="s">
        <v>36</v>
      </c>
      <c r="H319" s="4">
        <v>0</v>
      </c>
      <c r="I319" s="4">
        <v>0</v>
      </c>
      <c r="J319" s="4">
        <v>0</v>
      </c>
      <c r="K319" s="4">
        <f t="shared" si="8"/>
        <v>0</v>
      </c>
      <c r="L319" s="4">
        <f t="shared" si="9"/>
        <v>0</v>
      </c>
    </row>
    <row r="320" spans="1:12" ht="15" hidden="1" customHeight="1" x14ac:dyDescent="0.2">
      <c r="A320" s="4" t="s">
        <v>724</v>
      </c>
      <c r="B320" s="4" t="s">
        <v>725</v>
      </c>
      <c r="C320" s="4" t="s">
        <v>726</v>
      </c>
      <c r="H320" s="4">
        <v>0</v>
      </c>
      <c r="I320" s="4">
        <v>0</v>
      </c>
      <c r="J320" s="4">
        <v>0</v>
      </c>
      <c r="K320" s="4">
        <f t="shared" si="8"/>
        <v>0</v>
      </c>
      <c r="L320" s="4">
        <f t="shared" si="9"/>
        <v>0</v>
      </c>
    </row>
    <row r="321" spans="1:12" ht="15" hidden="1" customHeight="1" x14ac:dyDescent="0.2">
      <c r="A321" s="4" t="s">
        <v>727</v>
      </c>
      <c r="B321" s="4" t="s">
        <v>85</v>
      </c>
      <c r="C321" s="4" t="s">
        <v>644</v>
      </c>
      <c r="H321" s="4">
        <v>0</v>
      </c>
      <c r="I321" s="4">
        <v>0</v>
      </c>
      <c r="J321" s="4">
        <v>0</v>
      </c>
      <c r="K321" s="4">
        <f t="shared" si="8"/>
        <v>0</v>
      </c>
      <c r="L321" s="4">
        <f t="shared" si="9"/>
        <v>0</v>
      </c>
    </row>
    <row r="322" spans="1:12" ht="15" hidden="1" customHeight="1" x14ac:dyDescent="0.2">
      <c r="A322" s="4" t="s">
        <v>728</v>
      </c>
      <c r="B322" s="4" t="s">
        <v>113</v>
      </c>
      <c r="C322" s="4" t="s">
        <v>136</v>
      </c>
      <c r="E322" s="4">
        <v>1983</v>
      </c>
      <c r="F322" s="4" t="s">
        <v>86</v>
      </c>
      <c r="H322" s="4">
        <v>0</v>
      </c>
      <c r="I322" s="4">
        <v>0</v>
      </c>
      <c r="J322" s="4">
        <v>0</v>
      </c>
      <c r="K322" s="4">
        <f t="shared" si="8"/>
        <v>0</v>
      </c>
      <c r="L322" s="4">
        <f t="shared" si="9"/>
        <v>0</v>
      </c>
    </row>
    <row r="323" spans="1:12" ht="15" hidden="1" customHeight="1" x14ac:dyDescent="0.2">
      <c r="A323" s="4" t="s">
        <v>729</v>
      </c>
      <c r="B323" s="4" t="s">
        <v>730</v>
      </c>
      <c r="C323" s="4" t="s">
        <v>36</v>
      </c>
      <c r="H323" s="4">
        <v>0</v>
      </c>
      <c r="I323" s="4">
        <v>0</v>
      </c>
      <c r="J323" s="4">
        <v>0</v>
      </c>
      <c r="K323" s="4">
        <f t="shared" ref="K323:K386" si="10">IF(OR(J323=1,I323=1),1,0)</f>
        <v>0</v>
      </c>
      <c r="L323" s="4">
        <f t="shared" ref="L323:L386" si="11">IF(AND(H323=1,K323=0),1,0)</f>
        <v>0</v>
      </c>
    </row>
    <row r="324" spans="1:12" ht="15" hidden="1" customHeight="1" x14ac:dyDescent="0.2">
      <c r="A324" s="4" t="s">
        <v>731</v>
      </c>
      <c r="B324" s="4" t="s">
        <v>458</v>
      </c>
      <c r="C324" s="4" t="s">
        <v>16</v>
      </c>
      <c r="E324" s="4">
        <v>1969</v>
      </c>
      <c r="F324" s="4" t="s">
        <v>86</v>
      </c>
      <c r="H324" s="4">
        <v>0</v>
      </c>
      <c r="I324" s="4">
        <v>0</v>
      </c>
      <c r="J324" s="4">
        <v>0</v>
      </c>
      <c r="K324" s="4">
        <f t="shared" si="10"/>
        <v>0</v>
      </c>
      <c r="L324" s="4">
        <f t="shared" si="11"/>
        <v>0</v>
      </c>
    </row>
    <row r="325" spans="1:12" ht="15" hidden="1" customHeight="1" x14ac:dyDescent="0.2">
      <c r="A325" s="4" t="s">
        <v>732</v>
      </c>
      <c r="B325" s="4" t="s">
        <v>733</v>
      </c>
      <c r="C325" s="4" t="s">
        <v>734</v>
      </c>
      <c r="H325" s="4">
        <v>0</v>
      </c>
      <c r="I325" s="4">
        <v>0</v>
      </c>
      <c r="J325" s="4">
        <v>0</v>
      </c>
      <c r="K325" s="4">
        <f t="shared" si="10"/>
        <v>0</v>
      </c>
      <c r="L325" s="4">
        <f t="shared" si="11"/>
        <v>0</v>
      </c>
    </row>
    <row r="326" spans="1:12" ht="15" hidden="1" customHeight="1" x14ac:dyDescent="0.2">
      <c r="A326" s="4" t="s">
        <v>735</v>
      </c>
      <c r="B326" s="4" t="s">
        <v>736</v>
      </c>
      <c r="C326" s="4" t="s">
        <v>67</v>
      </c>
      <c r="G326" s="4" t="s">
        <v>641</v>
      </c>
      <c r="H326" s="4">
        <v>0</v>
      </c>
      <c r="I326" s="4">
        <v>0</v>
      </c>
      <c r="J326" s="4">
        <v>0</v>
      </c>
      <c r="K326" s="4">
        <f t="shared" si="10"/>
        <v>0</v>
      </c>
      <c r="L326" s="4">
        <f t="shared" si="11"/>
        <v>0</v>
      </c>
    </row>
    <row r="327" spans="1:12" ht="15" hidden="1" customHeight="1" x14ac:dyDescent="0.2">
      <c r="A327" s="4" t="s">
        <v>737</v>
      </c>
      <c r="B327" s="4" t="s">
        <v>736</v>
      </c>
      <c r="C327" s="4" t="s">
        <v>738</v>
      </c>
      <c r="G327" s="4" t="s">
        <v>641</v>
      </c>
      <c r="H327" s="4">
        <v>0</v>
      </c>
      <c r="I327" s="4">
        <v>0</v>
      </c>
      <c r="J327" s="4">
        <v>0</v>
      </c>
      <c r="K327" s="4">
        <f t="shared" si="10"/>
        <v>0</v>
      </c>
      <c r="L327" s="4">
        <f t="shared" si="11"/>
        <v>0</v>
      </c>
    </row>
    <row r="328" spans="1:12" ht="15" hidden="1" customHeight="1" x14ac:dyDescent="0.2">
      <c r="A328" s="4" t="s">
        <v>739</v>
      </c>
      <c r="B328" s="4" t="s">
        <v>85</v>
      </c>
      <c r="C328" s="4" t="s">
        <v>10</v>
      </c>
      <c r="H328" s="4">
        <v>0</v>
      </c>
      <c r="I328" s="4">
        <v>0</v>
      </c>
      <c r="J328" s="4">
        <v>0</v>
      </c>
      <c r="K328" s="4">
        <f t="shared" si="10"/>
        <v>0</v>
      </c>
      <c r="L328" s="4">
        <f t="shared" si="11"/>
        <v>0</v>
      </c>
    </row>
    <row r="329" spans="1:12" ht="15" hidden="1" customHeight="1" x14ac:dyDescent="0.2">
      <c r="A329" s="4" t="s">
        <v>740</v>
      </c>
      <c r="B329" s="4" t="s">
        <v>430</v>
      </c>
      <c r="C329" s="4" t="s">
        <v>24</v>
      </c>
      <c r="H329" s="4">
        <v>0</v>
      </c>
      <c r="I329" s="4">
        <v>0</v>
      </c>
      <c r="J329" s="4">
        <v>0</v>
      </c>
      <c r="K329" s="4">
        <f t="shared" si="10"/>
        <v>0</v>
      </c>
      <c r="L329" s="4">
        <f t="shared" si="11"/>
        <v>0</v>
      </c>
    </row>
    <row r="330" spans="1:12" ht="15" hidden="1" customHeight="1" x14ac:dyDescent="0.2">
      <c r="A330" s="4" t="s">
        <v>741</v>
      </c>
      <c r="B330" s="4" t="s">
        <v>742</v>
      </c>
      <c r="C330" s="4" t="s">
        <v>10</v>
      </c>
      <c r="H330" s="4">
        <v>0</v>
      </c>
      <c r="I330" s="4">
        <v>0</v>
      </c>
      <c r="J330" s="4">
        <v>0</v>
      </c>
      <c r="K330" s="4">
        <f t="shared" si="10"/>
        <v>0</v>
      </c>
      <c r="L330" s="4">
        <f t="shared" si="11"/>
        <v>0</v>
      </c>
    </row>
    <row r="331" spans="1:12" ht="15" hidden="1" customHeight="1" x14ac:dyDescent="0.2">
      <c r="A331" s="4" t="s">
        <v>743</v>
      </c>
      <c r="B331" s="4" t="s">
        <v>408</v>
      </c>
      <c r="C331" s="4" t="s">
        <v>92</v>
      </c>
      <c r="H331" s="4">
        <v>0</v>
      </c>
      <c r="I331" s="4">
        <v>0</v>
      </c>
      <c r="J331" s="4">
        <v>0</v>
      </c>
      <c r="K331" s="4">
        <f t="shared" si="10"/>
        <v>0</v>
      </c>
      <c r="L331" s="4">
        <f t="shared" si="11"/>
        <v>0</v>
      </c>
    </row>
    <row r="332" spans="1:12" ht="15" hidden="1" customHeight="1" x14ac:dyDescent="0.2">
      <c r="A332" s="4" t="s">
        <v>744</v>
      </c>
      <c r="B332" s="4" t="s">
        <v>361</v>
      </c>
      <c r="C332" s="4" t="s">
        <v>216</v>
      </c>
      <c r="H332" s="4">
        <v>0</v>
      </c>
      <c r="I332" s="4">
        <v>0</v>
      </c>
      <c r="J332" s="4">
        <v>0</v>
      </c>
      <c r="K332" s="4">
        <f t="shared" si="10"/>
        <v>0</v>
      </c>
      <c r="L332" s="4">
        <f t="shared" si="11"/>
        <v>0</v>
      </c>
    </row>
    <row r="333" spans="1:12" ht="15" hidden="1" customHeight="1" x14ac:dyDescent="0.2">
      <c r="A333" s="4" t="s">
        <v>745</v>
      </c>
      <c r="B333" s="4" t="s">
        <v>256</v>
      </c>
      <c r="C333" s="4" t="s">
        <v>746</v>
      </c>
      <c r="H333" s="4">
        <v>0</v>
      </c>
      <c r="I333" s="4">
        <v>0</v>
      </c>
      <c r="J333" s="4">
        <v>0</v>
      </c>
      <c r="K333" s="4">
        <f t="shared" si="10"/>
        <v>0</v>
      </c>
      <c r="L333" s="4">
        <f t="shared" si="11"/>
        <v>0</v>
      </c>
    </row>
    <row r="334" spans="1:12" ht="15" hidden="1" customHeight="1" x14ac:dyDescent="0.2">
      <c r="A334" s="4" t="s">
        <v>747</v>
      </c>
      <c r="B334" s="4" t="s">
        <v>113</v>
      </c>
      <c r="C334" s="4" t="s">
        <v>748</v>
      </c>
      <c r="H334" s="4">
        <v>0</v>
      </c>
      <c r="I334" s="4">
        <v>0</v>
      </c>
      <c r="J334" s="4">
        <v>0</v>
      </c>
      <c r="K334" s="4">
        <f t="shared" si="10"/>
        <v>0</v>
      </c>
      <c r="L334" s="4">
        <f t="shared" si="11"/>
        <v>0</v>
      </c>
    </row>
    <row r="335" spans="1:12" ht="15" hidden="1" customHeight="1" x14ac:dyDescent="0.2">
      <c r="A335" s="4" t="s">
        <v>749</v>
      </c>
      <c r="B335" s="4" t="s">
        <v>43</v>
      </c>
      <c r="C335" s="4" t="s">
        <v>750</v>
      </c>
      <c r="H335" s="4">
        <v>0</v>
      </c>
      <c r="I335" s="4">
        <v>0</v>
      </c>
      <c r="J335" s="4">
        <v>0</v>
      </c>
      <c r="K335" s="4">
        <f t="shared" si="10"/>
        <v>0</v>
      </c>
      <c r="L335" s="4">
        <f t="shared" si="11"/>
        <v>0</v>
      </c>
    </row>
    <row r="336" spans="1:12" ht="15" hidden="1" customHeight="1" x14ac:dyDescent="0.2">
      <c r="A336" s="4" t="s">
        <v>751</v>
      </c>
      <c r="B336" s="4" t="s">
        <v>752</v>
      </c>
      <c r="C336" s="4" t="s">
        <v>67</v>
      </c>
      <c r="E336" s="4">
        <v>1958</v>
      </c>
      <c r="H336" s="4">
        <v>0</v>
      </c>
      <c r="I336" s="4">
        <v>0</v>
      </c>
      <c r="J336" s="4">
        <v>0</v>
      </c>
      <c r="K336" s="4">
        <f t="shared" si="10"/>
        <v>0</v>
      </c>
      <c r="L336" s="4">
        <f t="shared" si="11"/>
        <v>0</v>
      </c>
    </row>
    <row r="337" spans="1:12" ht="15" hidden="1" customHeight="1" x14ac:dyDescent="0.2">
      <c r="A337" s="4" t="s">
        <v>753</v>
      </c>
      <c r="B337" s="4" t="s">
        <v>709</v>
      </c>
      <c r="C337" s="4" t="s">
        <v>136</v>
      </c>
      <c r="H337" s="4">
        <v>0</v>
      </c>
      <c r="I337" s="4">
        <v>0</v>
      </c>
      <c r="J337" s="4">
        <v>0</v>
      </c>
      <c r="K337" s="4">
        <f t="shared" si="10"/>
        <v>0</v>
      </c>
      <c r="L337" s="4">
        <f t="shared" si="11"/>
        <v>0</v>
      </c>
    </row>
    <row r="338" spans="1:12" ht="15" hidden="1" customHeight="1" x14ac:dyDescent="0.2">
      <c r="A338" s="4" t="s">
        <v>754</v>
      </c>
      <c r="B338" s="4" t="s">
        <v>755</v>
      </c>
      <c r="C338" s="4" t="s">
        <v>226</v>
      </c>
      <c r="H338" s="4">
        <v>0</v>
      </c>
      <c r="I338" s="4">
        <v>0</v>
      </c>
      <c r="J338" s="4">
        <v>0</v>
      </c>
      <c r="K338" s="4">
        <f t="shared" si="10"/>
        <v>0</v>
      </c>
      <c r="L338" s="4">
        <f t="shared" si="11"/>
        <v>0</v>
      </c>
    </row>
    <row r="339" spans="1:12" ht="15" hidden="1" customHeight="1" x14ac:dyDescent="0.2">
      <c r="A339" s="4" t="s">
        <v>756</v>
      </c>
      <c r="B339" s="4" t="s">
        <v>757</v>
      </c>
      <c r="C339" s="4" t="s">
        <v>36</v>
      </c>
      <c r="H339" s="4">
        <v>0</v>
      </c>
      <c r="I339" s="4">
        <v>0</v>
      </c>
      <c r="J339" s="4">
        <v>0</v>
      </c>
      <c r="K339" s="4">
        <f t="shared" si="10"/>
        <v>0</v>
      </c>
      <c r="L339" s="4">
        <f t="shared" si="11"/>
        <v>0</v>
      </c>
    </row>
    <row r="340" spans="1:12" ht="15" hidden="1" customHeight="1" x14ac:dyDescent="0.2">
      <c r="A340" s="4" t="s">
        <v>758</v>
      </c>
      <c r="B340" s="4" t="s">
        <v>759</v>
      </c>
      <c r="C340" s="4" t="s">
        <v>190</v>
      </c>
      <c r="E340" s="4">
        <v>1965</v>
      </c>
      <c r="H340" s="4">
        <v>0</v>
      </c>
      <c r="I340" s="4">
        <v>0</v>
      </c>
      <c r="J340" s="4">
        <v>0</v>
      </c>
      <c r="K340" s="4">
        <f t="shared" si="10"/>
        <v>0</v>
      </c>
      <c r="L340" s="4">
        <f t="shared" si="11"/>
        <v>0</v>
      </c>
    </row>
    <row r="341" spans="1:12" ht="15" hidden="1" customHeight="1" x14ac:dyDescent="0.2">
      <c r="A341" s="4" t="s">
        <v>760</v>
      </c>
      <c r="B341" s="4" t="s">
        <v>761</v>
      </c>
      <c r="C341" s="4" t="s">
        <v>31</v>
      </c>
      <c r="H341" s="4">
        <v>0</v>
      </c>
      <c r="I341" s="4">
        <v>0</v>
      </c>
      <c r="J341" s="4">
        <v>0</v>
      </c>
      <c r="K341" s="4">
        <f t="shared" si="10"/>
        <v>0</v>
      </c>
      <c r="L341" s="4">
        <f t="shared" si="11"/>
        <v>0</v>
      </c>
    </row>
    <row r="342" spans="1:12" ht="15" hidden="1" customHeight="1" x14ac:dyDescent="0.2">
      <c r="A342" s="4" t="s">
        <v>762</v>
      </c>
      <c r="B342" s="4" t="s">
        <v>763</v>
      </c>
      <c r="C342" s="4" t="s">
        <v>764</v>
      </c>
      <c r="H342" s="4">
        <v>0</v>
      </c>
      <c r="I342" s="4">
        <v>0</v>
      </c>
      <c r="J342" s="4">
        <v>0</v>
      </c>
      <c r="K342" s="4">
        <f t="shared" si="10"/>
        <v>0</v>
      </c>
      <c r="L342" s="4">
        <f t="shared" si="11"/>
        <v>0</v>
      </c>
    </row>
    <row r="343" spans="1:12" ht="15" hidden="1" customHeight="1" x14ac:dyDescent="0.2">
      <c r="A343" s="4" t="s">
        <v>765</v>
      </c>
      <c r="B343" s="4" t="s">
        <v>766</v>
      </c>
      <c r="C343" s="4" t="s">
        <v>767</v>
      </c>
      <c r="H343" s="4">
        <v>0</v>
      </c>
      <c r="I343" s="4">
        <v>0</v>
      </c>
      <c r="J343" s="4">
        <v>0</v>
      </c>
      <c r="K343" s="4">
        <f t="shared" si="10"/>
        <v>0</v>
      </c>
      <c r="L343" s="4">
        <f t="shared" si="11"/>
        <v>0</v>
      </c>
    </row>
    <row r="344" spans="1:12" ht="15" hidden="1" customHeight="1" x14ac:dyDescent="0.2">
      <c r="A344" s="4" t="s">
        <v>768</v>
      </c>
      <c r="B344" s="4" t="s">
        <v>769</v>
      </c>
      <c r="C344" s="4" t="s">
        <v>770</v>
      </c>
      <c r="H344" s="4">
        <v>0</v>
      </c>
      <c r="I344" s="4">
        <v>0</v>
      </c>
      <c r="J344" s="4">
        <v>0</v>
      </c>
      <c r="K344" s="4">
        <f t="shared" si="10"/>
        <v>0</v>
      </c>
      <c r="L344" s="4">
        <f t="shared" si="11"/>
        <v>0</v>
      </c>
    </row>
    <row r="345" spans="1:12" ht="15" hidden="1" customHeight="1" x14ac:dyDescent="0.2">
      <c r="A345" s="4" t="s">
        <v>771</v>
      </c>
      <c r="B345" s="4" t="s">
        <v>772</v>
      </c>
      <c r="C345" s="4" t="s">
        <v>773</v>
      </c>
      <c r="H345" s="4">
        <v>0</v>
      </c>
      <c r="I345" s="4">
        <v>0</v>
      </c>
      <c r="J345" s="4">
        <v>0</v>
      </c>
      <c r="K345" s="4">
        <f t="shared" si="10"/>
        <v>0</v>
      </c>
      <c r="L345" s="4">
        <f t="shared" si="11"/>
        <v>0</v>
      </c>
    </row>
    <row r="346" spans="1:12" ht="15" hidden="1" customHeight="1" x14ac:dyDescent="0.2">
      <c r="A346" s="4" t="s">
        <v>774</v>
      </c>
      <c r="B346" s="4" t="s">
        <v>775</v>
      </c>
      <c r="C346" s="4" t="s">
        <v>36</v>
      </c>
      <c r="H346" s="4">
        <v>0</v>
      </c>
      <c r="I346" s="4">
        <v>0</v>
      </c>
      <c r="J346" s="4">
        <v>0</v>
      </c>
      <c r="K346" s="4">
        <f t="shared" si="10"/>
        <v>0</v>
      </c>
      <c r="L346" s="4">
        <f t="shared" si="11"/>
        <v>0</v>
      </c>
    </row>
    <row r="347" spans="1:12" ht="15" hidden="1" customHeight="1" x14ac:dyDescent="0.2">
      <c r="A347" s="4" t="s">
        <v>776</v>
      </c>
      <c r="B347" s="4" t="s">
        <v>290</v>
      </c>
      <c r="C347" s="4" t="s">
        <v>777</v>
      </c>
      <c r="H347" s="4">
        <v>0</v>
      </c>
      <c r="I347" s="4">
        <v>0</v>
      </c>
      <c r="J347" s="4">
        <v>0</v>
      </c>
      <c r="K347" s="4">
        <f t="shared" si="10"/>
        <v>0</v>
      </c>
      <c r="L347" s="4">
        <f t="shared" si="11"/>
        <v>0</v>
      </c>
    </row>
    <row r="348" spans="1:12" ht="15" hidden="1" customHeight="1" x14ac:dyDescent="0.2">
      <c r="A348" s="4" t="s">
        <v>778</v>
      </c>
      <c r="B348" s="4" t="s">
        <v>779</v>
      </c>
      <c r="C348" s="4" t="s">
        <v>36</v>
      </c>
      <c r="H348" s="4">
        <v>0</v>
      </c>
      <c r="I348" s="4">
        <v>0</v>
      </c>
      <c r="J348" s="4">
        <v>0</v>
      </c>
      <c r="K348" s="4">
        <f t="shared" si="10"/>
        <v>0</v>
      </c>
      <c r="L348" s="4">
        <f t="shared" si="11"/>
        <v>0</v>
      </c>
    </row>
    <row r="349" spans="1:12" ht="15" hidden="1" customHeight="1" x14ac:dyDescent="0.2">
      <c r="A349" s="4" t="s">
        <v>780</v>
      </c>
      <c r="B349" s="4" t="s">
        <v>781</v>
      </c>
      <c r="C349" s="4" t="s">
        <v>24</v>
      </c>
      <c r="H349" s="4">
        <v>0</v>
      </c>
      <c r="I349" s="4">
        <v>0</v>
      </c>
      <c r="J349" s="4">
        <v>0</v>
      </c>
      <c r="K349" s="4">
        <f t="shared" si="10"/>
        <v>0</v>
      </c>
      <c r="L349" s="4">
        <f t="shared" si="11"/>
        <v>0</v>
      </c>
    </row>
    <row r="350" spans="1:12" ht="15" hidden="1" customHeight="1" x14ac:dyDescent="0.2">
      <c r="A350" s="4" t="s">
        <v>782</v>
      </c>
      <c r="B350" s="4" t="s">
        <v>712</v>
      </c>
      <c r="C350" s="4" t="s">
        <v>783</v>
      </c>
      <c r="H350" s="4">
        <v>0</v>
      </c>
      <c r="I350" s="4">
        <v>0</v>
      </c>
      <c r="J350" s="4">
        <v>0</v>
      </c>
      <c r="K350" s="4">
        <f t="shared" si="10"/>
        <v>0</v>
      </c>
      <c r="L350" s="4">
        <f t="shared" si="11"/>
        <v>0</v>
      </c>
    </row>
    <row r="351" spans="1:12" ht="15" hidden="1" customHeight="1" x14ac:dyDescent="0.2">
      <c r="A351" s="4" t="s">
        <v>784</v>
      </c>
      <c r="B351" s="4" t="s">
        <v>785</v>
      </c>
      <c r="C351" s="4" t="s">
        <v>786</v>
      </c>
      <c r="H351" s="4">
        <v>0</v>
      </c>
      <c r="I351" s="4">
        <v>0</v>
      </c>
      <c r="J351" s="4">
        <v>0</v>
      </c>
      <c r="K351" s="4">
        <f t="shared" si="10"/>
        <v>0</v>
      </c>
      <c r="L351" s="4">
        <f t="shared" si="11"/>
        <v>0</v>
      </c>
    </row>
    <row r="352" spans="1:12" ht="15" hidden="1" customHeight="1" x14ac:dyDescent="0.2">
      <c r="A352" s="4" t="s">
        <v>787</v>
      </c>
      <c r="B352" s="4" t="s">
        <v>788</v>
      </c>
      <c r="C352" s="4" t="s">
        <v>24</v>
      </c>
      <c r="H352" s="4">
        <v>0</v>
      </c>
      <c r="I352" s="4">
        <v>0</v>
      </c>
      <c r="J352" s="4">
        <v>0</v>
      </c>
      <c r="K352" s="4">
        <f t="shared" si="10"/>
        <v>0</v>
      </c>
      <c r="L352" s="4">
        <f t="shared" si="11"/>
        <v>0</v>
      </c>
    </row>
    <row r="353" spans="1:12" ht="15" hidden="1" customHeight="1" x14ac:dyDescent="0.2">
      <c r="A353" s="4" t="s">
        <v>789</v>
      </c>
      <c r="B353" s="4" t="s">
        <v>790</v>
      </c>
      <c r="C353" s="4" t="s">
        <v>39</v>
      </c>
      <c r="H353" s="4">
        <v>0</v>
      </c>
      <c r="I353" s="4">
        <v>0</v>
      </c>
      <c r="J353" s="4">
        <v>0</v>
      </c>
      <c r="K353" s="4">
        <f t="shared" si="10"/>
        <v>0</v>
      </c>
      <c r="L353" s="4">
        <f t="shared" si="11"/>
        <v>0</v>
      </c>
    </row>
    <row r="354" spans="1:12" ht="15" hidden="1" customHeight="1" x14ac:dyDescent="0.2">
      <c r="A354" s="4" t="s">
        <v>791</v>
      </c>
      <c r="B354" s="4" t="s">
        <v>792</v>
      </c>
      <c r="C354" s="4" t="s">
        <v>793</v>
      </c>
      <c r="H354" s="4">
        <v>0</v>
      </c>
      <c r="I354" s="4">
        <v>0</v>
      </c>
      <c r="J354" s="4">
        <v>0</v>
      </c>
      <c r="K354" s="4">
        <f t="shared" si="10"/>
        <v>0</v>
      </c>
      <c r="L354" s="4">
        <f t="shared" si="11"/>
        <v>0</v>
      </c>
    </row>
    <row r="355" spans="1:12" ht="15" hidden="1" customHeight="1" x14ac:dyDescent="0.2">
      <c r="A355" s="4" t="s">
        <v>794</v>
      </c>
      <c r="B355" s="4" t="s">
        <v>712</v>
      </c>
      <c r="C355" s="4" t="s">
        <v>795</v>
      </c>
      <c r="H355" s="4">
        <v>0</v>
      </c>
      <c r="I355" s="4">
        <v>0</v>
      </c>
      <c r="J355" s="4">
        <v>0</v>
      </c>
      <c r="K355" s="4">
        <f t="shared" si="10"/>
        <v>0</v>
      </c>
      <c r="L355" s="4">
        <f t="shared" si="11"/>
        <v>0</v>
      </c>
    </row>
    <row r="356" spans="1:12" ht="15" hidden="1" customHeight="1" x14ac:dyDescent="0.2">
      <c r="A356" s="4" t="s">
        <v>796</v>
      </c>
      <c r="B356" s="4" t="s">
        <v>797</v>
      </c>
      <c r="C356" s="4" t="s">
        <v>798</v>
      </c>
      <c r="H356" s="4">
        <v>0</v>
      </c>
      <c r="I356" s="4">
        <v>0</v>
      </c>
      <c r="J356" s="4">
        <v>0</v>
      </c>
      <c r="K356" s="4">
        <f t="shared" si="10"/>
        <v>0</v>
      </c>
      <c r="L356" s="4">
        <f t="shared" si="11"/>
        <v>0</v>
      </c>
    </row>
    <row r="357" spans="1:12" ht="15" hidden="1" customHeight="1" x14ac:dyDescent="0.2">
      <c r="A357" s="4" t="s">
        <v>799</v>
      </c>
      <c r="B357" s="4" t="s">
        <v>800</v>
      </c>
      <c r="C357" s="4" t="s">
        <v>92</v>
      </c>
      <c r="H357" s="4">
        <v>0</v>
      </c>
      <c r="I357" s="4">
        <v>0</v>
      </c>
      <c r="J357" s="4">
        <v>0</v>
      </c>
      <c r="K357" s="4">
        <f t="shared" si="10"/>
        <v>0</v>
      </c>
      <c r="L357" s="4">
        <f t="shared" si="11"/>
        <v>0</v>
      </c>
    </row>
    <row r="358" spans="1:12" ht="15" hidden="1" customHeight="1" x14ac:dyDescent="0.2">
      <c r="A358" s="4" t="s">
        <v>801</v>
      </c>
      <c r="B358" s="4" t="s">
        <v>802</v>
      </c>
      <c r="C358" s="4" t="s">
        <v>136</v>
      </c>
      <c r="H358" s="4">
        <v>0</v>
      </c>
      <c r="I358" s="4">
        <v>0</v>
      </c>
      <c r="J358" s="4">
        <v>0</v>
      </c>
      <c r="K358" s="4">
        <f t="shared" si="10"/>
        <v>0</v>
      </c>
      <c r="L358" s="4">
        <f t="shared" si="11"/>
        <v>0</v>
      </c>
    </row>
    <row r="359" spans="1:12" ht="15" hidden="1" customHeight="1" x14ac:dyDescent="0.2">
      <c r="A359" s="4" t="s">
        <v>803</v>
      </c>
      <c r="B359" s="4" t="s">
        <v>804</v>
      </c>
      <c r="C359" s="4" t="s">
        <v>452</v>
      </c>
      <c r="H359" s="4">
        <v>0</v>
      </c>
      <c r="I359" s="4">
        <v>0</v>
      </c>
      <c r="J359" s="4">
        <v>0</v>
      </c>
      <c r="K359" s="4">
        <f t="shared" si="10"/>
        <v>0</v>
      </c>
      <c r="L359" s="4">
        <f t="shared" si="11"/>
        <v>0</v>
      </c>
    </row>
    <row r="360" spans="1:12" ht="15" hidden="1" customHeight="1" x14ac:dyDescent="0.2">
      <c r="A360" s="4" t="s">
        <v>805</v>
      </c>
      <c r="B360" s="4" t="s">
        <v>806</v>
      </c>
      <c r="C360" s="4" t="s">
        <v>20</v>
      </c>
      <c r="H360" s="4">
        <v>0</v>
      </c>
      <c r="I360" s="4">
        <v>0</v>
      </c>
      <c r="J360" s="4">
        <v>0</v>
      </c>
      <c r="K360" s="4">
        <f t="shared" si="10"/>
        <v>0</v>
      </c>
      <c r="L360" s="4">
        <f t="shared" si="11"/>
        <v>0</v>
      </c>
    </row>
    <row r="361" spans="1:12" ht="15" hidden="1" customHeight="1" x14ac:dyDescent="0.2">
      <c r="A361" s="4" t="s">
        <v>807</v>
      </c>
      <c r="B361" s="4" t="s">
        <v>808</v>
      </c>
      <c r="C361" s="4" t="s">
        <v>340</v>
      </c>
      <c r="E361" s="4">
        <v>1963</v>
      </c>
      <c r="H361" s="4">
        <v>0</v>
      </c>
      <c r="I361" s="4">
        <v>0</v>
      </c>
      <c r="J361" s="4">
        <v>0</v>
      </c>
      <c r="K361" s="4">
        <f t="shared" si="10"/>
        <v>0</v>
      </c>
      <c r="L361" s="4">
        <f t="shared" si="11"/>
        <v>0</v>
      </c>
    </row>
    <row r="362" spans="1:12" ht="15" hidden="1" customHeight="1" x14ac:dyDescent="0.2">
      <c r="A362" s="4" t="s">
        <v>809</v>
      </c>
      <c r="B362" s="4" t="s">
        <v>810</v>
      </c>
      <c r="C362" s="4" t="s">
        <v>53</v>
      </c>
      <c r="E362" s="4">
        <v>1949</v>
      </c>
      <c r="H362" s="4">
        <v>0</v>
      </c>
      <c r="I362" s="4">
        <v>0</v>
      </c>
      <c r="J362" s="4">
        <v>0</v>
      </c>
      <c r="K362" s="4">
        <f t="shared" si="10"/>
        <v>0</v>
      </c>
      <c r="L362" s="4">
        <f t="shared" si="11"/>
        <v>0</v>
      </c>
    </row>
    <row r="363" spans="1:12" ht="15" hidden="1" customHeight="1" x14ac:dyDescent="0.2">
      <c r="A363" s="4" t="s">
        <v>811</v>
      </c>
      <c r="B363" s="4" t="s">
        <v>643</v>
      </c>
      <c r="C363" s="4" t="s">
        <v>812</v>
      </c>
      <c r="H363" s="4">
        <v>0</v>
      </c>
      <c r="I363" s="4">
        <v>0</v>
      </c>
      <c r="J363" s="4">
        <v>0</v>
      </c>
      <c r="K363" s="4">
        <f t="shared" si="10"/>
        <v>0</v>
      </c>
      <c r="L363" s="4">
        <f t="shared" si="11"/>
        <v>0</v>
      </c>
    </row>
    <row r="364" spans="1:12" ht="15" hidden="1" customHeight="1" x14ac:dyDescent="0.2">
      <c r="A364" s="4" t="s">
        <v>813</v>
      </c>
      <c r="B364" s="4" t="s">
        <v>190</v>
      </c>
      <c r="C364" s="4" t="s">
        <v>16</v>
      </c>
      <c r="H364" s="4">
        <v>0</v>
      </c>
      <c r="I364" s="4">
        <v>0</v>
      </c>
      <c r="J364" s="4">
        <v>0</v>
      </c>
      <c r="K364" s="4">
        <f t="shared" si="10"/>
        <v>0</v>
      </c>
      <c r="L364" s="4">
        <f t="shared" si="11"/>
        <v>0</v>
      </c>
    </row>
    <row r="365" spans="1:12" ht="15" hidden="1" customHeight="1" x14ac:dyDescent="0.2">
      <c r="A365" s="4" t="s">
        <v>814</v>
      </c>
      <c r="B365" s="4" t="s">
        <v>210</v>
      </c>
      <c r="C365" s="4" t="s">
        <v>136</v>
      </c>
      <c r="H365" s="4">
        <v>0</v>
      </c>
      <c r="I365" s="4">
        <v>0</v>
      </c>
      <c r="J365" s="4">
        <v>0</v>
      </c>
      <c r="K365" s="4">
        <f t="shared" si="10"/>
        <v>0</v>
      </c>
      <c r="L365" s="4">
        <f t="shared" si="11"/>
        <v>0</v>
      </c>
    </row>
    <row r="366" spans="1:12" ht="15" hidden="1" customHeight="1" x14ac:dyDescent="0.2">
      <c r="A366" s="4" t="s">
        <v>815</v>
      </c>
      <c r="B366" s="4" t="s">
        <v>816</v>
      </c>
      <c r="C366" s="4" t="s">
        <v>16</v>
      </c>
      <c r="E366" s="4">
        <v>1940</v>
      </c>
      <c r="G366" s="4" t="s">
        <v>817</v>
      </c>
      <c r="H366" s="4">
        <v>0</v>
      </c>
      <c r="I366" s="4">
        <v>0</v>
      </c>
      <c r="J366" s="4">
        <v>0</v>
      </c>
      <c r="K366" s="4">
        <f t="shared" si="10"/>
        <v>0</v>
      </c>
      <c r="L366" s="4">
        <f t="shared" si="11"/>
        <v>0</v>
      </c>
    </row>
    <row r="367" spans="1:12" ht="15" hidden="1" customHeight="1" x14ac:dyDescent="0.2">
      <c r="A367" s="4" t="s">
        <v>818</v>
      </c>
      <c r="B367" s="4" t="s">
        <v>819</v>
      </c>
      <c r="C367" s="4" t="s">
        <v>820</v>
      </c>
      <c r="H367" s="4">
        <v>0</v>
      </c>
      <c r="I367" s="4">
        <v>0</v>
      </c>
      <c r="J367" s="4">
        <v>0</v>
      </c>
      <c r="K367" s="4">
        <f t="shared" si="10"/>
        <v>0</v>
      </c>
      <c r="L367" s="4">
        <f t="shared" si="11"/>
        <v>0</v>
      </c>
    </row>
    <row r="368" spans="1:12" ht="15" hidden="1" customHeight="1" x14ac:dyDescent="0.2">
      <c r="A368" s="4" t="s">
        <v>821</v>
      </c>
      <c r="B368" s="4" t="s">
        <v>9</v>
      </c>
      <c r="C368" s="4" t="s">
        <v>822</v>
      </c>
      <c r="H368" s="4">
        <v>0</v>
      </c>
      <c r="I368" s="4">
        <v>0</v>
      </c>
      <c r="J368" s="4">
        <v>0</v>
      </c>
      <c r="K368" s="4">
        <f t="shared" si="10"/>
        <v>0</v>
      </c>
      <c r="L368" s="4">
        <f t="shared" si="11"/>
        <v>0</v>
      </c>
    </row>
    <row r="369" spans="1:12" ht="15" hidden="1" customHeight="1" x14ac:dyDescent="0.2">
      <c r="A369" s="4" t="s">
        <v>823</v>
      </c>
      <c r="B369" s="4" t="s">
        <v>262</v>
      </c>
      <c r="C369" s="4" t="s">
        <v>824</v>
      </c>
      <c r="H369" s="4">
        <v>0</v>
      </c>
      <c r="I369" s="4">
        <v>0</v>
      </c>
      <c r="J369" s="4">
        <v>0</v>
      </c>
      <c r="K369" s="4">
        <f t="shared" si="10"/>
        <v>0</v>
      </c>
      <c r="L369" s="4">
        <f t="shared" si="11"/>
        <v>0</v>
      </c>
    </row>
    <row r="370" spans="1:12" ht="15" hidden="1" customHeight="1" x14ac:dyDescent="0.2">
      <c r="A370" s="4" t="s">
        <v>825</v>
      </c>
      <c r="B370" s="4" t="s">
        <v>198</v>
      </c>
      <c r="C370" s="4" t="s">
        <v>826</v>
      </c>
      <c r="G370" s="4" t="s">
        <v>827</v>
      </c>
      <c r="H370" s="4">
        <v>0</v>
      </c>
      <c r="I370" s="4">
        <v>0</v>
      </c>
      <c r="J370" s="4">
        <v>0</v>
      </c>
      <c r="K370" s="4">
        <f t="shared" si="10"/>
        <v>0</v>
      </c>
      <c r="L370" s="4">
        <f t="shared" si="11"/>
        <v>0</v>
      </c>
    </row>
    <row r="371" spans="1:12" ht="15" hidden="1" customHeight="1" x14ac:dyDescent="0.2">
      <c r="A371" s="4" t="s">
        <v>828</v>
      </c>
      <c r="B371" s="4" t="s">
        <v>167</v>
      </c>
      <c r="C371" s="4" t="s">
        <v>829</v>
      </c>
      <c r="H371" s="4">
        <v>0</v>
      </c>
      <c r="I371" s="4">
        <v>0</v>
      </c>
      <c r="J371" s="4">
        <v>0</v>
      </c>
      <c r="K371" s="4">
        <f t="shared" si="10"/>
        <v>0</v>
      </c>
      <c r="L371" s="4">
        <f t="shared" si="11"/>
        <v>0</v>
      </c>
    </row>
    <row r="372" spans="1:12" ht="15" hidden="1" customHeight="1" x14ac:dyDescent="0.2">
      <c r="A372" s="4" t="s">
        <v>830</v>
      </c>
      <c r="B372" s="4" t="s">
        <v>831</v>
      </c>
      <c r="C372" s="4" t="s">
        <v>16</v>
      </c>
      <c r="G372" s="4" t="s">
        <v>832</v>
      </c>
      <c r="H372" s="4">
        <v>0</v>
      </c>
      <c r="I372" s="4">
        <v>0</v>
      </c>
      <c r="J372" s="4">
        <v>0</v>
      </c>
      <c r="K372" s="4">
        <f t="shared" si="10"/>
        <v>0</v>
      </c>
      <c r="L372" s="4">
        <f t="shared" si="11"/>
        <v>0</v>
      </c>
    </row>
    <row r="373" spans="1:12" ht="15" hidden="1" customHeight="1" x14ac:dyDescent="0.2">
      <c r="A373" s="4" t="s">
        <v>833</v>
      </c>
      <c r="B373" s="4" t="s">
        <v>834</v>
      </c>
      <c r="C373" s="4" t="s">
        <v>31</v>
      </c>
      <c r="G373" s="4" t="s">
        <v>835</v>
      </c>
      <c r="H373" s="4">
        <v>0</v>
      </c>
      <c r="I373" s="4">
        <v>0</v>
      </c>
      <c r="J373" s="4">
        <v>0</v>
      </c>
      <c r="K373" s="4">
        <f t="shared" si="10"/>
        <v>0</v>
      </c>
      <c r="L373" s="4">
        <f t="shared" si="11"/>
        <v>0</v>
      </c>
    </row>
    <row r="374" spans="1:12" ht="15" hidden="1" customHeight="1" x14ac:dyDescent="0.2">
      <c r="A374" s="4" t="s">
        <v>836</v>
      </c>
      <c r="B374" s="4" t="s">
        <v>837</v>
      </c>
      <c r="C374" s="4" t="s">
        <v>838</v>
      </c>
      <c r="H374" s="4">
        <v>0</v>
      </c>
      <c r="I374" s="4">
        <v>0</v>
      </c>
      <c r="J374" s="4">
        <v>0</v>
      </c>
      <c r="K374" s="4">
        <f t="shared" si="10"/>
        <v>0</v>
      </c>
      <c r="L374" s="4">
        <f t="shared" si="11"/>
        <v>0</v>
      </c>
    </row>
    <row r="375" spans="1:12" ht="15" hidden="1" customHeight="1" x14ac:dyDescent="0.2">
      <c r="A375" s="4" t="s">
        <v>839</v>
      </c>
      <c r="B375" s="4" t="s">
        <v>840</v>
      </c>
      <c r="C375" s="4" t="s">
        <v>136</v>
      </c>
      <c r="E375" s="4">
        <v>1972</v>
      </c>
      <c r="G375" s="4" t="s">
        <v>841</v>
      </c>
      <c r="H375" s="4">
        <v>0</v>
      </c>
      <c r="I375" s="4">
        <v>0</v>
      </c>
      <c r="J375" s="4">
        <v>0</v>
      </c>
      <c r="K375" s="4">
        <f t="shared" si="10"/>
        <v>0</v>
      </c>
      <c r="L375" s="4">
        <f t="shared" si="11"/>
        <v>0</v>
      </c>
    </row>
    <row r="376" spans="1:12" ht="15" hidden="1" customHeight="1" x14ac:dyDescent="0.2">
      <c r="A376" s="4" t="s">
        <v>842</v>
      </c>
      <c r="B376" s="4" t="s">
        <v>843</v>
      </c>
      <c r="C376" s="4" t="s">
        <v>829</v>
      </c>
      <c r="H376" s="4">
        <v>0</v>
      </c>
      <c r="I376" s="4">
        <v>0</v>
      </c>
      <c r="J376" s="4">
        <v>0</v>
      </c>
      <c r="K376" s="4">
        <f t="shared" si="10"/>
        <v>0</v>
      </c>
      <c r="L376" s="4">
        <f t="shared" si="11"/>
        <v>0</v>
      </c>
    </row>
    <row r="377" spans="1:12" ht="15" hidden="1" customHeight="1" x14ac:dyDescent="0.2">
      <c r="A377" s="4" t="s">
        <v>844</v>
      </c>
      <c r="B377" s="4" t="s">
        <v>845</v>
      </c>
      <c r="C377" s="4" t="s">
        <v>92</v>
      </c>
      <c r="H377" s="4">
        <v>0</v>
      </c>
      <c r="I377" s="4">
        <v>0</v>
      </c>
      <c r="J377" s="4">
        <v>0</v>
      </c>
      <c r="K377" s="4">
        <f t="shared" si="10"/>
        <v>0</v>
      </c>
      <c r="L377" s="4">
        <f t="shared" si="11"/>
        <v>0</v>
      </c>
    </row>
    <row r="378" spans="1:12" ht="15" hidden="1" customHeight="1" x14ac:dyDescent="0.2">
      <c r="A378" s="4" t="s">
        <v>846</v>
      </c>
      <c r="B378" s="4" t="s">
        <v>847</v>
      </c>
      <c r="C378" s="4" t="s">
        <v>130</v>
      </c>
      <c r="H378" s="4">
        <v>0</v>
      </c>
      <c r="I378" s="4">
        <v>0</v>
      </c>
      <c r="J378" s="4">
        <v>0</v>
      </c>
      <c r="K378" s="4">
        <f t="shared" si="10"/>
        <v>0</v>
      </c>
      <c r="L378" s="4">
        <f t="shared" si="11"/>
        <v>0</v>
      </c>
    </row>
    <row r="379" spans="1:12" ht="15" hidden="1" customHeight="1" x14ac:dyDescent="0.2">
      <c r="A379" s="4" t="s">
        <v>848</v>
      </c>
      <c r="B379" s="4" t="s">
        <v>35</v>
      </c>
      <c r="C379" s="4" t="s">
        <v>10</v>
      </c>
      <c r="E379" s="4">
        <v>1978</v>
      </c>
      <c r="G379" s="4" t="s">
        <v>849</v>
      </c>
      <c r="H379" s="4">
        <v>0</v>
      </c>
      <c r="I379" s="4">
        <v>0</v>
      </c>
      <c r="J379" s="4">
        <v>0</v>
      </c>
      <c r="K379" s="4">
        <f t="shared" si="10"/>
        <v>0</v>
      </c>
      <c r="L379" s="4">
        <f t="shared" si="11"/>
        <v>0</v>
      </c>
    </row>
    <row r="380" spans="1:12" ht="15" hidden="1" customHeight="1" x14ac:dyDescent="0.2">
      <c r="A380" s="4" t="s">
        <v>850</v>
      </c>
      <c r="B380" s="4" t="s">
        <v>851</v>
      </c>
      <c r="C380" s="4" t="s">
        <v>10</v>
      </c>
      <c r="H380" s="4">
        <v>0</v>
      </c>
      <c r="I380" s="4">
        <v>0</v>
      </c>
      <c r="J380" s="4">
        <v>0</v>
      </c>
      <c r="K380" s="4">
        <f t="shared" si="10"/>
        <v>0</v>
      </c>
      <c r="L380" s="4">
        <f t="shared" si="11"/>
        <v>0</v>
      </c>
    </row>
    <row r="381" spans="1:12" ht="15" hidden="1" customHeight="1" x14ac:dyDescent="0.2">
      <c r="A381" s="4" t="s">
        <v>852</v>
      </c>
      <c r="B381" s="4" t="s">
        <v>278</v>
      </c>
      <c r="C381" s="4" t="s">
        <v>719</v>
      </c>
      <c r="G381" s="4" t="s">
        <v>853</v>
      </c>
      <c r="H381" s="4">
        <v>0</v>
      </c>
      <c r="I381" s="4">
        <v>0</v>
      </c>
      <c r="J381" s="4">
        <v>0</v>
      </c>
      <c r="K381" s="4">
        <f t="shared" si="10"/>
        <v>0</v>
      </c>
      <c r="L381" s="4">
        <f t="shared" si="11"/>
        <v>0</v>
      </c>
    </row>
    <row r="382" spans="1:12" ht="15" hidden="1" customHeight="1" x14ac:dyDescent="0.2">
      <c r="A382" s="4" t="s">
        <v>854</v>
      </c>
      <c r="B382" s="4" t="s">
        <v>855</v>
      </c>
      <c r="C382" s="4" t="s">
        <v>10</v>
      </c>
      <c r="E382" s="4">
        <v>1950</v>
      </c>
      <c r="F382" s="4" t="s">
        <v>427</v>
      </c>
      <c r="H382" s="4">
        <v>0</v>
      </c>
      <c r="I382" s="4">
        <v>0</v>
      </c>
      <c r="J382" s="4">
        <v>0</v>
      </c>
      <c r="K382" s="4">
        <f t="shared" si="10"/>
        <v>0</v>
      </c>
      <c r="L382" s="4">
        <f t="shared" si="11"/>
        <v>0</v>
      </c>
    </row>
    <row r="383" spans="1:12" ht="15" hidden="1" customHeight="1" x14ac:dyDescent="0.2">
      <c r="A383" s="4" t="s">
        <v>856</v>
      </c>
      <c r="B383" s="4" t="s">
        <v>857</v>
      </c>
      <c r="C383" s="4" t="s">
        <v>539</v>
      </c>
      <c r="E383" s="4">
        <v>1955</v>
      </c>
      <c r="G383" s="4" t="s">
        <v>858</v>
      </c>
      <c r="H383" s="4">
        <v>0</v>
      </c>
      <c r="I383" s="4">
        <v>0</v>
      </c>
      <c r="J383" s="4">
        <v>0</v>
      </c>
      <c r="K383" s="4">
        <f t="shared" si="10"/>
        <v>0</v>
      </c>
      <c r="L383" s="4">
        <f t="shared" si="11"/>
        <v>0</v>
      </c>
    </row>
    <row r="384" spans="1:12" ht="15" hidden="1" customHeight="1" x14ac:dyDescent="0.2">
      <c r="A384" s="4" t="s">
        <v>859</v>
      </c>
      <c r="B384" s="4" t="s">
        <v>860</v>
      </c>
      <c r="C384" s="4" t="s">
        <v>36</v>
      </c>
      <c r="G384" s="4" t="s">
        <v>861</v>
      </c>
      <c r="H384" s="4">
        <v>0</v>
      </c>
      <c r="I384" s="4">
        <v>0</v>
      </c>
      <c r="J384" s="4">
        <v>0</v>
      </c>
      <c r="K384" s="4">
        <f t="shared" si="10"/>
        <v>0</v>
      </c>
      <c r="L384" s="4">
        <f t="shared" si="11"/>
        <v>0</v>
      </c>
    </row>
    <row r="385" spans="1:12" ht="15" hidden="1" customHeight="1" x14ac:dyDescent="0.2">
      <c r="A385" s="4" t="s">
        <v>862</v>
      </c>
      <c r="B385" s="4" t="s">
        <v>246</v>
      </c>
      <c r="C385" s="4" t="s">
        <v>136</v>
      </c>
      <c r="G385" s="4" t="s">
        <v>863</v>
      </c>
      <c r="H385" s="4">
        <v>0</v>
      </c>
      <c r="I385" s="4">
        <v>0</v>
      </c>
      <c r="J385" s="4">
        <v>0</v>
      </c>
      <c r="K385" s="4">
        <f t="shared" si="10"/>
        <v>0</v>
      </c>
      <c r="L385" s="4">
        <f t="shared" si="11"/>
        <v>0</v>
      </c>
    </row>
    <row r="386" spans="1:12" hidden="1" x14ac:dyDescent="0.2">
      <c r="A386" s="4" t="s">
        <v>864</v>
      </c>
      <c r="B386" s="4" t="s">
        <v>865</v>
      </c>
      <c r="C386" s="4" t="s">
        <v>866</v>
      </c>
      <c r="G386" s="4" t="s">
        <v>867</v>
      </c>
      <c r="J386" s="4">
        <v>0</v>
      </c>
      <c r="K386" s="4">
        <f t="shared" si="10"/>
        <v>0</v>
      </c>
      <c r="L386" s="4">
        <f t="shared" si="11"/>
        <v>0</v>
      </c>
    </row>
    <row r="387" spans="1:12" hidden="1" x14ac:dyDescent="0.2">
      <c r="A387" s="4" t="s">
        <v>868</v>
      </c>
      <c r="B387" s="4" t="s">
        <v>869</v>
      </c>
      <c r="C387" s="4" t="s">
        <v>689</v>
      </c>
      <c r="G387" s="4" t="s">
        <v>870</v>
      </c>
      <c r="H387" s="4">
        <v>0</v>
      </c>
      <c r="I387" s="4">
        <v>0</v>
      </c>
      <c r="J387" s="4">
        <v>0</v>
      </c>
      <c r="K387" s="4">
        <f t="shared" ref="K387:K450" si="12">IF(OR(J387=1,I387=1),1,0)</f>
        <v>0</v>
      </c>
      <c r="L387" s="4">
        <f t="shared" ref="L387:L450" si="13">IF(AND(H387=1,K387=0),1,0)</f>
        <v>0</v>
      </c>
    </row>
    <row r="388" spans="1:12" hidden="1" x14ac:dyDescent="0.2">
      <c r="A388" s="4" t="s">
        <v>871</v>
      </c>
      <c r="B388" s="4" t="s">
        <v>872</v>
      </c>
      <c r="C388" s="4" t="s">
        <v>24</v>
      </c>
      <c r="J388" s="4">
        <v>0</v>
      </c>
      <c r="K388" s="4">
        <f t="shared" si="12"/>
        <v>0</v>
      </c>
      <c r="L388" s="4">
        <f t="shared" si="13"/>
        <v>0</v>
      </c>
    </row>
    <row r="389" spans="1:12" hidden="1" x14ac:dyDescent="0.2">
      <c r="A389" s="4" t="s">
        <v>873</v>
      </c>
      <c r="B389" s="4" t="s">
        <v>874</v>
      </c>
      <c r="C389" s="4" t="s">
        <v>39</v>
      </c>
      <c r="G389" s="4" t="s">
        <v>875</v>
      </c>
      <c r="J389" s="4">
        <v>0</v>
      </c>
      <c r="K389" s="4">
        <f t="shared" si="12"/>
        <v>0</v>
      </c>
      <c r="L389" s="4">
        <f t="shared" si="13"/>
        <v>0</v>
      </c>
    </row>
    <row r="390" spans="1:12" hidden="1" x14ac:dyDescent="0.2">
      <c r="A390" s="4" t="s">
        <v>876</v>
      </c>
      <c r="B390" s="4" t="s">
        <v>877</v>
      </c>
      <c r="C390" s="4" t="s">
        <v>10</v>
      </c>
      <c r="J390" s="4">
        <v>0</v>
      </c>
      <c r="K390" s="4">
        <f t="shared" si="12"/>
        <v>0</v>
      </c>
      <c r="L390" s="4">
        <f t="shared" si="13"/>
        <v>0</v>
      </c>
    </row>
    <row r="391" spans="1:12" hidden="1" x14ac:dyDescent="0.2">
      <c r="A391" s="4" t="s">
        <v>878</v>
      </c>
      <c r="B391" s="4" t="s">
        <v>165</v>
      </c>
      <c r="C391" s="4" t="s">
        <v>879</v>
      </c>
      <c r="G391" s="4" t="s">
        <v>880</v>
      </c>
      <c r="J391" s="4">
        <v>0</v>
      </c>
      <c r="K391" s="4">
        <f t="shared" si="12"/>
        <v>0</v>
      </c>
      <c r="L391" s="4">
        <f t="shared" si="13"/>
        <v>0</v>
      </c>
    </row>
    <row r="392" spans="1:12" hidden="1" x14ac:dyDescent="0.2">
      <c r="A392" s="4" t="s">
        <v>881</v>
      </c>
      <c r="B392" s="4" t="s">
        <v>882</v>
      </c>
      <c r="C392" s="4" t="s">
        <v>130</v>
      </c>
      <c r="J392" s="4">
        <v>0</v>
      </c>
      <c r="K392" s="4">
        <f t="shared" si="12"/>
        <v>0</v>
      </c>
      <c r="L392" s="4">
        <f t="shared" si="13"/>
        <v>0</v>
      </c>
    </row>
    <row r="393" spans="1:12" hidden="1" x14ac:dyDescent="0.2">
      <c r="A393" s="4" t="s">
        <v>883</v>
      </c>
      <c r="B393" s="4" t="s">
        <v>884</v>
      </c>
      <c r="C393" s="4" t="s">
        <v>6</v>
      </c>
      <c r="J393" s="4">
        <v>0</v>
      </c>
      <c r="K393" s="4">
        <f t="shared" si="12"/>
        <v>0</v>
      </c>
      <c r="L393" s="4">
        <f t="shared" si="13"/>
        <v>0</v>
      </c>
    </row>
    <row r="394" spans="1:12" hidden="1" x14ac:dyDescent="0.2">
      <c r="A394" s="4" t="s">
        <v>885</v>
      </c>
      <c r="B394" s="4" t="s">
        <v>438</v>
      </c>
      <c r="C394" s="4" t="s">
        <v>313</v>
      </c>
      <c r="E394" s="4">
        <v>1971</v>
      </c>
      <c r="J394" s="4">
        <v>0</v>
      </c>
      <c r="K394" s="4">
        <f t="shared" si="12"/>
        <v>0</v>
      </c>
      <c r="L394" s="4">
        <f t="shared" si="13"/>
        <v>0</v>
      </c>
    </row>
    <row r="395" spans="1:12" hidden="1" x14ac:dyDescent="0.2">
      <c r="A395" s="4" t="s">
        <v>886</v>
      </c>
      <c r="B395" s="4" t="s">
        <v>438</v>
      </c>
      <c r="C395" s="4" t="s">
        <v>36</v>
      </c>
      <c r="E395" s="4">
        <v>1960</v>
      </c>
      <c r="G395" s="4" t="s">
        <v>887</v>
      </c>
      <c r="J395" s="4">
        <v>0</v>
      </c>
      <c r="K395" s="4">
        <f t="shared" si="12"/>
        <v>0</v>
      </c>
      <c r="L395" s="4">
        <f t="shared" si="13"/>
        <v>0</v>
      </c>
    </row>
    <row r="396" spans="1:12" hidden="1" x14ac:dyDescent="0.2">
      <c r="A396" s="4" t="s">
        <v>888</v>
      </c>
      <c r="B396" s="4" t="s">
        <v>816</v>
      </c>
      <c r="C396" s="4" t="s">
        <v>313</v>
      </c>
      <c r="J396" s="4">
        <v>0</v>
      </c>
      <c r="K396" s="4">
        <f t="shared" si="12"/>
        <v>0</v>
      </c>
      <c r="L396" s="4">
        <f t="shared" si="13"/>
        <v>0</v>
      </c>
    </row>
    <row r="397" spans="1:12" hidden="1" x14ac:dyDescent="0.2">
      <c r="A397" s="4" t="s">
        <v>889</v>
      </c>
      <c r="B397" s="4" t="s">
        <v>413</v>
      </c>
      <c r="C397" s="4" t="s">
        <v>501</v>
      </c>
      <c r="J397" s="4">
        <v>0</v>
      </c>
      <c r="K397" s="4">
        <f t="shared" si="12"/>
        <v>0</v>
      </c>
      <c r="L397" s="4">
        <f t="shared" si="13"/>
        <v>0</v>
      </c>
    </row>
    <row r="398" spans="1:12" hidden="1" x14ac:dyDescent="0.2">
      <c r="A398" s="4" t="s">
        <v>890</v>
      </c>
      <c r="B398" s="4" t="s">
        <v>891</v>
      </c>
      <c r="C398" s="4" t="s">
        <v>36</v>
      </c>
      <c r="G398" s="4" t="s">
        <v>892</v>
      </c>
      <c r="J398" s="4">
        <v>0</v>
      </c>
      <c r="K398" s="4">
        <f t="shared" si="12"/>
        <v>0</v>
      </c>
      <c r="L398" s="4">
        <f t="shared" si="13"/>
        <v>0</v>
      </c>
    </row>
    <row r="399" spans="1:12" hidden="1" x14ac:dyDescent="0.2">
      <c r="A399" s="4" t="s">
        <v>893</v>
      </c>
      <c r="B399" s="4" t="s">
        <v>413</v>
      </c>
      <c r="C399" s="4" t="s">
        <v>130</v>
      </c>
      <c r="G399" s="4" t="s">
        <v>894</v>
      </c>
      <c r="J399" s="4">
        <v>0</v>
      </c>
      <c r="K399" s="4">
        <f t="shared" si="12"/>
        <v>0</v>
      </c>
      <c r="L399" s="4">
        <f t="shared" si="13"/>
        <v>0</v>
      </c>
    </row>
    <row r="400" spans="1:12" hidden="1" x14ac:dyDescent="0.2">
      <c r="A400" s="4" t="s">
        <v>895</v>
      </c>
      <c r="B400" s="4" t="s">
        <v>413</v>
      </c>
      <c r="C400" s="4" t="s">
        <v>202</v>
      </c>
      <c r="J400" s="4">
        <v>0</v>
      </c>
      <c r="K400" s="4">
        <f t="shared" si="12"/>
        <v>0</v>
      </c>
      <c r="L400" s="4">
        <f t="shared" si="13"/>
        <v>0</v>
      </c>
    </row>
    <row r="401" spans="1:12" hidden="1" x14ac:dyDescent="0.2">
      <c r="A401" s="4" t="s">
        <v>896</v>
      </c>
      <c r="B401" s="4" t="s">
        <v>897</v>
      </c>
      <c r="C401" s="4" t="s">
        <v>190</v>
      </c>
      <c r="J401" s="4">
        <v>0</v>
      </c>
      <c r="K401" s="4">
        <f t="shared" si="12"/>
        <v>0</v>
      </c>
      <c r="L401" s="4">
        <f t="shared" si="13"/>
        <v>0</v>
      </c>
    </row>
    <row r="402" spans="1:12" hidden="1" x14ac:dyDescent="0.2">
      <c r="A402" s="4" t="s">
        <v>898</v>
      </c>
      <c r="B402" s="4" t="s">
        <v>899</v>
      </c>
      <c r="C402" s="4" t="s">
        <v>16</v>
      </c>
      <c r="J402" s="4">
        <v>0</v>
      </c>
      <c r="K402" s="4">
        <f t="shared" si="12"/>
        <v>0</v>
      </c>
      <c r="L402" s="4">
        <f t="shared" si="13"/>
        <v>0</v>
      </c>
    </row>
    <row r="403" spans="1:12" hidden="1" x14ac:dyDescent="0.2">
      <c r="A403" s="4" t="s">
        <v>900</v>
      </c>
      <c r="B403" s="4" t="s">
        <v>901</v>
      </c>
      <c r="C403" s="4" t="s">
        <v>689</v>
      </c>
      <c r="J403" s="4">
        <v>0</v>
      </c>
      <c r="K403" s="4">
        <f t="shared" si="12"/>
        <v>0</v>
      </c>
      <c r="L403" s="4">
        <f t="shared" si="13"/>
        <v>0</v>
      </c>
    </row>
    <row r="404" spans="1:12" hidden="1" x14ac:dyDescent="0.2">
      <c r="A404" s="4" t="s">
        <v>902</v>
      </c>
      <c r="B404" s="4" t="s">
        <v>903</v>
      </c>
      <c r="C404" s="4" t="s">
        <v>904</v>
      </c>
      <c r="J404" s="4">
        <v>0</v>
      </c>
      <c r="K404" s="4">
        <f t="shared" si="12"/>
        <v>0</v>
      </c>
      <c r="L404" s="4">
        <f t="shared" si="13"/>
        <v>0</v>
      </c>
    </row>
    <row r="405" spans="1:12" hidden="1" x14ac:dyDescent="0.2">
      <c r="A405" s="4" t="s">
        <v>905</v>
      </c>
      <c r="B405" s="4" t="s">
        <v>122</v>
      </c>
      <c r="C405" s="4" t="s">
        <v>111</v>
      </c>
      <c r="G405" s="4" t="s">
        <v>906</v>
      </c>
      <c r="J405" s="4">
        <v>0</v>
      </c>
      <c r="K405" s="4">
        <f t="shared" si="12"/>
        <v>0</v>
      </c>
      <c r="L405" s="4">
        <f t="shared" si="13"/>
        <v>0</v>
      </c>
    </row>
    <row r="406" spans="1:12" hidden="1" x14ac:dyDescent="0.2">
      <c r="A406" s="4" t="s">
        <v>907</v>
      </c>
      <c r="B406" s="4" t="s">
        <v>908</v>
      </c>
      <c r="C406" s="4" t="s">
        <v>909</v>
      </c>
      <c r="G406" s="4" t="s">
        <v>910</v>
      </c>
      <c r="J406" s="4">
        <v>0</v>
      </c>
      <c r="K406" s="4">
        <f t="shared" si="12"/>
        <v>0</v>
      </c>
      <c r="L406" s="4">
        <f t="shared" si="13"/>
        <v>0</v>
      </c>
    </row>
    <row r="407" spans="1:12" hidden="1" x14ac:dyDescent="0.2">
      <c r="A407" s="4" t="s">
        <v>911</v>
      </c>
      <c r="B407" s="4" t="s">
        <v>912</v>
      </c>
      <c r="C407" s="4" t="s">
        <v>913</v>
      </c>
      <c r="J407" s="4">
        <v>0</v>
      </c>
      <c r="K407" s="4">
        <f t="shared" si="12"/>
        <v>0</v>
      </c>
      <c r="L407" s="4">
        <f t="shared" si="13"/>
        <v>0</v>
      </c>
    </row>
    <row r="408" spans="1:12" hidden="1" x14ac:dyDescent="0.2">
      <c r="A408" s="4" t="s">
        <v>914</v>
      </c>
      <c r="B408" s="4" t="s">
        <v>915</v>
      </c>
      <c r="C408" s="4" t="s">
        <v>916</v>
      </c>
      <c r="G408" s="4" t="s">
        <v>917</v>
      </c>
      <c r="J408" s="4">
        <v>0</v>
      </c>
      <c r="K408" s="4">
        <f t="shared" si="12"/>
        <v>0</v>
      </c>
      <c r="L408" s="4">
        <f t="shared" si="13"/>
        <v>0</v>
      </c>
    </row>
    <row r="409" spans="1:12" hidden="1" x14ac:dyDescent="0.2">
      <c r="A409" s="4" t="s">
        <v>918</v>
      </c>
      <c r="B409" s="4" t="s">
        <v>186</v>
      </c>
      <c r="C409" s="4" t="s">
        <v>919</v>
      </c>
      <c r="J409" s="4">
        <v>0</v>
      </c>
      <c r="K409" s="4">
        <f t="shared" si="12"/>
        <v>0</v>
      </c>
      <c r="L409" s="4">
        <f t="shared" si="13"/>
        <v>0</v>
      </c>
    </row>
    <row r="410" spans="1:12" hidden="1" x14ac:dyDescent="0.2">
      <c r="A410" s="4" t="s">
        <v>920</v>
      </c>
      <c r="B410" s="4" t="s">
        <v>921</v>
      </c>
      <c r="C410" s="4" t="s">
        <v>10</v>
      </c>
      <c r="J410" s="4">
        <v>0</v>
      </c>
      <c r="K410" s="4">
        <f t="shared" si="12"/>
        <v>0</v>
      </c>
      <c r="L410" s="4">
        <f t="shared" si="13"/>
        <v>0</v>
      </c>
    </row>
    <row r="411" spans="1:12" hidden="1" x14ac:dyDescent="0.2">
      <c r="A411" s="4" t="s">
        <v>922</v>
      </c>
      <c r="B411" s="4" t="s">
        <v>923</v>
      </c>
      <c r="C411" s="4" t="s">
        <v>924</v>
      </c>
      <c r="J411" s="4">
        <v>0</v>
      </c>
      <c r="K411" s="4">
        <f t="shared" si="12"/>
        <v>0</v>
      </c>
      <c r="L411" s="4">
        <f t="shared" si="13"/>
        <v>0</v>
      </c>
    </row>
    <row r="412" spans="1:12" hidden="1" x14ac:dyDescent="0.2">
      <c r="A412" s="4" t="s">
        <v>925</v>
      </c>
      <c r="B412" s="4" t="s">
        <v>923</v>
      </c>
      <c r="C412" s="4" t="s">
        <v>838</v>
      </c>
      <c r="J412" s="4">
        <v>0</v>
      </c>
      <c r="K412" s="4">
        <f t="shared" si="12"/>
        <v>0</v>
      </c>
      <c r="L412" s="4">
        <f t="shared" si="13"/>
        <v>0</v>
      </c>
    </row>
    <row r="413" spans="1:12" hidden="1" x14ac:dyDescent="0.2">
      <c r="A413" s="4" t="s">
        <v>926</v>
      </c>
      <c r="B413" s="4" t="s">
        <v>927</v>
      </c>
      <c r="C413" s="4" t="s">
        <v>928</v>
      </c>
      <c r="G413" s="4" t="s">
        <v>929</v>
      </c>
      <c r="J413" s="4">
        <v>0</v>
      </c>
      <c r="K413" s="4">
        <f t="shared" si="12"/>
        <v>0</v>
      </c>
      <c r="L413" s="4">
        <f t="shared" si="13"/>
        <v>0</v>
      </c>
    </row>
    <row r="414" spans="1:12" hidden="1" x14ac:dyDescent="0.2">
      <c r="A414" s="4" t="s">
        <v>930</v>
      </c>
      <c r="B414" s="4" t="s">
        <v>931</v>
      </c>
      <c r="C414" s="4" t="s">
        <v>932</v>
      </c>
      <c r="G414" s="4" t="s">
        <v>933</v>
      </c>
      <c r="J414" s="4">
        <v>0</v>
      </c>
      <c r="K414" s="4">
        <f t="shared" si="12"/>
        <v>0</v>
      </c>
      <c r="L414" s="4">
        <f t="shared" si="13"/>
        <v>0</v>
      </c>
    </row>
    <row r="415" spans="1:12" hidden="1" x14ac:dyDescent="0.2">
      <c r="A415" s="4" t="s">
        <v>934</v>
      </c>
      <c r="B415" s="4" t="s">
        <v>935</v>
      </c>
      <c r="C415" s="4" t="s">
        <v>44</v>
      </c>
      <c r="J415" s="4">
        <v>0</v>
      </c>
      <c r="K415" s="4">
        <f t="shared" si="12"/>
        <v>0</v>
      </c>
      <c r="L415" s="4">
        <f t="shared" si="13"/>
        <v>0</v>
      </c>
    </row>
    <row r="416" spans="1:12" hidden="1" x14ac:dyDescent="0.2">
      <c r="A416" s="4" t="s">
        <v>936</v>
      </c>
      <c r="B416" s="4" t="s">
        <v>937</v>
      </c>
      <c r="C416" s="4" t="s">
        <v>938</v>
      </c>
      <c r="J416" s="4">
        <v>0</v>
      </c>
      <c r="K416" s="4">
        <f t="shared" si="12"/>
        <v>0</v>
      </c>
      <c r="L416" s="4">
        <f t="shared" si="13"/>
        <v>0</v>
      </c>
    </row>
    <row r="417" spans="1:12" hidden="1" x14ac:dyDescent="0.2">
      <c r="A417" s="4" t="s">
        <v>939</v>
      </c>
      <c r="B417" s="4" t="s">
        <v>413</v>
      </c>
      <c r="C417" s="4" t="s">
        <v>940</v>
      </c>
      <c r="G417" s="4" t="s">
        <v>941</v>
      </c>
      <c r="J417" s="4">
        <v>0</v>
      </c>
      <c r="K417" s="4">
        <f t="shared" si="12"/>
        <v>0</v>
      </c>
      <c r="L417" s="4">
        <f t="shared" si="13"/>
        <v>0</v>
      </c>
    </row>
    <row r="418" spans="1:12" hidden="1" x14ac:dyDescent="0.2">
      <c r="A418" s="4" t="s">
        <v>942</v>
      </c>
      <c r="B418" s="4" t="s">
        <v>413</v>
      </c>
      <c r="C418" s="4" t="s">
        <v>130</v>
      </c>
      <c r="G418" s="4" t="s">
        <v>943</v>
      </c>
      <c r="J418" s="4">
        <v>0</v>
      </c>
      <c r="K418" s="4">
        <f t="shared" si="12"/>
        <v>0</v>
      </c>
      <c r="L418" s="4">
        <f t="shared" si="13"/>
        <v>0</v>
      </c>
    </row>
    <row r="419" spans="1:12" hidden="1" x14ac:dyDescent="0.2">
      <c r="A419" s="4" t="s">
        <v>944</v>
      </c>
      <c r="B419" s="4" t="s">
        <v>945</v>
      </c>
      <c r="C419" s="4" t="s">
        <v>946</v>
      </c>
      <c r="J419" s="4">
        <v>0</v>
      </c>
      <c r="K419" s="4">
        <f t="shared" si="12"/>
        <v>0</v>
      </c>
      <c r="L419" s="4">
        <f t="shared" si="13"/>
        <v>0</v>
      </c>
    </row>
    <row r="420" spans="1:12" hidden="1" x14ac:dyDescent="0.2">
      <c r="A420" s="4" t="s">
        <v>947</v>
      </c>
      <c r="B420" s="4" t="s">
        <v>262</v>
      </c>
      <c r="C420" s="4" t="s">
        <v>948</v>
      </c>
      <c r="J420" s="4">
        <v>0</v>
      </c>
      <c r="K420" s="4">
        <f t="shared" si="12"/>
        <v>0</v>
      </c>
      <c r="L420" s="4">
        <f t="shared" si="13"/>
        <v>0</v>
      </c>
    </row>
    <row r="421" spans="1:12" hidden="1" x14ac:dyDescent="0.2">
      <c r="A421" s="4" t="s">
        <v>949</v>
      </c>
      <c r="B421" s="4" t="s">
        <v>950</v>
      </c>
      <c r="C421" s="4" t="s">
        <v>202</v>
      </c>
      <c r="E421" s="4">
        <v>1954</v>
      </c>
      <c r="J421" s="4">
        <v>0</v>
      </c>
      <c r="K421" s="4">
        <f t="shared" si="12"/>
        <v>0</v>
      </c>
      <c r="L421" s="4">
        <f t="shared" si="13"/>
        <v>0</v>
      </c>
    </row>
    <row r="422" spans="1:12" hidden="1" x14ac:dyDescent="0.2">
      <c r="A422" s="4" t="s">
        <v>951</v>
      </c>
      <c r="B422" s="4" t="s">
        <v>952</v>
      </c>
      <c r="C422" s="4" t="s">
        <v>59</v>
      </c>
      <c r="J422" s="4">
        <v>0</v>
      </c>
      <c r="K422" s="4">
        <f t="shared" si="12"/>
        <v>0</v>
      </c>
      <c r="L422" s="4">
        <f t="shared" si="13"/>
        <v>0</v>
      </c>
    </row>
    <row r="423" spans="1:12" hidden="1" x14ac:dyDescent="0.2">
      <c r="A423" s="4" t="s">
        <v>953</v>
      </c>
      <c r="B423" s="4" t="s">
        <v>847</v>
      </c>
      <c r="C423" s="4" t="s">
        <v>406</v>
      </c>
      <c r="J423" s="4">
        <v>0</v>
      </c>
      <c r="K423" s="4">
        <f t="shared" si="12"/>
        <v>0</v>
      </c>
      <c r="L423" s="4">
        <f t="shared" si="13"/>
        <v>0</v>
      </c>
    </row>
    <row r="424" spans="1:12" hidden="1" x14ac:dyDescent="0.2">
      <c r="A424" s="4" t="s">
        <v>954</v>
      </c>
      <c r="B424" s="4" t="s">
        <v>643</v>
      </c>
      <c r="C424" s="4" t="s">
        <v>644</v>
      </c>
      <c r="J424" s="4">
        <v>0</v>
      </c>
      <c r="K424" s="4">
        <f t="shared" si="12"/>
        <v>0</v>
      </c>
      <c r="L424" s="4">
        <f t="shared" si="13"/>
        <v>0</v>
      </c>
    </row>
    <row r="425" spans="1:12" hidden="1" x14ac:dyDescent="0.2">
      <c r="A425" s="4" t="s">
        <v>955</v>
      </c>
      <c r="B425" s="4" t="s">
        <v>956</v>
      </c>
      <c r="C425" s="4" t="s">
        <v>16</v>
      </c>
      <c r="G425" s="4" t="s">
        <v>957</v>
      </c>
      <c r="J425" s="4">
        <v>0</v>
      </c>
      <c r="K425" s="4">
        <f t="shared" si="12"/>
        <v>0</v>
      </c>
      <c r="L425" s="4">
        <f t="shared" si="13"/>
        <v>0</v>
      </c>
    </row>
    <row r="426" spans="1:12" hidden="1" x14ac:dyDescent="0.2">
      <c r="A426" s="4" t="s">
        <v>958</v>
      </c>
      <c r="B426" s="4" t="s">
        <v>959</v>
      </c>
      <c r="C426" s="4" t="s">
        <v>24</v>
      </c>
      <c r="J426" s="4">
        <v>0</v>
      </c>
      <c r="K426" s="4">
        <f t="shared" si="12"/>
        <v>0</v>
      </c>
      <c r="L426" s="4">
        <f t="shared" si="13"/>
        <v>0</v>
      </c>
    </row>
    <row r="427" spans="1:12" hidden="1" x14ac:dyDescent="0.2">
      <c r="A427" s="4" t="s">
        <v>960</v>
      </c>
      <c r="B427" s="4" t="s">
        <v>961</v>
      </c>
      <c r="C427" s="4" t="s">
        <v>16</v>
      </c>
      <c r="J427" s="4">
        <v>0</v>
      </c>
      <c r="K427" s="4">
        <f t="shared" si="12"/>
        <v>0</v>
      </c>
      <c r="L427" s="4">
        <f t="shared" si="13"/>
        <v>0</v>
      </c>
    </row>
    <row r="428" spans="1:12" hidden="1" x14ac:dyDescent="0.2">
      <c r="A428" s="4" t="s">
        <v>962</v>
      </c>
      <c r="B428" s="4" t="s">
        <v>963</v>
      </c>
      <c r="C428" s="4" t="s">
        <v>296</v>
      </c>
      <c r="J428" s="4">
        <v>0</v>
      </c>
      <c r="K428" s="4">
        <f t="shared" si="12"/>
        <v>0</v>
      </c>
      <c r="L428" s="4">
        <f t="shared" si="13"/>
        <v>0</v>
      </c>
    </row>
    <row r="429" spans="1:12" hidden="1" x14ac:dyDescent="0.2">
      <c r="A429" s="4" t="s">
        <v>964</v>
      </c>
      <c r="B429" s="4" t="s">
        <v>965</v>
      </c>
      <c r="C429" s="4" t="s">
        <v>966</v>
      </c>
      <c r="J429" s="4">
        <v>0</v>
      </c>
      <c r="K429" s="4">
        <f t="shared" si="12"/>
        <v>0</v>
      </c>
      <c r="L429" s="4">
        <f t="shared" si="13"/>
        <v>0</v>
      </c>
    </row>
    <row r="430" spans="1:12" hidden="1" x14ac:dyDescent="0.2">
      <c r="A430" s="4" t="s">
        <v>967</v>
      </c>
      <c r="B430" s="4" t="s">
        <v>345</v>
      </c>
      <c r="C430" s="4" t="s">
        <v>6</v>
      </c>
      <c r="J430" s="4">
        <v>0</v>
      </c>
      <c r="K430" s="4">
        <f t="shared" si="12"/>
        <v>0</v>
      </c>
      <c r="L430" s="4">
        <f t="shared" si="13"/>
        <v>0</v>
      </c>
    </row>
    <row r="431" spans="1:12" hidden="1" x14ac:dyDescent="0.2">
      <c r="A431" s="4" t="s">
        <v>968</v>
      </c>
      <c r="B431" s="4" t="s">
        <v>800</v>
      </c>
      <c r="C431" s="4" t="s">
        <v>966</v>
      </c>
      <c r="J431" s="4">
        <v>0</v>
      </c>
      <c r="K431" s="4">
        <f t="shared" si="12"/>
        <v>0</v>
      </c>
      <c r="L431" s="4">
        <f t="shared" si="13"/>
        <v>0</v>
      </c>
    </row>
    <row r="432" spans="1:12" hidden="1" x14ac:dyDescent="0.2">
      <c r="A432" s="4" t="s">
        <v>969</v>
      </c>
      <c r="B432" s="4" t="s">
        <v>9</v>
      </c>
      <c r="C432" s="4" t="s">
        <v>824</v>
      </c>
      <c r="G432" s="4" t="s">
        <v>970</v>
      </c>
      <c r="J432" s="4">
        <v>0</v>
      </c>
      <c r="K432" s="4">
        <f t="shared" si="12"/>
        <v>0</v>
      </c>
      <c r="L432" s="4">
        <f t="shared" si="13"/>
        <v>0</v>
      </c>
    </row>
    <row r="433" spans="1:12" hidden="1" x14ac:dyDescent="0.2">
      <c r="A433" s="4" t="s">
        <v>971</v>
      </c>
      <c r="B433" s="4" t="s">
        <v>972</v>
      </c>
      <c r="C433" s="4" t="s">
        <v>973</v>
      </c>
      <c r="G433" s="4" t="s">
        <v>974</v>
      </c>
      <c r="J433" s="4">
        <v>0</v>
      </c>
      <c r="K433" s="4">
        <f t="shared" si="12"/>
        <v>0</v>
      </c>
      <c r="L433" s="4">
        <f t="shared" si="13"/>
        <v>0</v>
      </c>
    </row>
    <row r="434" spans="1:12" hidden="1" x14ac:dyDescent="0.2">
      <c r="A434" s="4" t="s">
        <v>975</v>
      </c>
      <c r="B434" s="4" t="s">
        <v>976</v>
      </c>
      <c r="C434" s="4" t="s">
        <v>24</v>
      </c>
      <c r="J434" s="4">
        <v>0</v>
      </c>
      <c r="K434" s="4">
        <f t="shared" si="12"/>
        <v>0</v>
      </c>
      <c r="L434" s="4">
        <f t="shared" si="13"/>
        <v>0</v>
      </c>
    </row>
    <row r="435" spans="1:12" hidden="1" x14ac:dyDescent="0.2">
      <c r="A435" s="4" t="s">
        <v>977</v>
      </c>
      <c r="B435" s="4" t="s">
        <v>978</v>
      </c>
      <c r="C435" s="4" t="s">
        <v>612</v>
      </c>
      <c r="E435" s="4">
        <v>1975</v>
      </c>
      <c r="J435" s="4">
        <v>0</v>
      </c>
      <c r="K435" s="4">
        <f t="shared" si="12"/>
        <v>0</v>
      </c>
      <c r="L435" s="4">
        <f t="shared" si="13"/>
        <v>0</v>
      </c>
    </row>
    <row r="436" spans="1:12" hidden="1" x14ac:dyDescent="0.2">
      <c r="A436" s="4" t="s">
        <v>979</v>
      </c>
      <c r="B436" s="4" t="s">
        <v>963</v>
      </c>
      <c r="C436" s="4" t="s">
        <v>385</v>
      </c>
      <c r="E436" s="4">
        <v>1951</v>
      </c>
      <c r="G436" s="4" t="s">
        <v>980</v>
      </c>
      <c r="J436" s="4">
        <v>0</v>
      </c>
      <c r="K436" s="4">
        <f t="shared" si="12"/>
        <v>0</v>
      </c>
      <c r="L436" s="4">
        <f t="shared" si="13"/>
        <v>0</v>
      </c>
    </row>
    <row r="437" spans="1:12" ht="15" hidden="1" customHeight="1" x14ac:dyDescent="0.2">
      <c r="A437" s="4" t="s">
        <v>981</v>
      </c>
      <c r="B437" s="4" t="s">
        <v>982</v>
      </c>
      <c r="C437" s="4" t="s">
        <v>612</v>
      </c>
      <c r="E437" s="4">
        <v>1973</v>
      </c>
      <c r="G437" s="5" t="s">
        <v>983</v>
      </c>
      <c r="J437" s="4">
        <v>0</v>
      </c>
      <c r="K437" s="4">
        <f t="shared" si="12"/>
        <v>0</v>
      </c>
      <c r="L437" s="4">
        <f t="shared" si="13"/>
        <v>0</v>
      </c>
    </row>
    <row r="438" spans="1:12" hidden="1" x14ac:dyDescent="0.2">
      <c r="A438" s="4" t="s">
        <v>984</v>
      </c>
      <c r="B438" s="4" t="s">
        <v>333</v>
      </c>
      <c r="C438" s="4" t="s">
        <v>985</v>
      </c>
      <c r="E438" s="4">
        <v>1978</v>
      </c>
      <c r="G438" s="4" t="s">
        <v>986</v>
      </c>
      <c r="J438" s="4">
        <v>0</v>
      </c>
      <c r="K438" s="4">
        <f t="shared" si="12"/>
        <v>0</v>
      </c>
      <c r="L438" s="4">
        <f t="shared" si="13"/>
        <v>0</v>
      </c>
    </row>
    <row r="439" spans="1:12" hidden="1" x14ac:dyDescent="0.2">
      <c r="A439" s="4" t="s">
        <v>987</v>
      </c>
      <c r="B439" s="4" t="s">
        <v>988</v>
      </c>
      <c r="C439" s="4" t="s">
        <v>16</v>
      </c>
      <c r="J439" s="4">
        <v>0</v>
      </c>
      <c r="K439" s="4">
        <f t="shared" si="12"/>
        <v>0</v>
      </c>
      <c r="L439" s="4">
        <f t="shared" si="13"/>
        <v>0</v>
      </c>
    </row>
    <row r="440" spans="1:12" hidden="1" x14ac:dyDescent="0.2">
      <c r="A440" s="4" t="s">
        <v>989</v>
      </c>
      <c r="B440" s="4" t="s">
        <v>990</v>
      </c>
      <c r="C440" s="4" t="s">
        <v>612</v>
      </c>
      <c r="E440" s="4">
        <v>1961</v>
      </c>
      <c r="G440" s="4" t="s">
        <v>991</v>
      </c>
      <c r="J440" s="4">
        <v>0</v>
      </c>
      <c r="K440" s="4">
        <f t="shared" si="12"/>
        <v>0</v>
      </c>
      <c r="L440" s="4">
        <f t="shared" si="13"/>
        <v>0</v>
      </c>
    </row>
    <row r="441" spans="1:12" hidden="1" x14ac:dyDescent="0.2">
      <c r="A441" s="4" t="s">
        <v>992</v>
      </c>
      <c r="B441" s="4" t="s">
        <v>993</v>
      </c>
      <c r="C441" s="4" t="s">
        <v>994</v>
      </c>
      <c r="E441" s="4">
        <v>1979</v>
      </c>
      <c r="G441" s="4" t="s">
        <v>995</v>
      </c>
      <c r="J441" s="4">
        <v>0</v>
      </c>
      <c r="K441" s="4">
        <f t="shared" si="12"/>
        <v>0</v>
      </c>
      <c r="L441" s="4">
        <f t="shared" si="13"/>
        <v>0</v>
      </c>
    </row>
    <row r="442" spans="1:12" hidden="1" x14ac:dyDescent="0.2">
      <c r="A442" s="4" t="s">
        <v>996</v>
      </c>
      <c r="B442" s="4" t="s">
        <v>997</v>
      </c>
      <c r="C442" s="4" t="s">
        <v>324</v>
      </c>
      <c r="J442" s="4">
        <v>0</v>
      </c>
      <c r="K442" s="4">
        <f t="shared" si="12"/>
        <v>0</v>
      </c>
      <c r="L442" s="4">
        <f t="shared" si="13"/>
        <v>0</v>
      </c>
    </row>
    <row r="443" spans="1:12" hidden="1" x14ac:dyDescent="0.2">
      <c r="A443" s="4" t="s">
        <v>998</v>
      </c>
      <c r="B443" s="4" t="s">
        <v>999</v>
      </c>
      <c r="C443" s="4" t="s">
        <v>1000</v>
      </c>
      <c r="J443" s="4">
        <v>0</v>
      </c>
      <c r="K443" s="4">
        <f t="shared" si="12"/>
        <v>0</v>
      </c>
      <c r="L443" s="4">
        <f t="shared" si="13"/>
        <v>0</v>
      </c>
    </row>
    <row r="444" spans="1:12" hidden="1" x14ac:dyDescent="0.2">
      <c r="A444" s="4" t="s">
        <v>1001</v>
      </c>
      <c r="B444" s="4" t="s">
        <v>1002</v>
      </c>
      <c r="C444" s="4" t="s">
        <v>44</v>
      </c>
      <c r="J444" s="4">
        <v>0</v>
      </c>
      <c r="K444" s="4">
        <f t="shared" si="12"/>
        <v>0</v>
      </c>
      <c r="L444" s="4">
        <f t="shared" si="13"/>
        <v>0</v>
      </c>
    </row>
    <row r="445" spans="1:12" hidden="1" x14ac:dyDescent="0.2">
      <c r="A445" s="4" t="s">
        <v>1003</v>
      </c>
      <c r="B445" s="4" t="s">
        <v>1004</v>
      </c>
      <c r="C445" s="4" t="s">
        <v>16</v>
      </c>
      <c r="E445" s="4">
        <v>1953</v>
      </c>
      <c r="G445" s="4" t="s">
        <v>1005</v>
      </c>
      <c r="J445" s="4">
        <v>0</v>
      </c>
      <c r="K445" s="4">
        <f t="shared" si="12"/>
        <v>0</v>
      </c>
      <c r="L445" s="4">
        <f t="shared" si="13"/>
        <v>0</v>
      </c>
    </row>
    <row r="446" spans="1:12" hidden="1" x14ac:dyDescent="0.2">
      <c r="A446" s="4" t="s">
        <v>1006</v>
      </c>
      <c r="B446" s="4" t="s">
        <v>757</v>
      </c>
      <c r="C446" s="4" t="s">
        <v>24</v>
      </c>
      <c r="E446" s="4">
        <v>1937</v>
      </c>
      <c r="G446" s="4" t="s">
        <v>1007</v>
      </c>
      <c r="J446" s="4">
        <v>0</v>
      </c>
      <c r="K446" s="4">
        <f t="shared" si="12"/>
        <v>0</v>
      </c>
      <c r="L446" s="4">
        <f t="shared" si="13"/>
        <v>0</v>
      </c>
    </row>
    <row r="447" spans="1:12" hidden="1" x14ac:dyDescent="0.2">
      <c r="A447" s="4" t="s">
        <v>1008</v>
      </c>
      <c r="B447" s="4" t="s">
        <v>1009</v>
      </c>
      <c r="C447" s="4" t="s">
        <v>1010</v>
      </c>
      <c r="G447" s="4" t="s">
        <v>1011</v>
      </c>
      <c r="J447" s="4">
        <v>0</v>
      </c>
      <c r="K447" s="4">
        <f t="shared" si="12"/>
        <v>0</v>
      </c>
      <c r="L447" s="4">
        <f t="shared" si="13"/>
        <v>0</v>
      </c>
    </row>
    <row r="448" spans="1:12" hidden="1" x14ac:dyDescent="0.2">
      <c r="A448" s="4" t="s">
        <v>1012</v>
      </c>
      <c r="B448" s="4" t="s">
        <v>215</v>
      </c>
      <c r="C448" s="4" t="s">
        <v>919</v>
      </c>
      <c r="G448" s="4" t="s">
        <v>1013</v>
      </c>
      <c r="J448" s="4">
        <v>0</v>
      </c>
      <c r="K448" s="4">
        <f t="shared" si="12"/>
        <v>0</v>
      </c>
      <c r="L448" s="4">
        <f t="shared" si="13"/>
        <v>0</v>
      </c>
    </row>
    <row r="449" spans="1:12" hidden="1" x14ac:dyDescent="0.2">
      <c r="A449" s="4" t="s">
        <v>1014</v>
      </c>
      <c r="B449" s="4" t="s">
        <v>1015</v>
      </c>
      <c r="C449" s="4" t="s">
        <v>73</v>
      </c>
      <c r="J449" s="4">
        <v>0</v>
      </c>
      <c r="K449" s="4">
        <f t="shared" si="12"/>
        <v>0</v>
      </c>
      <c r="L449" s="4">
        <f t="shared" si="13"/>
        <v>0</v>
      </c>
    </row>
    <row r="450" spans="1:12" hidden="1" x14ac:dyDescent="0.2">
      <c r="A450" s="4" t="s">
        <v>1016</v>
      </c>
      <c r="B450" s="4" t="s">
        <v>1015</v>
      </c>
      <c r="C450" s="4" t="s">
        <v>1017</v>
      </c>
      <c r="E450" s="4">
        <v>1975</v>
      </c>
      <c r="G450" s="4" t="s">
        <v>1018</v>
      </c>
      <c r="J450" s="4">
        <v>0</v>
      </c>
      <c r="K450" s="4">
        <f t="shared" si="12"/>
        <v>0</v>
      </c>
      <c r="L450" s="4">
        <f t="shared" si="13"/>
        <v>0</v>
      </c>
    </row>
    <row r="451" spans="1:12" hidden="1" x14ac:dyDescent="0.2">
      <c r="A451" s="4" t="s">
        <v>1019</v>
      </c>
      <c r="B451" s="4" t="s">
        <v>1020</v>
      </c>
      <c r="C451" s="4" t="s">
        <v>1021</v>
      </c>
      <c r="G451" s="4" t="s">
        <v>1022</v>
      </c>
      <c r="J451" s="4">
        <v>0</v>
      </c>
      <c r="K451" s="4">
        <f t="shared" ref="K451:K514" si="14">IF(OR(J451=1,I451=1),1,0)</f>
        <v>0</v>
      </c>
      <c r="L451" s="4">
        <f t="shared" ref="L451:L514" si="15">IF(AND(H451=1,K451=0),1,0)</f>
        <v>0</v>
      </c>
    </row>
    <row r="452" spans="1:12" hidden="1" x14ac:dyDescent="0.2">
      <c r="A452" s="4" t="s">
        <v>1023</v>
      </c>
      <c r="B452" s="4" t="s">
        <v>1024</v>
      </c>
      <c r="C452" s="4" t="s">
        <v>1025</v>
      </c>
      <c r="E452" s="4">
        <v>1987</v>
      </c>
      <c r="G452" s="4" t="s">
        <v>1026</v>
      </c>
      <c r="J452" s="4">
        <v>0</v>
      </c>
      <c r="K452" s="4">
        <f t="shared" si="14"/>
        <v>0</v>
      </c>
      <c r="L452" s="4">
        <f t="shared" si="15"/>
        <v>0</v>
      </c>
    </row>
    <row r="453" spans="1:12" hidden="1" x14ac:dyDescent="0.2">
      <c r="A453" s="4" t="s">
        <v>1027</v>
      </c>
      <c r="B453" s="4" t="s">
        <v>182</v>
      </c>
      <c r="C453" s="4" t="s">
        <v>59</v>
      </c>
      <c r="J453" s="4">
        <v>0</v>
      </c>
      <c r="K453" s="4">
        <f t="shared" si="14"/>
        <v>0</v>
      </c>
      <c r="L453" s="4">
        <f t="shared" si="15"/>
        <v>0</v>
      </c>
    </row>
    <row r="454" spans="1:12" hidden="1" x14ac:dyDescent="0.2">
      <c r="A454" s="4" t="s">
        <v>1028</v>
      </c>
      <c r="B454" s="4" t="s">
        <v>1029</v>
      </c>
      <c r="C454" s="4" t="s">
        <v>673</v>
      </c>
      <c r="J454" s="4">
        <v>0</v>
      </c>
      <c r="K454" s="4">
        <f t="shared" si="14"/>
        <v>0</v>
      </c>
      <c r="L454" s="4">
        <f t="shared" si="15"/>
        <v>0</v>
      </c>
    </row>
    <row r="455" spans="1:12" hidden="1" x14ac:dyDescent="0.2">
      <c r="A455" s="4" t="s">
        <v>1030</v>
      </c>
      <c r="B455" s="4" t="s">
        <v>1031</v>
      </c>
      <c r="C455" s="4" t="s">
        <v>81</v>
      </c>
      <c r="J455" s="4">
        <v>0</v>
      </c>
      <c r="K455" s="4">
        <f t="shared" si="14"/>
        <v>0</v>
      </c>
      <c r="L455" s="4">
        <f t="shared" si="15"/>
        <v>0</v>
      </c>
    </row>
    <row r="456" spans="1:12" hidden="1" x14ac:dyDescent="0.2">
      <c r="A456" s="4" t="s">
        <v>1032</v>
      </c>
      <c r="B456" s="4" t="s">
        <v>1033</v>
      </c>
      <c r="C456" s="4" t="s">
        <v>1034</v>
      </c>
      <c r="J456" s="4">
        <v>0</v>
      </c>
      <c r="K456" s="4">
        <f t="shared" si="14"/>
        <v>0</v>
      </c>
      <c r="L456" s="4">
        <f t="shared" si="15"/>
        <v>0</v>
      </c>
    </row>
    <row r="457" spans="1:12" hidden="1" x14ac:dyDescent="0.2">
      <c r="A457" s="4" t="s">
        <v>1035</v>
      </c>
      <c r="B457" s="4" t="s">
        <v>1036</v>
      </c>
      <c r="C457" s="4" t="s">
        <v>1037</v>
      </c>
      <c r="J457" s="4">
        <v>0</v>
      </c>
      <c r="K457" s="4">
        <f t="shared" si="14"/>
        <v>0</v>
      </c>
      <c r="L457" s="4">
        <f t="shared" si="15"/>
        <v>0</v>
      </c>
    </row>
    <row r="458" spans="1:12" hidden="1" x14ac:dyDescent="0.2">
      <c r="A458" s="4" t="s">
        <v>1038</v>
      </c>
      <c r="B458" s="4" t="s">
        <v>1039</v>
      </c>
      <c r="C458" s="4" t="s">
        <v>24</v>
      </c>
      <c r="J458" s="4">
        <v>0</v>
      </c>
      <c r="K458" s="4">
        <f t="shared" si="14"/>
        <v>0</v>
      </c>
      <c r="L458" s="4">
        <f t="shared" si="15"/>
        <v>0</v>
      </c>
    </row>
    <row r="459" spans="1:12" hidden="1" x14ac:dyDescent="0.2">
      <c r="A459" s="4" t="s">
        <v>1040</v>
      </c>
      <c r="B459" s="4" t="s">
        <v>1041</v>
      </c>
      <c r="C459" s="4" t="s">
        <v>274</v>
      </c>
      <c r="J459" s="4">
        <v>0</v>
      </c>
      <c r="K459" s="4">
        <f t="shared" si="14"/>
        <v>0</v>
      </c>
      <c r="L459" s="4">
        <f t="shared" si="15"/>
        <v>0</v>
      </c>
    </row>
    <row r="460" spans="1:12" hidden="1" x14ac:dyDescent="0.2">
      <c r="A460" s="4" t="s">
        <v>1042</v>
      </c>
      <c r="B460" s="4" t="s">
        <v>635</v>
      </c>
      <c r="C460" s="4" t="s">
        <v>1043</v>
      </c>
      <c r="J460" s="4">
        <v>0</v>
      </c>
      <c r="K460" s="4">
        <f t="shared" si="14"/>
        <v>0</v>
      </c>
      <c r="L460" s="4">
        <f t="shared" si="15"/>
        <v>0</v>
      </c>
    </row>
    <row r="461" spans="1:12" hidden="1" x14ac:dyDescent="0.2">
      <c r="A461" s="4" t="s">
        <v>1044</v>
      </c>
      <c r="B461" s="4" t="s">
        <v>530</v>
      </c>
      <c r="C461" s="4" t="s">
        <v>81</v>
      </c>
      <c r="J461" s="4">
        <v>0</v>
      </c>
      <c r="K461" s="4">
        <f t="shared" si="14"/>
        <v>0</v>
      </c>
      <c r="L461" s="4">
        <f t="shared" si="15"/>
        <v>0</v>
      </c>
    </row>
    <row r="462" spans="1:12" hidden="1" x14ac:dyDescent="0.2">
      <c r="A462" s="4" t="s">
        <v>1045</v>
      </c>
      <c r="B462" s="4" t="s">
        <v>1046</v>
      </c>
      <c r="C462" s="4" t="s">
        <v>1047</v>
      </c>
      <c r="G462" s="4" t="s">
        <v>1048</v>
      </c>
      <c r="J462" s="4">
        <v>0</v>
      </c>
      <c r="K462" s="4">
        <f t="shared" si="14"/>
        <v>0</v>
      </c>
      <c r="L462" s="4">
        <f t="shared" si="15"/>
        <v>0</v>
      </c>
    </row>
    <row r="463" spans="1:12" hidden="1" x14ac:dyDescent="0.2">
      <c r="A463" s="4" t="s">
        <v>1049</v>
      </c>
      <c r="B463" s="4" t="s">
        <v>1050</v>
      </c>
      <c r="C463" s="4" t="s">
        <v>1051</v>
      </c>
      <c r="G463" s="4" t="s">
        <v>1052</v>
      </c>
      <c r="J463" s="4">
        <v>0</v>
      </c>
      <c r="K463" s="4">
        <f t="shared" si="14"/>
        <v>0</v>
      </c>
      <c r="L463" s="4">
        <f t="shared" si="15"/>
        <v>0</v>
      </c>
    </row>
    <row r="464" spans="1:12" hidden="1" x14ac:dyDescent="0.2">
      <c r="A464" s="4" t="s">
        <v>1053</v>
      </c>
      <c r="B464" s="4" t="s">
        <v>270</v>
      </c>
      <c r="C464" s="4" t="s">
        <v>1054</v>
      </c>
      <c r="J464" s="4">
        <v>0</v>
      </c>
      <c r="K464" s="4">
        <f t="shared" si="14"/>
        <v>0</v>
      </c>
      <c r="L464" s="4">
        <f t="shared" si="15"/>
        <v>0</v>
      </c>
    </row>
    <row r="465" spans="1:12" hidden="1" x14ac:dyDescent="0.2">
      <c r="A465" s="4" t="s">
        <v>1055</v>
      </c>
      <c r="B465" s="4" t="s">
        <v>1056</v>
      </c>
      <c r="C465" s="4" t="s">
        <v>16</v>
      </c>
      <c r="G465" s="4" t="s">
        <v>1057</v>
      </c>
      <c r="J465" s="4">
        <v>0</v>
      </c>
      <c r="K465" s="4">
        <f t="shared" si="14"/>
        <v>0</v>
      </c>
      <c r="L465" s="4">
        <f t="shared" si="15"/>
        <v>0</v>
      </c>
    </row>
    <row r="466" spans="1:12" hidden="1" x14ac:dyDescent="0.2">
      <c r="A466" s="4" t="s">
        <v>1058</v>
      </c>
      <c r="B466" s="4" t="s">
        <v>1059</v>
      </c>
      <c r="C466" s="4" t="s">
        <v>748</v>
      </c>
      <c r="G466" s="4" t="s">
        <v>1060</v>
      </c>
      <c r="J466" s="4">
        <v>0</v>
      </c>
      <c r="K466" s="4">
        <f t="shared" si="14"/>
        <v>0</v>
      </c>
      <c r="L466" s="4">
        <f t="shared" si="15"/>
        <v>0</v>
      </c>
    </row>
    <row r="467" spans="1:12" hidden="1" x14ac:dyDescent="0.2">
      <c r="A467" s="4" t="s">
        <v>1061</v>
      </c>
      <c r="B467" s="4" t="s">
        <v>1062</v>
      </c>
      <c r="C467" s="4" t="s">
        <v>59</v>
      </c>
      <c r="G467" s="4" t="s">
        <v>1063</v>
      </c>
      <c r="J467" s="4">
        <v>0</v>
      </c>
      <c r="K467" s="4">
        <f t="shared" si="14"/>
        <v>0</v>
      </c>
      <c r="L467" s="4">
        <f t="shared" si="15"/>
        <v>0</v>
      </c>
    </row>
    <row r="468" spans="1:12" hidden="1" x14ac:dyDescent="0.2">
      <c r="A468" s="4" t="s">
        <v>1064</v>
      </c>
      <c r="B468" s="4" t="s">
        <v>1065</v>
      </c>
      <c r="C468" s="4" t="s">
        <v>216</v>
      </c>
      <c r="E468" s="4">
        <v>1955</v>
      </c>
      <c r="G468" s="4" t="s">
        <v>1066</v>
      </c>
      <c r="J468" s="4">
        <v>0</v>
      </c>
      <c r="K468" s="4">
        <f t="shared" si="14"/>
        <v>0</v>
      </c>
      <c r="L468" s="4">
        <f t="shared" si="15"/>
        <v>0</v>
      </c>
    </row>
    <row r="469" spans="1:12" hidden="1" x14ac:dyDescent="0.2">
      <c r="A469" s="4" t="s">
        <v>1067</v>
      </c>
      <c r="B469" s="4" t="s">
        <v>1068</v>
      </c>
      <c r="C469" s="4" t="s">
        <v>689</v>
      </c>
      <c r="E469" s="4">
        <v>1976</v>
      </c>
      <c r="J469" s="4">
        <v>0</v>
      </c>
      <c r="K469" s="4">
        <f t="shared" si="14"/>
        <v>0</v>
      </c>
      <c r="L469" s="4">
        <f t="shared" si="15"/>
        <v>0</v>
      </c>
    </row>
    <row r="470" spans="1:12" hidden="1" x14ac:dyDescent="0.2">
      <c r="A470" s="4" t="s">
        <v>1069</v>
      </c>
      <c r="B470" s="4" t="s">
        <v>1070</v>
      </c>
      <c r="C470" s="4" t="s">
        <v>340</v>
      </c>
      <c r="E470" s="4">
        <v>1957</v>
      </c>
      <c r="J470" s="4">
        <v>0</v>
      </c>
      <c r="K470" s="4">
        <f t="shared" si="14"/>
        <v>0</v>
      </c>
      <c r="L470" s="4">
        <f t="shared" si="15"/>
        <v>0</v>
      </c>
    </row>
    <row r="471" spans="1:12" hidden="1" x14ac:dyDescent="0.2">
      <c r="A471" s="4" t="s">
        <v>1071</v>
      </c>
      <c r="B471" s="4" t="s">
        <v>845</v>
      </c>
      <c r="C471" s="4" t="s">
        <v>44</v>
      </c>
      <c r="G471" s="4" t="s">
        <v>1072</v>
      </c>
      <c r="J471" s="4">
        <v>0</v>
      </c>
      <c r="K471" s="4">
        <f t="shared" si="14"/>
        <v>0</v>
      </c>
      <c r="L471" s="4">
        <f t="shared" si="15"/>
        <v>0</v>
      </c>
    </row>
    <row r="472" spans="1:12" hidden="1" x14ac:dyDescent="0.2">
      <c r="A472" s="4" t="s">
        <v>1073</v>
      </c>
      <c r="B472" s="4" t="s">
        <v>1074</v>
      </c>
      <c r="C472" s="4" t="s">
        <v>748</v>
      </c>
      <c r="J472" s="4">
        <v>0</v>
      </c>
      <c r="K472" s="4">
        <f t="shared" si="14"/>
        <v>0</v>
      </c>
      <c r="L472" s="4">
        <f t="shared" si="15"/>
        <v>0</v>
      </c>
    </row>
    <row r="473" spans="1:12" hidden="1" x14ac:dyDescent="0.2">
      <c r="A473" s="4" t="s">
        <v>1075</v>
      </c>
      <c r="B473" s="4" t="s">
        <v>115</v>
      </c>
      <c r="C473" s="4" t="s">
        <v>1076</v>
      </c>
      <c r="G473" s="4" t="s">
        <v>1077</v>
      </c>
      <c r="J473" s="4">
        <v>0</v>
      </c>
      <c r="K473" s="4">
        <f t="shared" si="14"/>
        <v>0</v>
      </c>
      <c r="L473" s="4">
        <f t="shared" si="15"/>
        <v>0</v>
      </c>
    </row>
    <row r="474" spans="1:12" hidden="1" x14ac:dyDescent="0.2">
      <c r="A474" s="4" t="s">
        <v>1078</v>
      </c>
      <c r="B474" s="4" t="s">
        <v>1079</v>
      </c>
      <c r="C474" s="4" t="s">
        <v>1080</v>
      </c>
      <c r="G474" s="4" t="s">
        <v>1081</v>
      </c>
      <c r="J474" s="4">
        <v>0</v>
      </c>
      <c r="K474" s="4">
        <f t="shared" si="14"/>
        <v>0</v>
      </c>
      <c r="L474" s="4">
        <f t="shared" si="15"/>
        <v>0</v>
      </c>
    </row>
    <row r="475" spans="1:12" hidden="1" x14ac:dyDescent="0.2">
      <c r="A475" s="4" t="s">
        <v>1082</v>
      </c>
      <c r="B475" s="6" t="s">
        <v>1083</v>
      </c>
      <c r="C475" s="6" t="s">
        <v>1084</v>
      </c>
      <c r="D475" s="6"/>
      <c r="G475" s="4" t="s">
        <v>1085</v>
      </c>
      <c r="J475" s="4">
        <v>0</v>
      </c>
      <c r="K475" s="4">
        <f t="shared" si="14"/>
        <v>0</v>
      </c>
      <c r="L475" s="4">
        <f t="shared" si="15"/>
        <v>0</v>
      </c>
    </row>
    <row r="476" spans="1:12" hidden="1" x14ac:dyDescent="0.2">
      <c r="A476" s="4" t="s">
        <v>1086</v>
      </c>
      <c r="B476" s="4" t="s">
        <v>1087</v>
      </c>
      <c r="C476" s="4" t="s">
        <v>36</v>
      </c>
      <c r="G476" s="4" t="s">
        <v>1088</v>
      </c>
      <c r="J476" s="4">
        <v>0</v>
      </c>
      <c r="K476" s="4">
        <f t="shared" si="14"/>
        <v>0</v>
      </c>
      <c r="L476" s="4">
        <f t="shared" si="15"/>
        <v>0</v>
      </c>
    </row>
    <row r="477" spans="1:12" hidden="1" x14ac:dyDescent="0.2">
      <c r="A477" s="4" t="s">
        <v>1089</v>
      </c>
      <c r="B477" s="4" t="s">
        <v>345</v>
      </c>
      <c r="C477" s="4" t="s">
        <v>190</v>
      </c>
      <c r="J477" s="4">
        <v>0</v>
      </c>
      <c r="K477" s="4">
        <f t="shared" si="14"/>
        <v>0</v>
      </c>
      <c r="L477" s="4">
        <f t="shared" si="15"/>
        <v>0</v>
      </c>
    </row>
    <row r="478" spans="1:12" hidden="1" x14ac:dyDescent="0.2">
      <c r="A478" s="4" t="s">
        <v>1090</v>
      </c>
      <c r="B478" s="4" t="s">
        <v>1091</v>
      </c>
      <c r="C478" s="4" t="s">
        <v>306</v>
      </c>
      <c r="G478" s="4" t="s">
        <v>1092</v>
      </c>
      <c r="J478" s="4">
        <v>0</v>
      </c>
      <c r="K478" s="4">
        <f t="shared" si="14"/>
        <v>0</v>
      </c>
      <c r="L478" s="4">
        <f t="shared" si="15"/>
        <v>0</v>
      </c>
    </row>
    <row r="479" spans="1:12" hidden="1" x14ac:dyDescent="0.2">
      <c r="A479" s="4" t="s">
        <v>1093</v>
      </c>
      <c r="B479" s="4" t="s">
        <v>135</v>
      </c>
      <c r="C479" s="4" t="s">
        <v>1094</v>
      </c>
      <c r="G479" s="4" t="s">
        <v>1095</v>
      </c>
      <c r="J479" s="4">
        <v>0</v>
      </c>
      <c r="K479" s="4">
        <f t="shared" si="14"/>
        <v>0</v>
      </c>
      <c r="L479" s="4">
        <f t="shared" si="15"/>
        <v>0</v>
      </c>
    </row>
    <row r="480" spans="1:12" hidden="1" x14ac:dyDescent="0.2">
      <c r="A480" s="4" t="s">
        <v>1096</v>
      </c>
      <c r="B480" s="4" t="s">
        <v>1097</v>
      </c>
      <c r="C480" s="4" t="s">
        <v>36</v>
      </c>
      <c r="E480" s="4">
        <v>1969</v>
      </c>
      <c r="G480" s="4" t="s">
        <v>1098</v>
      </c>
      <c r="J480" s="4">
        <v>0</v>
      </c>
      <c r="K480" s="4">
        <f t="shared" si="14"/>
        <v>0</v>
      </c>
      <c r="L480" s="4">
        <f t="shared" si="15"/>
        <v>0</v>
      </c>
    </row>
    <row r="481" spans="1:12" hidden="1" x14ac:dyDescent="0.2">
      <c r="A481" s="4" t="s">
        <v>1099</v>
      </c>
      <c r="B481" s="4" t="s">
        <v>1100</v>
      </c>
      <c r="C481" s="4" t="s">
        <v>36</v>
      </c>
      <c r="G481" s="4" t="s">
        <v>1101</v>
      </c>
      <c r="J481" s="4">
        <v>0</v>
      </c>
      <c r="K481" s="4">
        <f t="shared" si="14"/>
        <v>0</v>
      </c>
      <c r="L481" s="4">
        <f t="shared" si="15"/>
        <v>0</v>
      </c>
    </row>
    <row r="482" spans="1:12" hidden="1" x14ac:dyDescent="0.2">
      <c r="A482" s="4" t="s">
        <v>1102</v>
      </c>
      <c r="B482" s="4" t="s">
        <v>1103</v>
      </c>
      <c r="C482" s="4" t="s">
        <v>10</v>
      </c>
      <c r="G482" s="4" t="s">
        <v>1104</v>
      </c>
      <c r="J482" s="4">
        <v>0</v>
      </c>
      <c r="K482" s="4">
        <f t="shared" si="14"/>
        <v>0</v>
      </c>
      <c r="L482" s="4">
        <f t="shared" si="15"/>
        <v>0</v>
      </c>
    </row>
    <row r="483" spans="1:12" hidden="1" x14ac:dyDescent="0.2">
      <c r="A483" s="4" t="s">
        <v>1105</v>
      </c>
      <c r="B483" s="4" t="s">
        <v>1106</v>
      </c>
      <c r="C483" s="4" t="s">
        <v>748</v>
      </c>
      <c r="E483" s="4">
        <v>1968</v>
      </c>
      <c r="G483" s="4" t="s">
        <v>1107</v>
      </c>
      <c r="J483" s="4">
        <v>0</v>
      </c>
      <c r="K483" s="4">
        <f t="shared" si="14"/>
        <v>0</v>
      </c>
      <c r="L483" s="4">
        <f t="shared" si="15"/>
        <v>0</v>
      </c>
    </row>
    <row r="484" spans="1:12" hidden="1" x14ac:dyDescent="0.2">
      <c r="A484" s="4" t="s">
        <v>1108</v>
      </c>
      <c r="B484" s="4" t="s">
        <v>1109</v>
      </c>
      <c r="C484" s="4" t="s">
        <v>1110</v>
      </c>
      <c r="G484" s="4" t="s">
        <v>1111</v>
      </c>
      <c r="J484" s="4">
        <v>0</v>
      </c>
      <c r="K484" s="4">
        <f t="shared" si="14"/>
        <v>0</v>
      </c>
      <c r="L484" s="4">
        <f t="shared" si="15"/>
        <v>0</v>
      </c>
    </row>
    <row r="485" spans="1:12" hidden="1" x14ac:dyDescent="0.2">
      <c r="A485" s="4" t="s">
        <v>1112</v>
      </c>
      <c r="B485" s="4" t="s">
        <v>1113</v>
      </c>
      <c r="G485" s="4" t="s">
        <v>1114</v>
      </c>
      <c r="J485" s="4">
        <v>0</v>
      </c>
      <c r="K485" s="4">
        <f t="shared" si="14"/>
        <v>0</v>
      </c>
      <c r="L485" s="4">
        <f t="shared" si="15"/>
        <v>0</v>
      </c>
    </row>
    <row r="486" spans="1:12" hidden="1" x14ac:dyDescent="0.2">
      <c r="A486" s="4" t="s">
        <v>1115</v>
      </c>
      <c r="B486" s="4" t="s">
        <v>1116</v>
      </c>
      <c r="C486" s="4" t="s">
        <v>1117</v>
      </c>
      <c r="J486" s="4">
        <v>0</v>
      </c>
      <c r="K486" s="4">
        <f t="shared" si="14"/>
        <v>0</v>
      </c>
      <c r="L486" s="4">
        <f t="shared" si="15"/>
        <v>0</v>
      </c>
    </row>
    <row r="487" spans="1:12" hidden="1" x14ac:dyDescent="0.2">
      <c r="A487" s="4" t="s">
        <v>1118</v>
      </c>
      <c r="B487" s="4" t="s">
        <v>1119</v>
      </c>
      <c r="C487" s="4" t="s">
        <v>719</v>
      </c>
      <c r="G487" s="4" t="s">
        <v>1120</v>
      </c>
      <c r="J487" s="4">
        <v>0</v>
      </c>
      <c r="K487" s="4">
        <f t="shared" si="14"/>
        <v>0</v>
      </c>
      <c r="L487" s="4">
        <f t="shared" si="15"/>
        <v>0</v>
      </c>
    </row>
    <row r="488" spans="1:12" hidden="1" x14ac:dyDescent="0.2">
      <c r="A488" s="4" t="s">
        <v>1121</v>
      </c>
      <c r="B488" s="6" t="s">
        <v>1122</v>
      </c>
      <c r="C488" s="6" t="s">
        <v>1123</v>
      </c>
      <c r="D488" s="6"/>
      <c r="J488" s="4">
        <v>0</v>
      </c>
      <c r="K488" s="4">
        <f t="shared" si="14"/>
        <v>0</v>
      </c>
      <c r="L488" s="4">
        <f t="shared" si="15"/>
        <v>0</v>
      </c>
    </row>
    <row r="489" spans="1:12" hidden="1" x14ac:dyDescent="0.2">
      <c r="A489" s="4" t="s">
        <v>1124</v>
      </c>
      <c r="B489" s="4" t="s">
        <v>1125</v>
      </c>
      <c r="C489" s="4" t="s">
        <v>667</v>
      </c>
      <c r="J489" s="4">
        <v>0</v>
      </c>
      <c r="K489" s="4">
        <f t="shared" si="14"/>
        <v>0</v>
      </c>
      <c r="L489" s="4">
        <f t="shared" si="15"/>
        <v>0</v>
      </c>
    </row>
    <row r="490" spans="1:12" hidden="1" x14ac:dyDescent="0.2">
      <c r="A490" s="4" t="s">
        <v>1126</v>
      </c>
      <c r="B490" s="4" t="s">
        <v>1127</v>
      </c>
      <c r="C490" s="4" t="s">
        <v>1128</v>
      </c>
      <c r="G490" s="4" t="s">
        <v>1129</v>
      </c>
      <c r="J490" s="4">
        <v>0</v>
      </c>
      <c r="K490" s="4">
        <f t="shared" si="14"/>
        <v>0</v>
      </c>
      <c r="L490" s="4">
        <f t="shared" si="15"/>
        <v>0</v>
      </c>
    </row>
    <row r="491" spans="1:12" hidden="1" x14ac:dyDescent="0.2">
      <c r="A491" s="4" t="s">
        <v>1130</v>
      </c>
      <c r="B491" s="4" t="s">
        <v>1131</v>
      </c>
      <c r="C491" s="4" t="s">
        <v>24</v>
      </c>
      <c r="E491" s="4">
        <v>1948</v>
      </c>
      <c r="G491" s="4" t="s">
        <v>1132</v>
      </c>
      <c r="J491" s="4">
        <v>0</v>
      </c>
      <c r="K491" s="4">
        <f t="shared" si="14"/>
        <v>0</v>
      </c>
      <c r="L491" s="4">
        <f t="shared" si="15"/>
        <v>0</v>
      </c>
    </row>
    <row r="492" spans="1:12" hidden="1" x14ac:dyDescent="0.2">
      <c r="A492" s="4" t="s">
        <v>1133</v>
      </c>
      <c r="B492" s="4" t="s">
        <v>1131</v>
      </c>
      <c r="C492" s="4" t="s">
        <v>1134</v>
      </c>
      <c r="J492" s="4">
        <v>0</v>
      </c>
      <c r="K492" s="4">
        <f t="shared" si="14"/>
        <v>0</v>
      </c>
      <c r="L492" s="4">
        <f t="shared" si="15"/>
        <v>0</v>
      </c>
    </row>
    <row r="493" spans="1:12" hidden="1" x14ac:dyDescent="0.2">
      <c r="A493" s="4" t="s">
        <v>1135</v>
      </c>
      <c r="B493" s="4" t="s">
        <v>1136</v>
      </c>
      <c r="C493" s="4" t="s">
        <v>1137</v>
      </c>
      <c r="G493" s="4" t="s">
        <v>1138</v>
      </c>
      <c r="J493" s="4">
        <v>0</v>
      </c>
      <c r="K493" s="4">
        <f t="shared" si="14"/>
        <v>0</v>
      </c>
      <c r="L493" s="4">
        <f t="shared" si="15"/>
        <v>0</v>
      </c>
    </row>
    <row r="494" spans="1:12" hidden="1" x14ac:dyDescent="0.2">
      <c r="A494" s="4" t="s">
        <v>1139</v>
      </c>
      <c r="B494" s="4" t="s">
        <v>1140</v>
      </c>
      <c r="C494" s="4" t="s">
        <v>1141</v>
      </c>
      <c r="E494" s="4">
        <v>1984</v>
      </c>
      <c r="J494" s="4">
        <v>0</v>
      </c>
      <c r="K494" s="4">
        <f t="shared" si="14"/>
        <v>0</v>
      </c>
      <c r="L494" s="4">
        <f t="shared" si="15"/>
        <v>0</v>
      </c>
    </row>
    <row r="495" spans="1:12" hidden="1" x14ac:dyDescent="0.2">
      <c r="A495" s="4" t="s">
        <v>1142</v>
      </c>
      <c r="B495" s="4" t="s">
        <v>1143</v>
      </c>
      <c r="C495" s="4" t="s">
        <v>39</v>
      </c>
      <c r="G495" s="4" t="s">
        <v>1144</v>
      </c>
      <c r="J495" s="4">
        <v>0</v>
      </c>
      <c r="K495" s="4">
        <f t="shared" si="14"/>
        <v>0</v>
      </c>
      <c r="L495" s="4">
        <f t="shared" si="15"/>
        <v>0</v>
      </c>
    </row>
    <row r="496" spans="1:12" hidden="1" x14ac:dyDescent="0.2">
      <c r="A496" s="4" t="s">
        <v>1145</v>
      </c>
      <c r="B496" s="4" t="s">
        <v>1146</v>
      </c>
      <c r="C496" s="4" t="s">
        <v>1147</v>
      </c>
      <c r="G496" s="4" t="s">
        <v>1148</v>
      </c>
      <c r="J496" s="4">
        <v>0</v>
      </c>
      <c r="K496" s="4">
        <f t="shared" si="14"/>
        <v>0</v>
      </c>
      <c r="L496" s="4">
        <f t="shared" si="15"/>
        <v>0</v>
      </c>
    </row>
    <row r="497" spans="1:12" hidden="1" x14ac:dyDescent="0.2">
      <c r="A497" s="4" t="s">
        <v>1149</v>
      </c>
      <c r="B497" s="4" t="s">
        <v>1146</v>
      </c>
      <c r="C497" s="4" t="s">
        <v>274</v>
      </c>
      <c r="G497" s="4" t="s">
        <v>1150</v>
      </c>
      <c r="J497" s="4">
        <v>0</v>
      </c>
      <c r="K497" s="4">
        <f t="shared" si="14"/>
        <v>0</v>
      </c>
      <c r="L497" s="4">
        <f t="shared" si="15"/>
        <v>0</v>
      </c>
    </row>
    <row r="498" spans="1:12" hidden="1" x14ac:dyDescent="0.2">
      <c r="A498" s="4" t="s">
        <v>1151</v>
      </c>
      <c r="B498" s="4" t="s">
        <v>438</v>
      </c>
      <c r="C498" s="4" t="s">
        <v>1152</v>
      </c>
      <c r="J498" s="4">
        <v>0</v>
      </c>
      <c r="K498" s="4">
        <f t="shared" si="14"/>
        <v>0</v>
      </c>
      <c r="L498" s="4">
        <f t="shared" si="15"/>
        <v>0</v>
      </c>
    </row>
    <row r="499" spans="1:12" hidden="1" x14ac:dyDescent="0.2">
      <c r="A499" s="4" t="s">
        <v>1153</v>
      </c>
      <c r="B499" s="4" t="s">
        <v>1154</v>
      </c>
      <c r="C499" s="4" t="s">
        <v>704</v>
      </c>
      <c r="J499" s="4">
        <v>0</v>
      </c>
      <c r="K499" s="4">
        <f t="shared" si="14"/>
        <v>0</v>
      </c>
      <c r="L499" s="4">
        <f t="shared" si="15"/>
        <v>0</v>
      </c>
    </row>
    <row r="500" spans="1:12" hidden="1" x14ac:dyDescent="0.2">
      <c r="A500" s="4" t="s">
        <v>1155</v>
      </c>
      <c r="B500" s="4" t="s">
        <v>1156</v>
      </c>
      <c r="C500" s="4" t="s">
        <v>73</v>
      </c>
      <c r="J500" s="4">
        <v>0</v>
      </c>
      <c r="K500" s="4">
        <f t="shared" si="14"/>
        <v>0</v>
      </c>
      <c r="L500" s="4">
        <f t="shared" si="15"/>
        <v>0</v>
      </c>
    </row>
    <row r="501" spans="1:12" hidden="1" x14ac:dyDescent="0.2">
      <c r="A501" s="4" t="s">
        <v>1157</v>
      </c>
      <c r="B501" s="4" t="s">
        <v>366</v>
      </c>
      <c r="C501" s="4" t="s">
        <v>402</v>
      </c>
      <c r="J501" s="4">
        <v>0</v>
      </c>
      <c r="K501" s="4">
        <f t="shared" si="14"/>
        <v>0</v>
      </c>
      <c r="L501" s="4">
        <f t="shared" si="15"/>
        <v>0</v>
      </c>
    </row>
    <row r="502" spans="1:12" hidden="1" x14ac:dyDescent="0.2">
      <c r="A502" s="4" t="s">
        <v>1158</v>
      </c>
      <c r="B502" s="4" t="s">
        <v>1159</v>
      </c>
      <c r="C502" s="4" t="s">
        <v>1160</v>
      </c>
      <c r="J502" s="4">
        <v>0</v>
      </c>
      <c r="K502" s="4">
        <f t="shared" si="14"/>
        <v>0</v>
      </c>
      <c r="L502" s="4">
        <f t="shared" si="15"/>
        <v>0</v>
      </c>
    </row>
    <row r="503" spans="1:12" hidden="1" x14ac:dyDescent="0.2">
      <c r="A503" s="4" t="s">
        <v>1161</v>
      </c>
      <c r="B503" s="4" t="s">
        <v>851</v>
      </c>
      <c r="C503" s="4" t="s">
        <v>24</v>
      </c>
      <c r="J503" s="4">
        <v>0</v>
      </c>
      <c r="K503" s="4">
        <f t="shared" si="14"/>
        <v>0</v>
      </c>
      <c r="L503" s="4">
        <f t="shared" si="15"/>
        <v>0</v>
      </c>
    </row>
    <row r="504" spans="1:12" hidden="1" x14ac:dyDescent="0.2">
      <c r="A504" s="4" t="s">
        <v>1162</v>
      </c>
      <c r="B504" s="4" t="s">
        <v>1163</v>
      </c>
      <c r="C504" s="4" t="s">
        <v>111</v>
      </c>
      <c r="J504" s="4">
        <v>0</v>
      </c>
      <c r="K504" s="4">
        <f t="shared" si="14"/>
        <v>0</v>
      </c>
      <c r="L504" s="4">
        <f t="shared" si="15"/>
        <v>0</v>
      </c>
    </row>
    <row r="505" spans="1:12" hidden="1" x14ac:dyDescent="0.2">
      <c r="A505" s="4" t="s">
        <v>1164</v>
      </c>
      <c r="B505" s="4" t="s">
        <v>1165</v>
      </c>
      <c r="C505" s="4" t="s">
        <v>202</v>
      </c>
      <c r="J505" s="4">
        <v>0</v>
      </c>
      <c r="K505" s="4">
        <f t="shared" si="14"/>
        <v>0</v>
      </c>
      <c r="L505" s="4">
        <f t="shared" si="15"/>
        <v>0</v>
      </c>
    </row>
    <row r="506" spans="1:12" hidden="1" x14ac:dyDescent="0.2">
      <c r="A506" s="4" t="s">
        <v>1166</v>
      </c>
      <c r="B506" s="4" t="s">
        <v>1167</v>
      </c>
      <c r="C506" s="4" t="s">
        <v>1168</v>
      </c>
      <c r="E506" s="4">
        <v>1968</v>
      </c>
      <c r="G506" s="4" t="s">
        <v>1169</v>
      </c>
      <c r="J506" s="4">
        <v>0</v>
      </c>
      <c r="K506" s="4">
        <f t="shared" si="14"/>
        <v>0</v>
      </c>
      <c r="L506" s="4">
        <f t="shared" si="15"/>
        <v>0</v>
      </c>
    </row>
    <row r="507" spans="1:12" hidden="1" x14ac:dyDescent="0.2">
      <c r="A507" s="4" t="s">
        <v>1170</v>
      </c>
      <c r="B507" s="4" t="s">
        <v>1171</v>
      </c>
      <c r="C507" s="4" t="s">
        <v>1172</v>
      </c>
      <c r="J507" s="4">
        <v>0</v>
      </c>
      <c r="K507" s="4">
        <f t="shared" si="14"/>
        <v>0</v>
      </c>
      <c r="L507" s="4">
        <f t="shared" si="15"/>
        <v>0</v>
      </c>
    </row>
    <row r="508" spans="1:12" hidden="1" x14ac:dyDescent="0.2">
      <c r="A508" s="4" t="s">
        <v>1173</v>
      </c>
      <c r="B508" s="4" t="s">
        <v>1174</v>
      </c>
      <c r="C508" s="4" t="s">
        <v>1175</v>
      </c>
      <c r="J508" s="4">
        <v>0</v>
      </c>
      <c r="K508" s="4">
        <f t="shared" si="14"/>
        <v>0</v>
      </c>
      <c r="L508" s="4">
        <f t="shared" si="15"/>
        <v>0</v>
      </c>
    </row>
    <row r="509" spans="1:12" hidden="1" x14ac:dyDescent="0.2">
      <c r="A509" s="4" t="s">
        <v>1176</v>
      </c>
      <c r="B509" s="4" t="s">
        <v>1177</v>
      </c>
      <c r="C509" s="4" t="s">
        <v>1178</v>
      </c>
      <c r="J509" s="4">
        <v>0</v>
      </c>
      <c r="K509" s="4">
        <f t="shared" si="14"/>
        <v>0</v>
      </c>
      <c r="L509" s="4">
        <f t="shared" si="15"/>
        <v>0</v>
      </c>
    </row>
    <row r="510" spans="1:12" hidden="1" x14ac:dyDescent="0.2">
      <c r="A510" s="4" t="s">
        <v>1179</v>
      </c>
      <c r="B510" s="4" t="s">
        <v>1180</v>
      </c>
      <c r="C510" s="4" t="s">
        <v>1181</v>
      </c>
      <c r="G510" s="4" t="s">
        <v>1182</v>
      </c>
      <c r="J510" s="4">
        <v>0</v>
      </c>
      <c r="K510" s="4">
        <f t="shared" si="14"/>
        <v>0</v>
      </c>
      <c r="L510" s="4">
        <f t="shared" si="15"/>
        <v>0</v>
      </c>
    </row>
    <row r="511" spans="1:12" hidden="1" x14ac:dyDescent="0.2">
      <c r="A511" s="4" t="s">
        <v>1183</v>
      </c>
      <c r="B511" s="4" t="s">
        <v>1184</v>
      </c>
      <c r="C511" s="4" t="s">
        <v>36</v>
      </c>
      <c r="E511" s="4">
        <v>1972</v>
      </c>
      <c r="J511" s="4">
        <v>0</v>
      </c>
      <c r="K511" s="4">
        <f t="shared" si="14"/>
        <v>0</v>
      </c>
      <c r="L511" s="4">
        <f t="shared" si="15"/>
        <v>0</v>
      </c>
    </row>
    <row r="512" spans="1:12" hidden="1" x14ac:dyDescent="0.2">
      <c r="A512" s="4" t="s">
        <v>1185</v>
      </c>
      <c r="B512" s="4" t="s">
        <v>1186</v>
      </c>
      <c r="C512" s="4" t="s">
        <v>654</v>
      </c>
      <c r="J512" s="4">
        <v>0</v>
      </c>
      <c r="K512" s="4">
        <f t="shared" si="14"/>
        <v>0</v>
      </c>
      <c r="L512" s="4">
        <f t="shared" si="15"/>
        <v>0</v>
      </c>
    </row>
    <row r="513" spans="1:12" hidden="1" x14ac:dyDescent="0.2">
      <c r="A513" s="4" t="s">
        <v>1187</v>
      </c>
      <c r="B513" s="4" t="s">
        <v>1188</v>
      </c>
      <c r="C513" s="4" t="s">
        <v>39</v>
      </c>
      <c r="E513" s="4">
        <v>1956</v>
      </c>
      <c r="G513" s="4" t="s">
        <v>1189</v>
      </c>
      <c r="J513" s="4">
        <v>0</v>
      </c>
      <c r="K513" s="4">
        <f t="shared" si="14"/>
        <v>0</v>
      </c>
      <c r="L513" s="4">
        <f t="shared" si="15"/>
        <v>0</v>
      </c>
    </row>
    <row r="514" spans="1:12" hidden="1" x14ac:dyDescent="0.2">
      <c r="A514" s="4" t="s">
        <v>1190</v>
      </c>
      <c r="B514" s="4" t="s">
        <v>346</v>
      </c>
      <c r="C514" s="4" t="s">
        <v>1191</v>
      </c>
      <c r="J514" s="4">
        <v>0</v>
      </c>
      <c r="K514" s="4">
        <f t="shared" si="14"/>
        <v>0</v>
      </c>
      <c r="L514" s="4">
        <f t="shared" si="15"/>
        <v>0</v>
      </c>
    </row>
    <row r="515" spans="1:12" hidden="1" x14ac:dyDescent="0.2">
      <c r="A515" s="4" t="s">
        <v>1192</v>
      </c>
      <c r="B515" s="4" t="s">
        <v>1193</v>
      </c>
      <c r="C515" s="4" t="s">
        <v>1194</v>
      </c>
      <c r="J515" s="4">
        <v>0</v>
      </c>
      <c r="K515" s="4">
        <f t="shared" ref="K515:K542" si="16">IF(OR(J515=1,I515=1),1,0)</f>
        <v>0</v>
      </c>
      <c r="L515" s="4">
        <f t="shared" ref="L515:L542" si="17">IF(AND(H515=1,K515=0),1,0)</f>
        <v>0</v>
      </c>
    </row>
    <row r="516" spans="1:12" hidden="1" x14ac:dyDescent="0.2">
      <c r="A516" s="4" t="s">
        <v>1195</v>
      </c>
      <c r="B516" s="4" t="s">
        <v>1196</v>
      </c>
      <c r="C516" s="4" t="s">
        <v>1197</v>
      </c>
      <c r="E516" s="4">
        <v>1992</v>
      </c>
      <c r="J516" s="4">
        <v>0</v>
      </c>
      <c r="K516" s="4">
        <f t="shared" si="16"/>
        <v>0</v>
      </c>
      <c r="L516" s="4">
        <f t="shared" si="17"/>
        <v>0</v>
      </c>
    </row>
    <row r="517" spans="1:12" hidden="1" x14ac:dyDescent="0.2">
      <c r="A517" s="4" t="s">
        <v>1198</v>
      </c>
      <c r="B517" s="4" t="s">
        <v>343</v>
      </c>
      <c r="C517" s="4" t="s">
        <v>1199</v>
      </c>
      <c r="E517" s="4">
        <v>1948</v>
      </c>
      <c r="G517" s="4" t="s">
        <v>1200</v>
      </c>
      <c r="J517" s="4">
        <v>0</v>
      </c>
      <c r="K517" s="4">
        <f t="shared" si="16"/>
        <v>0</v>
      </c>
      <c r="L517" s="4">
        <f t="shared" si="17"/>
        <v>0</v>
      </c>
    </row>
    <row r="518" spans="1:12" hidden="1" x14ac:dyDescent="0.2">
      <c r="A518" s="4" t="s">
        <v>1201</v>
      </c>
      <c r="B518" s="4" t="s">
        <v>232</v>
      </c>
      <c r="C518" s="4" t="s">
        <v>501</v>
      </c>
      <c r="E518" s="4">
        <v>1974</v>
      </c>
      <c r="G518" s="4" t="s">
        <v>1202</v>
      </c>
      <c r="J518" s="4">
        <v>0</v>
      </c>
      <c r="K518" s="4">
        <f t="shared" si="16"/>
        <v>0</v>
      </c>
      <c r="L518" s="4">
        <f t="shared" si="17"/>
        <v>0</v>
      </c>
    </row>
    <row r="519" spans="1:12" hidden="1" x14ac:dyDescent="0.2">
      <c r="A519" s="4" t="s">
        <v>1203</v>
      </c>
      <c r="B519" s="4" t="s">
        <v>1193</v>
      </c>
      <c r="C519" s="4" t="s">
        <v>16</v>
      </c>
      <c r="J519" s="4">
        <v>0</v>
      </c>
      <c r="K519" s="4">
        <f t="shared" si="16"/>
        <v>0</v>
      </c>
      <c r="L519" s="4">
        <f t="shared" si="17"/>
        <v>0</v>
      </c>
    </row>
    <row r="520" spans="1:12" hidden="1" x14ac:dyDescent="0.2">
      <c r="A520" s="4" t="s">
        <v>1204</v>
      </c>
      <c r="B520" s="6" t="s">
        <v>1205</v>
      </c>
      <c r="C520" s="6" t="s">
        <v>1206</v>
      </c>
      <c r="D520" s="6"/>
      <c r="J520" s="4">
        <v>0</v>
      </c>
      <c r="K520" s="4">
        <f t="shared" si="16"/>
        <v>0</v>
      </c>
      <c r="L520" s="4">
        <f t="shared" si="17"/>
        <v>0</v>
      </c>
    </row>
    <row r="521" spans="1:12" hidden="1" x14ac:dyDescent="0.2">
      <c r="A521" s="4" t="s">
        <v>1207</v>
      </c>
      <c r="B521" s="4" t="s">
        <v>1208</v>
      </c>
      <c r="C521" s="4" t="s">
        <v>1209</v>
      </c>
      <c r="J521" s="4">
        <v>0</v>
      </c>
      <c r="K521" s="4">
        <f t="shared" si="16"/>
        <v>0</v>
      </c>
      <c r="L521" s="4">
        <f t="shared" si="17"/>
        <v>0</v>
      </c>
    </row>
    <row r="522" spans="1:12" hidden="1" x14ac:dyDescent="0.2">
      <c r="A522" s="4" t="s">
        <v>1210</v>
      </c>
      <c r="B522" s="4" t="s">
        <v>1211</v>
      </c>
      <c r="C522" s="4" t="s">
        <v>226</v>
      </c>
      <c r="G522" s="4" t="s">
        <v>1212</v>
      </c>
      <c r="J522" s="4">
        <v>0</v>
      </c>
      <c r="K522" s="4">
        <f t="shared" si="16"/>
        <v>0</v>
      </c>
      <c r="L522" s="4">
        <f t="shared" si="17"/>
        <v>0</v>
      </c>
    </row>
    <row r="523" spans="1:12" hidden="1" x14ac:dyDescent="0.2">
      <c r="A523" s="4" t="s">
        <v>1213</v>
      </c>
      <c r="B523" s="4" t="s">
        <v>1214</v>
      </c>
      <c r="C523" s="4" t="s">
        <v>59</v>
      </c>
      <c r="E523" s="4">
        <v>1957</v>
      </c>
      <c r="J523" s="4">
        <v>0</v>
      </c>
      <c r="K523" s="4">
        <f t="shared" si="16"/>
        <v>0</v>
      </c>
      <c r="L523" s="4">
        <f t="shared" si="17"/>
        <v>0</v>
      </c>
    </row>
    <row r="524" spans="1:12" s="6" customFormat="1" hidden="1" x14ac:dyDescent="0.2">
      <c r="A524" s="4" t="s">
        <v>1215</v>
      </c>
      <c r="B524" s="4" t="s">
        <v>293</v>
      </c>
      <c r="C524" s="4" t="s">
        <v>748</v>
      </c>
      <c r="D524" s="4"/>
      <c r="J524" s="4">
        <v>0</v>
      </c>
      <c r="K524" s="4">
        <f t="shared" si="16"/>
        <v>0</v>
      </c>
      <c r="L524" s="4">
        <f t="shared" si="17"/>
        <v>0</v>
      </c>
    </row>
    <row r="525" spans="1:12" hidden="1" x14ac:dyDescent="0.2">
      <c r="A525" s="4" t="s">
        <v>1216</v>
      </c>
      <c r="B525" s="4" t="s">
        <v>516</v>
      </c>
      <c r="C525" s="4" t="s">
        <v>136</v>
      </c>
      <c r="G525" s="4" t="s">
        <v>1052</v>
      </c>
      <c r="J525" s="4">
        <v>0</v>
      </c>
      <c r="K525" s="4">
        <f t="shared" si="16"/>
        <v>0</v>
      </c>
      <c r="L525" s="4">
        <f t="shared" si="17"/>
        <v>0</v>
      </c>
    </row>
    <row r="526" spans="1:12" hidden="1" x14ac:dyDescent="0.2">
      <c r="A526" s="4" t="s">
        <v>1217</v>
      </c>
      <c r="B526" s="4" t="s">
        <v>1218</v>
      </c>
      <c r="C526" s="4" t="s">
        <v>306</v>
      </c>
      <c r="J526" s="4">
        <v>0</v>
      </c>
      <c r="K526" s="4">
        <f t="shared" si="16"/>
        <v>0</v>
      </c>
      <c r="L526" s="4">
        <f t="shared" si="17"/>
        <v>0</v>
      </c>
    </row>
    <row r="527" spans="1:12" hidden="1" x14ac:dyDescent="0.2">
      <c r="A527" s="4" t="s">
        <v>1219</v>
      </c>
      <c r="B527" s="4" t="s">
        <v>575</v>
      </c>
      <c r="C527" s="4" t="s">
        <v>1220</v>
      </c>
      <c r="J527" s="4">
        <v>0</v>
      </c>
      <c r="K527" s="4">
        <f t="shared" si="16"/>
        <v>0</v>
      </c>
      <c r="L527" s="4">
        <f t="shared" si="17"/>
        <v>0</v>
      </c>
    </row>
    <row r="528" spans="1:12" hidden="1" x14ac:dyDescent="0.2">
      <c r="A528" s="4" t="s">
        <v>1221</v>
      </c>
      <c r="B528" s="4" t="s">
        <v>293</v>
      </c>
      <c r="C528" s="4" t="s">
        <v>133</v>
      </c>
      <c r="J528" s="4">
        <v>0</v>
      </c>
      <c r="K528" s="4">
        <f t="shared" si="16"/>
        <v>0</v>
      </c>
      <c r="L528" s="4">
        <f t="shared" si="17"/>
        <v>0</v>
      </c>
    </row>
    <row r="529" spans="1:12" hidden="1" x14ac:dyDescent="0.2">
      <c r="A529" s="4" t="s">
        <v>1222</v>
      </c>
      <c r="B529" s="4" t="s">
        <v>328</v>
      </c>
      <c r="C529" s="4" t="s">
        <v>36</v>
      </c>
      <c r="E529" s="4">
        <v>1980</v>
      </c>
      <c r="G529" s="4" t="s">
        <v>1223</v>
      </c>
      <c r="J529" s="4">
        <v>0</v>
      </c>
      <c r="K529" s="4">
        <f t="shared" si="16"/>
        <v>0</v>
      </c>
      <c r="L529" s="4">
        <f t="shared" si="17"/>
        <v>0</v>
      </c>
    </row>
    <row r="530" spans="1:12" hidden="1" x14ac:dyDescent="0.2">
      <c r="A530" s="4" t="s">
        <v>1224</v>
      </c>
      <c r="B530" s="4" t="s">
        <v>792</v>
      </c>
      <c r="C530" s="4" t="s">
        <v>16</v>
      </c>
      <c r="J530" s="4">
        <v>0</v>
      </c>
      <c r="K530" s="4">
        <f t="shared" si="16"/>
        <v>0</v>
      </c>
      <c r="L530" s="4">
        <f t="shared" si="17"/>
        <v>0</v>
      </c>
    </row>
    <row r="531" spans="1:12" hidden="1" x14ac:dyDescent="0.2">
      <c r="A531" s="4" t="s">
        <v>1225</v>
      </c>
      <c r="B531" s="4" t="s">
        <v>340</v>
      </c>
      <c r="C531" s="4" t="s">
        <v>1226</v>
      </c>
      <c r="G531" s="4" t="s">
        <v>1227</v>
      </c>
      <c r="J531" s="4">
        <v>0</v>
      </c>
      <c r="K531" s="4">
        <f t="shared" si="16"/>
        <v>0</v>
      </c>
      <c r="L531" s="4">
        <f t="shared" si="17"/>
        <v>0</v>
      </c>
    </row>
    <row r="532" spans="1:12" hidden="1" x14ac:dyDescent="0.2">
      <c r="A532" s="4" t="s">
        <v>1228</v>
      </c>
      <c r="B532" s="4" t="s">
        <v>530</v>
      </c>
      <c r="C532" s="4" t="s">
        <v>202</v>
      </c>
      <c r="J532" s="4">
        <v>0</v>
      </c>
      <c r="K532" s="4">
        <f t="shared" si="16"/>
        <v>0</v>
      </c>
      <c r="L532" s="4">
        <f t="shared" si="17"/>
        <v>0</v>
      </c>
    </row>
    <row r="533" spans="1:12" hidden="1" x14ac:dyDescent="0.2">
      <c r="A533" s="4" t="s">
        <v>1229</v>
      </c>
      <c r="B533" s="4" t="s">
        <v>27</v>
      </c>
      <c r="C533" s="4" t="s">
        <v>1230</v>
      </c>
      <c r="J533" s="4">
        <v>0</v>
      </c>
      <c r="K533" s="4">
        <f t="shared" si="16"/>
        <v>0</v>
      </c>
      <c r="L533" s="4">
        <f t="shared" si="17"/>
        <v>0</v>
      </c>
    </row>
    <row r="534" spans="1:12" hidden="1" x14ac:dyDescent="0.2">
      <c r="A534" s="4" t="s">
        <v>1231</v>
      </c>
      <c r="B534" s="4" t="s">
        <v>1232</v>
      </c>
      <c r="C534" s="4" t="s">
        <v>1233</v>
      </c>
      <c r="J534" s="4">
        <v>0</v>
      </c>
      <c r="K534" s="4">
        <f t="shared" si="16"/>
        <v>0</v>
      </c>
      <c r="L534" s="4">
        <f t="shared" si="17"/>
        <v>0</v>
      </c>
    </row>
    <row r="535" spans="1:12" hidden="1" x14ac:dyDescent="0.2">
      <c r="A535" s="4" t="s">
        <v>1234</v>
      </c>
      <c r="B535" s="4" t="s">
        <v>1235</v>
      </c>
      <c r="C535" s="4" t="s">
        <v>1236</v>
      </c>
      <c r="J535" s="4">
        <v>0</v>
      </c>
      <c r="K535" s="4">
        <f t="shared" si="16"/>
        <v>0</v>
      </c>
      <c r="L535" s="4">
        <f t="shared" si="17"/>
        <v>0</v>
      </c>
    </row>
    <row r="536" spans="1:12" hidden="1" x14ac:dyDescent="0.2">
      <c r="A536" s="4" t="s">
        <v>1237</v>
      </c>
      <c r="B536" s="4" t="s">
        <v>1238</v>
      </c>
      <c r="C536" s="4" t="s">
        <v>1239</v>
      </c>
      <c r="J536" s="4">
        <v>0</v>
      </c>
      <c r="K536" s="4">
        <f t="shared" si="16"/>
        <v>0</v>
      </c>
      <c r="L536" s="4">
        <f t="shared" si="17"/>
        <v>0</v>
      </c>
    </row>
    <row r="537" spans="1:12" hidden="1" x14ac:dyDescent="0.2">
      <c r="A537" s="4" t="s">
        <v>1240</v>
      </c>
      <c r="B537" s="4" t="s">
        <v>1241</v>
      </c>
      <c r="C537" s="4" t="s">
        <v>1242</v>
      </c>
      <c r="G537" s="4" t="s">
        <v>1243</v>
      </c>
      <c r="J537" s="4">
        <v>0</v>
      </c>
      <c r="K537" s="4">
        <f t="shared" si="16"/>
        <v>0</v>
      </c>
      <c r="L537" s="4">
        <f t="shared" si="17"/>
        <v>0</v>
      </c>
    </row>
    <row r="538" spans="1:12" hidden="1" x14ac:dyDescent="0.2">
      <c r="A538" s="4" t="s">
        <v>1244</v>
      </c>
      <c r="B538" s="4" t="s">
        <v>1245</v>
      </c>
      <c r="C538" s="4" t="s">
        <v>136</v>
      </c>
      <c r="J538" s="4">
        <v>0</v>
      </c>
      <c r="K538" s="4">
        <f t="shared" si="16"/>
        <v>0</v>
      </c>
      <c r="L538" s="4">
        <f t="shared" si="17"/>
        <v>0</v>
      </c>
    </row>
    <row r="539" spans="1:12" hidden="1" x14ac:dyDescent="0.2">
      <c r="A539" s="4" t="s">
        <v>1246</v>
      </c>
      <c r="B539" s="4" t="s">
        <v>278</v>
      </c>
      <c r="C539" s="4" t="s">
        <v>73</v>
      </c>
      <c r="E539" s="4">
        <v>1975</v>
      </c>
      <c r="J539" s="4">
        <v>0</v>
      </c>
      <c r="K539" s="4">
        <f t="shared" si="16"/>
        <v>0</v>
      </c>
      <c r="L539" s="4">
        <f t="shared" si="17"/>
        <v>0</v>
      </c>
    </row>
    <row r="540" spans="1:12" hidden="1" x14ac:dyDescent="0.2">
      <c r="A540" s="4" t="s">
        <v>1247</v>
      </c>
      <c r="B540" s="4" t="s">
        <v>1248</v>
      </c>
      <c r="C540" s="4" t="s">
        <v>1249</v>
      </c>
      <c r="J540" s="4">
        <v>0</v>
      </c>
      <c r="K540" s="4">
        <f t="shared" si="16"/>
        <v>0</v>
      </c>
      <c r="L540" s="4">
        <f t="shared" si="17"/>
        <v>0</v>
      </c>
    </row>
    <row r="541" spans="1:12" hidden="1" x14ac:dyDescent="0.2">
      <c r="A541" s="4" t="s">
        <v>1250</v>
      </c>
      <c r="B541" s="4" t="s">
        <v>1251</v>
      </c>
      <c r="C541" s="4" t="s">
        <v>1160</v>
      </c>
      <c r="G541" s="4" t="s">
        <v>1252</v>
      </c>
      <c r="J541" s="4">
        <v>0</v>
      </c>
      <c r="K541" s="4">
        <f t="shared" si="16"/>
        <v>0</v>
      </c>
      <c r="L541" s="4">
        <f t="shared" si="17"/>
        <v>0</v>
      </c>
    </row>
    <row r="542" spans="1:12" hidden="1" x14ac:dyDescent="0.2">
      <c r="A542" s="4" t="s">
        <v>1253</v>
      </c>
      <c r="B542" s="4" t="s">
        <v>1254</v>
      </c>
      <c r="C542" s="4" t="s">
        <v>36</v>
      </c>
      <c r="G542" s="4" t="s">
        <v>1255</v>
      </c>
      <c r="J542" s="4">
        <v>0</v>
      </c>
      <c r="K542" s="4">
        <f t="shared" si="16"/>
        <v>0</v>
      </c>
      <c r="L542" s="4">
        <f t="shared" si="17"/>
        <v>0</v>
      </c>
    </row>
    <row r="543" spans="1:12" s="6" customFormat="1" x14ac:dyDescent="0.2"/>
  </sheetData>
  <autoFilter ref="A1:N542">
    <filterColumn colId="10">
      <filters>
        <filter val="1"/>
      </filters>
    </filterColumn>
  </autoFilter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6"/>
  <sheetViews>
    <sheetView topLeftCell="A26" zoomScale="80" zoomScaleNormal="80" workbookViewId="0">
      <selection activeCell="B128" sqref="B128"/>
    </sheetView>
  </sheetViews>
  <sheetFormatPr defaultRowHeight="12.75" x14ac:dyDescent="0.2"/>
  <cols>
    <col min="1" max="1" width="18.7109375" style="9" customWidth="1"/>
    <col min="2" max="2" width="19.5703125" style="9" customWidth="1"/>
    <col min="3" max="3" width="7" style="9" customWidth="1"/>
    <col min="4" max="4" width="18.7109375" style="9" customWidth="1"/>
    <col min="5" max="5" width="19.5703125" style="9" customWidth="1"/>
    <col min="6" max="21" width="9.140625" style="9"/>
    <col min="22" max="22" width="18.7109375" style="9" bestFit="1" customWidth="1"/>
    <col min="23" max="23" width="9" style="9" customWidth="1"/>
    <col min="24" max="16384" width="9.140625" style="9"/>
  </cols>
  <sheetData>
    <row r="1" spans="1:15" ht="15.75" x14ac:dyDescent="0.25">
      <c r="A1" s="8" t="s">
        <v>1264</v>
      </c>
      <c r="B1" s="8" t="s">
        <v>1265</v>
      </c>
      <c r="C1" s="8"/>
      <c r="G1" s="10" t="s">
        <v>1291</v>
      </c>
      <c r="H1" s="11"/>
      <c r="I1" s="11"/>
      <c r="J1" s="11"/>
      <c r="K1" s="11"/>
      <c r="L1" s="11"/>
      <c r="M1" s="11"/>
      <c r="N1" s="11"/>
      <c r="O1" s="11"/>
    </row>
    <row r="2" spans="1:15" ht="15.75" x14ac:dyDescent="0.25">
      <c r="A2" s="20">
        <v>1926</v>
      </c>
      <c r="B2" s="20">
        <v>1</v>
      </c>
      <c r="C2" s="8"/>
      <c r="G2" s="12" t="s">
        <v>1266</v>
      </c>
      <c r="H2" s="11"/>
      <c r="I2" s="11"/>
      <c r="J2" s="11"/>
      <c r="K2" s="11"/>
      <c r="L2" s="11"/>
      <c r="M2" s="11"/>
      <c r="N2" s="11"/>
      <c r="O2" s="11"/>
    </row>
    <row r="3" spans="1:15" ht="15.75" x14ac:dyDescent="0.25">
      <c r="A3" s="20">
        <v>1927</v>
      </c>
      <c r="B3" s="20">
        <v>0</v>
      </c>
      <c r="C3" s="8"/>
      <c r="G3" s="12" t="s">
        <v>1292</v>
      </c>
      <c r="H3" s="11"/>
      <c r="I3" s="11"/>
      <c r="J3" s="11"/>
      <c r="K3" s="11"/>
      <c r="L3" s="11"/>
      <c r="M3" s="11"/>
      <c r="N3" s="11"/>
      <c r="O3" s="11"/>
    </row>
    <row r="4" spans="1:15" x14ac:dyDescent="0.2">
      <c r="A4" s="9">
        <v>1928</v>
      </c>
      <c r="B4" s="20">
        <v>0</v>
      </c>
    </row>
    <row r="5" spans="1:15" x14ac:dyDescent="0.2">
      <c r="A5" s="9">
        <v>1929</v>
      </c>
      <c r="B5" s="20">
        <v>0</v>
      </c>
    </row>
    <row r="6" spans="1:15" x14ac:dyDescent="0.2">
      <c r="A6" s="9">
        <v>1930</v>
      </c>
      <c r="B6" s="20">
        <v>0</v>
      </c>
    </row>
    <row r="7" spans="1:15" x14ac:dyDescent="0.2">
      <c r="A7" s="9">
        <v>1931</v>
      </c>
      <c r="B7" s="20">
        <v>0</v>
      </c>
    </row>
    <row r="8" spans="1:15" x14ac:dyDescent="0.2">
      <c r="A8" s="9">
        <v>1932</v>
      </c>
      <c r="B8" s="20">
        <v>0</v>
      </c>
    </row>
    <row r="9" spans="1:15" x14ac:dyDescent="0.2">
      <c r="A9" s="9">
        <v>1933</v>
      </c>
      <c r="B9" s="20">
        <v>2</v>
      </c>
    </row>
    <row r="10" spans="1:15" x14ac:dyDescent="0.2">
      <c r="A10" s="9">
        <v>1934</v>
      </c>
      <c r="B10" s="20">
        <v>0</v>
      </c>
    </row>
    <row r="11" spans="1:15" x14ac:dyDescent="0.2">
      <c r="A11" s="9">
        <v>1935</v>
      </c>
      <c r="B11" s="20">
        <v>0</v>
      </c>
    </row>
    <row r="12" spans="1:15" x14ac:dyDescent="0.2">
      <c r="A12" s="9">
        <v>1936</v>
      </c>
      <c r="B12" s="20">
        <v>1</v>
      </c>
    </row>
    <row r="13" spans="1:15" x14ac:dyDescent="0.2">
      <c r="A13" s="9">
        <v>1937</v>
      </c>
      <c r="B13" s="20">
        <v>2</v>
      </c>
    </row>
    <row r="14" spans="1:15" x14ac:dyDescent="0.2">
      <c r="A14" s="9">
        <v>1938</v>
      </c>
      <c r="B14" s="20">
        <v>1</v>
      </c>
    </row>
    <row r="15" spans="1:15" x14ac:dyDescent="0.2">
      <c r="A15" s="9">
        <v>1939</v>
      </c>
      <c r="B15" s="20">
        <v>0</v>
      </c>
    </row>
    <row r="16" spans="1:15" x14ac:dyDescent="0.2">
      <c r="A16" s="9">
        <v>1940</v>
      </c>
      <c r="B16" s="20">
        <v>2</v>
      </c>
    </row>
    <row r="17" spans="1:2" x14ac:dyDescent="0.2">
      <c r="A17" s="9">
        <v>1941</v>
      </c>
      <c r="B17" s="20">
        <v>0</v>
      </c>
    </row>
    <row r="18" spans="1:2" x14ac:dyDescent="0.2">
      <c r="A18" s="9">
        <v>1942</v>
      </c>
      <c r="B18" s="20">
        <v>5</v>
      </c>
    </row>
    <row r="19" spans="1:2" x14ac:dyDescent="0.2">
      <c r="A19" s="9">
        <v>1943</v>
      </c>
      <c r="B19" s="20">
        <v>1</v>
      </c>
    </row>
    <row r="20" spans="1:2" x14ac:dyDescent="0.2">
      <c r="A20" s="9">
        <v>1944</v>
      </c>
      <c r="B20" s="20">
        <v>2</v>
      </c>
    </row>
    <row r="21" spans="1:2" x14ac:dyDescent="0.2">
      <c r="A21" s="9">
        <v>1945</v>
      </c>
      <c r="B21" s="20">
        <v>2</v>
      </c>
    </row>
    <row r="22" spans="1:2" x14ac:dyDescent="0.2">
      <c r="A22" s="9">
        <v>1946</v>
      </c>
      <c r="B22" s="20">
        <v>4</v>
      </c>
    </row>
    <row r="23" spans="1:2" x14ac:dyDescent="0.2">
      <c r="A23" s="9">
        <v>1947</v>
      </c>
      <c r="B23" s="20">
        <v>7</v>
      </c>
    </row>
    <row r="24" spans="1:2" x14ac:dyDescent="0.2">
      <c r="A24" s="9">
        <v>1948</v>
      </c>
      <c r="B24" s="20">
        <v>3</v>
      </c>
    </row>
    <row r="25" spans="1:2" x14ac:dyDescent="0.2">
      <c r="A25" s="9">
        <v>1949</v>
      </c>
      <c r="B25" s="20">
        <v>3</v>
      </c>
    </row>
    <row r="26" spans="1:2" x14ac:dyDescent="0.2">
      <c r="A26" s="9">
        <v>1950</v>
      </c>
      <c r="B26" s="20">
        <v>2</v>
      </c>
    </row>
    <row r="27" spans="1:2" x14ac:dyDescent="0.2">
      <c r="A27" s="9">
        <v>1951</v>
      </c>
      <c r="B27" s="20">
        <v>4</v>
      </c>
    </row>
    <row r="28" spans="1:2" x14ac:dyDescent="0.2">
      <c r="A28" s="9">
        <v>1952</v>
      </c>
      <c r="B28" s="20">
        <v>3</v>
      </c>
    </row>
    <row r="29" spans="1:2" x14ac:dyDescent="0.2">
      <c r="A29" s="9">
        <v>1953</v>
      </c>
      <c r="B29" s="20">
        <v>3</v>
      </c>
    </row>
    <row r="30" spans="1:2" x14ac:dyDescent="0.2">
      <c r="A30" s="9">
        <v>1954</v>
      </c>
      <c r="B30" s="20">
        <v>5</v>
      </c>
    </row>
    <row r="31" spans="1:2" x14ac:dyDescent="0.2">
      <c r="A31" s="9">
        <v>1955</v>
      </c>
      <c r="B31" s="20">
        <v>3</v>
      </c>
    </row>
    <row r="32" spans="1:2" x14ac:dyDescent="0.2">
      <c r="A32" s="9">
        <v>1956</v>
      </c>
      <c r="B32" s="20">
        <v>1</v>
      </c>
    </row>
    <row r="33" spans="1:23" x14ac:dyDescent="0.2">
      <c r="A33" s="9">
        <v>1957</v>
      </c>
      <c r="B33" s="20">
        <v>2</v>
      </c>
    </row>
    <row r="34" spans="1:23" x14ac:dyDescent="0.2">
      <c r="A34" s="9">
        <v>1958</v>
      </c>
      <c r="B34" s="20">
        <v>4</v>
      </c>
      <c r="V34" s="13"/>
      <c r="W34" s="14"/>
    </row>
    <row r="35" spans="1:23" x14ac:dyDescent="0.2">
      <c r="A35" s="9">
        <v>1959</v>
      </c>
      <c r="B35" s="20">
        <v>5</v>
      </c>
      <c r="V35" s="13"/>
      <c r="W35" s="14"/>
    </row>
    <row r="36" spans="1:23" x14ac:dyDescent="0.2">
      <c r="A36" s="9">
        <v>1960</v>
      </c>
      <c r="B36" s="20">
        <v>6</v>
      </c>
      <c r="V36" s="13"/>
      <c r="W36" s="14"/>
    </row>
    <row r="37" spans="1:23" x14ac:dyDescent="0.2">
      <c r="A37" s="9">
        <v>1961</v>
      </c>
      <c r="B37" s="20">
        <v>1</v>
      </c>
      <c r="V37" s="13"/>
      <c r="W37" s="14"/>
    </row>
    <row r="38" spans="1:23" x14ac:dyDescent="0.2">
      <c r="A38" s="9">
        <v>1962</v>
      </c>
      <c r="B38" s="20">
        <v>3</v>
      </c>
      <c r="V38" s="13"/>
      <c r="W38" s="14"/>
    </row>
    <row r="39" spans="1:23" x14ac:dyDescent="0.2">
      <c r="A39" s="9">
        <v>1963</v>
      </c>
      <c r="B39" s="20">
        <v>2</v>
      </c>
      <c r="D39" s="15" t="s">
        <v>1267</v>
      </c>
      <c r="E39" s="16" t="s">
        <v>1258</v>
      </c>
    </row>
    <row r="40" spans="1:23" x14ac:dyDescent="0.2">
      <c r="A40" s="9">
        <v>1964</v>
      </c>
      <c r="B40" s="20">
        <v>2</v>
      </c>
      <c r="D40" s="13" t="s">
        <v>1296</v>
      </c>
      <c r="E40" s="14">
        <v>3</v>
      </c>
    </row>
    <row r="41" spans="1:23" x14ac:dyDescent="0.2">
      <c r="A41" s="9">
        <v>1965</v>
      </c>
      <c r="B41" s="20">
        <v>9</v>
      </c>
      <c r="D41" s="13" t="s">
        <v>1297</v>
      </c>
      <c r="E41" s="14">
        <v>16</v>
      </c>
    </row>
    <row r="42" spans="1:23" x14ac:dyDescent="0.2">
      <c r="A42" s="9">
        <v>1966</v>
      </c>
      <c r="B42" s="20">
        <v>3</v>
      </c>
      <c r="D42" s="13" t="s">
        <v>1298</v>
      </c>
      <c r="E42" s="14">
        <v>37</v>
      </c>
    </row>
    <row r="43" spans="1:23" x14ac:dyDescent="0.2">
      <c r="A43" s="9">
        <v>1967</v>
      </c>
      <c r="B43" s="20">
        <v>0</v>
      </c>
      <c r="D43" s="13" t="s">
        <v>1299</v>
      </c>
      <c r="E43" s="14">
        <v>35</v>
      </c>
    </row>
    <row r="44" spans="1:23" x14ac:dyDescent="0.2">
      <c r="A44" s="9">
        <v>1968</v>
      </c>
      <c r="B44" s="20">
        <v>2</v>
      </c>
      <c r="D44" s="13" t="s">
        <v>1300</v>
      </c>
      <c r="E44" s="14">
        <v>41</v>
      </c>
    </row>
    <row r="45" spans="1:23" x14ac:dyDescent="0.2">
      <c r="A45" s="9">
        <v>1969</v>
      </c>
      <c r="B45" s="20">
        <v>7</v>
      </c>
      <c r="D45" s="13" t="s">
        <v>1301</v>
      </c>
      <c r="E45" s="14">
        <v>13</v>
      </c>
    </row>
    <row r="46" spans="1:23" x14ac:dyDescent="0.2">
      <c r="A46" s="9">
        <v>1970</v>
      </c>
      <c r="B46" s="20">
        <v>6</v>
      </c>
      <c r="D46" s="13" t="s">
        <v>1302</v>
      </c>
      <c r="E46" s="14">
        <v>5</v>
      </c>
    </row>
    <row r="47" spans="1:23" x14ac:dyDescent="0.2">
      <c r="A47" s="9">
        <v>1971</v>
      </c>
      <c r="B47" s="20">
        <v>4</v>
      </c>
      <c r="D47" s="15" t="s">
        <v>1268</v>
      </c>
      <c r="E47" s="8">
        <f>SUM(E40:E46)</f>
        <v>150</v>
      </c>
    </row>
    <row r="48" spans="1:23" x14ac:dyDescent="0.2">
      <c r="A48" s="9">
        <v>1972</v>
      </c>
      <c r="B48" s="20">
        <v>4</v>
      </c>
    </row>
    <row r="49" spans="1:24" x14ac:dyDescent="0.2">
      <c r="A49" s="9">
        <v>1973</v>
      </c>
      <c r="B49" s="20">
        <v>6</v>
      </c>
    </row>
    <row r="50" spans="1:24" x14ac:dyDescent="0.2">
      <c r="A50" s="9">
        <v>1974</v>
      </c>
      <c r="B50" s="20">
        <v>5</v>
      </c>
    </row>
    <row r="51" spans="1:24" x14ac:dyDescent="0.2">
      <c r="A51" s="9">
        <v>1975</v>
      </c>
      <c r="B51" s="20">
        <v>4</v>
      </c>
    </row>
    <row r="52" spans="1:24" x14ac:dyDescent="0.2">
      <c r="A52" s="9">
        <v>1976</v>
      </c>
      <c r="B52" s="20">
        <v>3</v>
      </c>
    </row>
    <row r="53" spans="1:24" x14ac:dyDescent="0.2">
      <c r="A53" s="9">
        <v>1977</v>
      </c>
      <c r="B53" s="20">
        <v>1</v>
      </c>
    </row>
    <row r="54" spans="1:24" x14ac:dyDescent="0.2">
      <c r="A54" s="9">
        <v>1978</v>
      </c>
      <c r="B54" s="20">
        <v>2</v>
      </c>
    </row>
    <row r="55" spans="1:24" x14ac:dyDescent="0.2">
      <c r="A55" s="9">
        <v>1979</v>
      </c>
      <c r="B55" s="20">
        <v>2</v>
      </c>
    </row>
    <row r="56" spans="1:24" x14ac:dyDescent="0.2">
      <c r="A56" s="9">
        <v>1980</v>
      </c>
      <c r="B56" s="20">
        <v>1</v>
      </c>
    </row>
    <row r="57" spans="1:24" x14ac:dyDescent="0.2">
      <c r="A57" s="9">
        <v>1981</v>
      </c>
      <c r="B57" s="20">
        <v>1</v>
      </c>
    </row>
    <row r="58" spans="1:24" x14ac:dyDescent="0.2">
      <c r="A58" s="9">
        <v>1982</v>
      </c>
      <c r="B58" s="20">
        <v>1</v>
      </c>
    </row>
    <row r="59" spans="1:24" x14ac:dyDescent="0.2">
      <c r="A59" s="9">
        <v>1983</v>
      </c>
      <c r="B59" s="20">
        <v>2</v>
      </c>
    </row>
    <row r="60" spans="1:24" x14ac:dyDescent="0.2">
      <c r="A60" s="9">
        <v>1984</v>
      </c>
      <c r="B60" s="20">
        <v>0</v>
      </c>
    </row>
    <row r="61" spans="1:24" x14ac:dyDescent="0.2">
      <c r="A61" s="9">
        <v>1985</v>
      </c>
      <c r="B61" s="20">
        <v>0</v>
      </c>
    </row>
    <row r="62" spans="1:24" x14ac:dyDescent="0.2">
      <c r="A62" s="9">
        <v>1986</v>
      </c>
      <c r="B62" s="20">
        <v>1</v>
      </c>
    </row>
    <row r="63" spans="1:24" x14ac:dyDescent="0.2">
      <c r="A63" s="9">
        <v>1987</v>
      </c>
      <c r="B63" s="20">
        <v>0</v>
      </c>
      <c r="V63" s="8" t="s">
        <v>1269</v>
      </c>
      <c r="W63" s="8" t="s">
        <v>1270</v>
      </c>
      <c r="X63" s="17" t="s">
        <v>1265</v>
      </c>
    </row>
    <row r="64" spans="1:24" x14ac:dyDescent="0.2">
      <c r="A64" s="9">
        <v>1988</v>
      </c>
      <c r="B64" s="20">
        <v>3</v>
      </c>
      <c r="D64" s="15" t="s">
        <v>1271</v>
      </c>
      <c r="E64" s="16" t="s">
        <v>1258</v>
      </c>
      <c r="V64" s="9" t="s">
        <v>1272</v>
      </c>
      <c r="W64" s="9">
        <v>-1927</v>
      </c>
      <c r="X64" s="9">
        <v>1</v>
      </c>
    </row>
    <row r="65" spans="1:24" x14ac:dyDescent="0.2">
      <c r="A65" s="9">
        <v>1989</v>
      </c>
      <c r="B65" s="20">
        <v>0</v>
      </c>
      <c r="D65" s="13" t="s">
        <v>1303</v>
      </c>
      <c r="E65" s="14">
        <v>56</v>
      </c>
      <c r="V65" s="9" t="s">
        <v>1273</v>
      </c>
      <c r="W65" s="9" t="s">
        <v>1274</v>
      </c>
      <c r="X65" s="9">
        <v>18</v>
      </c>
    </row>
    <row r="66" spans="1:24" x14ac:dyDescent="0.2">
      <c r="A66" s="9">
        <v>1990</v>
      </c>
      <c r="B66" s="20">
        <v>0</v>
      </c>
      <c r="D66" s="13" t="s">
        <v>1304</v>
      </c>
      <c r="E66" s="14">
        <v>89</v>
      </c>
      <c r="V66" s="9" t="s">
        <v>1275</v>
      </c>
      <c r="W66" s="9" t="s">
        <v>1276</v>
      </c>
      <c r="X66" s="9">
        <v>63</v>
      </c>
    </row>
    <row r="67" spans="1:24" x14ac:dyDescent="0.2">
      <c r="A67" s="9">
        <v>1991</v>
      </c>
      <c r="B67" s="20">
        <v>1</v>
      </c>
      <c r="C67" s="8"/>
      <c r="D67" s="13" t="s">
        <v>1305</v>
      </c>
      <c r="E67" s="14">
        <v>5</v>
      </c>
      <c r="V67" s="9" t="s">
        <v>1277</v>
      </c>
      <c r="W67" s="9" t="s">
        <v>1278</v>
      </c>
      <c r="X67" s="9">
        <v>59</v>
      </c>
    </row>
    <row r="68" spans="1:24" x14ac:dyDescent="0.2">
      <c r="A68" s="9">
        <v>1992</v>
      </c>
      <c r="B68" s="20">
        <v>0</v>
      </c>
      <c r="D68" s="15" t="s">
        <v>1268</v>
      </c>
      <c r="E68" s="8">
        <f>SUM(E65:E67)</f>
        <v>150</v>
      </c>
      <c r="V68" s="9" t="s">
        <v>1279</v>
      </c>
      <c r="W68" s="9" t="s">
        <v>1280</v>
      </c>
      <c r="X68" s="9">
        <v>9</v>
      </c>
    </row>
    <row r="69" spans="1:24" x14ac:dyDescent="0.2">
      <c r="A69" s="8" t="s">
        <v>1268</v>
      </c>
      <c r="B69" s="8">
        <v>150</v>
      </c>
      <c r="V69" s="9" t="s">
        <v>1281</v>
      </c>
      <c r="W69" s="9" t="s">
        <v>1282</v>
      </c>
      <c r="X69" s="9">
        <v>0</v>
      </c>
    </row>
    <row r="70" spans="1:24" x14ac:dyDescent="0.2">
      <c r="V70" s="8" t="s">
        <v>1268</v>
      </c>
      <c r="W70" s="8"/>
      <c r="X70" s="8">
        <f>SUM(X64:X69)</f>
        <v>150</v>
      </c>
    </row>
    <row r="71" spans="1:24" x14ac:dyDescent="0.2">
      <c r="V71" s="18" t="s">
        <v>1283</v>
      </c>
    </row>
    <row r="89" spans="1:2" ht="9.75" customHeight="1" x14ac:dyDescent="0.2">
      <c r="B89" s="19"/>
    </row>
    <row r="91" spans="1:2" ht="23.25" x14ac:dyDescent="0.2">
      <c r="A91" s="19"/>
    </row>
    <row r="97" spans="1:2" x14ac:dyDescent="0.2">
      <c r="A97" s="8" t="s">
        <v>1284</v>
      </c>
      <c r="B97" s="8" t="s">
        <v>1285</v>
      </c>
    </row>
    <row r="98" spans="1:2" x14ac:dyDescent="0.2">
      <c r="A98" s="9">
        <v>1</v>
      </c>
      <c r="B98" s="9">
        <v>7</v>
      </c>
    </row>
    <row r="99" spans="1:2" x14ac:dyDescent="0.2">
      <c r="A99" s="9">
        <v>2</v>
      </c>
      <c r="B99" s="9">
        <v>2</v>
      </c>
    </row>
    <row r="100" spans="1:2" x14ac:dyDescent="0.2">
      <c r="A100" s="9">
        <v>3</v>
      </c>
      <c r="B100" s="9">
        <v>1</v>
      </c>
    </row>
    <row r="101" spans="1:2" x14ac:dyDescent="0.2">
      <c r="A101" s="9">
        <v>5</v>
      </c>
      <c r="B101" s="9">
        <v>2</v>
      </c>
    </row>
    <row r="102" spans="1:2" x14ac:dyDescent="0.2">
      <c r="A102" s="9">
        <v>6</v>
      </c>
      <c r="B102" s="9">
        <v>1</v>
      </c>
    </row>
    <row r="103" spans="1:2" x14ac:dyDescent="0.2">
      <c r="A103" s="9">
        <v>7</v>
      </c>
      <c r="B103" s="9">
        <v>1</v>
      </c>
    </row>
    <row r="104" spans="1:2" x14ac:dyDescent="0.2">
      <c r="A104" s="9">
        <v>11</v>
      </c>
      <c r="B104" s="9">
        <v>1</v>
      </c>
    </row>
    <row r="105" spans="1:2" x14ac:dyDescent="0.2">
      <c r="A105" s="9">
        <v>17</v>
      </c>
      <c r="B105" s="9">
        <v>1</v>
      </c>
    </row>
    <row r="106" spans="1:2" x14ac:dyDescent="0.2">
      <c r="A106" s="9">
        <v>24</v>
      </c>
      <c r="B106" s="9">
        <v>1</v>
      </c>
    </row>
    <row r="107" spans="1:2" x14ac:dyDescent="0.2">
      <c r="A107" s="9">
        <v>29</v>
      </c>
      <c r="B107" s="9">
        <v>1</v>
      </c>
    </row>
    <row r="108" spans="1:2" x14ac:dyDescent="0.2">
      <c r="A108" s="8" t="s">
        <v>1268</v>
      </c>
      <c r="B108" s="8">
        <f>SUM(B98:B107)</f>
        <v>18</v>
      </c>
    </row>
    <row r="109" spans="1:2" ht="49.5" customHeight="1" x14ac:dyDescent="0.2">
      <c r="A109" s="31" t="s">
        <v>1308</v>
      </c>
      <c r="B109" s="31"/>
    </row>
    <row r="111" spans="1:2" x14ac:dyDescent="0.2">
      <c r="A111" s="8" t="s">
        <v>1286</v>
      </c>
      <c r="B111" s="8" t="s">
        <v>1285</v>
      </c>
    </row>
    <row r="112" spans="1:2" x14ac:dyDescent="0.2">
      <c r="A112" s="9">
        <v>1</v>
      </c>
      <c r="B112" s="9">
        <v>10</v>
      </c>
    </row>
    <row r="113" spans="1:2" x14ac:dyDescent="0.2">
      <c r="A113" s="9">
        <v>3</v>
      </c>
      <c r="B113" s="9">
        <v>3</v>
      </c>
    </row>
    <row r="114" spans="1:2" x14ac:dyDescent="0.2">
      <c r="A114" s="9">
        <v>4</v>
      </c>
      <c r="B114" s="9">
        <v>3</v>
      </c>
    </row>
    <row r="115" spans="1:2" x14ac:dyDescent="0.2">
      <c r="A115" s="9">
        <v>5</v>
      </c>
      <c r="B115" s="9">
        <v>1</v>
      </c>
    </row>
    <row r="116" spans="1:2" x14ac:dyDescent="0.2">
      <c r="A116" s="9">
        <v>7</v>
      </c>
      <c r="B116" s="9">
        <v>1</v>
      </c>
    </row>
    <row r="117" spans="1:2" x14ac:dyDescent="0.2">
      <c r="A117" s="8" t="s">
        <v>1268</v>
      </c>
      <c r="B117" s="8">
        <f>SUM(B112:B116)</f>
        <v>18</v>
      </c>
    </row>
    <row r="119" spans="1:2" x14ac:dyDescent="0.2">
      <c r="A119" s="8" t="s">
        <v>1287</v>
      </c>
      <c r="B119" s="8" t="s">
        <v>1285</v>
      </c>
    </row>
    <row r="120" spans="1:2" x14ac:dyDescent="0.2">
      <c r="A120" s="9">
        <v>1</v>
      </c>
      <c r="B120" s="9">
        <v>10</v>
      </c>
    </row>
    <row r="121" spans="1:2" x14ac:dyDescent="0.2">
      <c r="A121" s="9">
        <v>2</v>
      </c>
      <c r="B121" s="9">
        <v>1</v>
      </c>
    </row>
    <row r="122" spans="1:2" x14ac:dyDescent="0.2">
      <c r="A122" s="9">
        <v>3</v>
      </c>
      <c r="B122" s="9">
        <v>5</v>
      </c>
    </row>
    <row r="123" spans="1:2" x14ac:dyDescent="0.2">
      <c r="A123" s="9">
        <v>4</v>
      </c>
      <c r="B123" s="9">
        <v>1</v>
      </c>
    </row>
    <row r="124" spans="1:2" x14ac:dyDescent="0.2">
      <c r="A124" s="9">
        <v>5</v>
      </c>
      <c r="B124" s="9">
        <v>1</v>
      </c>
    </row>
    <row r="125" spans="1:2" x14ac:dyDescent="0.2">
      <c r="A125" s="8" t="s">
        <v>1268</v>
      </c>
      <c r="B125" s="8">
        <f>SUM(B120:B124)</f>
        <v>18</v>
      </c>
    </row>
    <row r="132" spans="1:2" x14ac:dyDescent="0.2">
      <c r="B132" s="21"/>
    </row>
    <row r="133" spans="1:2" x14ac:dyDescent="0.2">
      <c r="A133" s="8" t="s">
        <v>1288</v>
      </c>
      <c r="B133" s="8" t="s">
        <v>1289</v>
      </c>
    </row>
    <row r="134" spans="1:2" x14ac:dyDescent="0.2">
      <c r="A134" s="9">
        <v>1</v>
      </c>
      <c r="B134" s="9">
        <v>69</v>
      </c>
    </row>
    <row r="135" spans="1:2" x14ac:dyDescent="0.2">
      <c r="A135" s="9">
        <v>2</v>
      </c>
      <c r="B135" s="9">
        <v>17</v>
      </c>
    </row>
    <row r="136" spans="1:2" x14ac:dyDescent="0.2">
      <c r="A136" s="9">
        <v>3</v>
      </c>
      <c r="B136" s="9">
        <v>6</v>
      </c>
    </row>
    <row r="137" spans="1:2" x14ac:dyDescent="0.2">
      <c r="A137" s="9">
        <v>4</v>
      </c>
      <c r="B137" s="9">
        <v>6</v>
      </c>
    </row>
    <row r="138" spans="1:2" x14ac:dyDescent="0.2">
      <c r="A138" s="9">
        <v>5</v>
      </c>
      <c r="B138" s="9">
        <v>1</v>
      </c>
    </row>
    <row r="139" spans="1:2" x14ac:dyDescent="0.2">
      <c r="A139" s="8" t="s">
        <v>1268</v>
      </c>
      <c r="B139" s="8">
        <f>SUM(B134:B138)</f>
        <v>99</v>
      </c>
    </row>
    <row r="142" spans="1:2" x14ac:dyDescent="0.2">
      <c r="A142" s="8" t="s">
        <v>1267</v>
      </c>
      <c r="B142" s="8" t="s">
        <v>1289</v>
      </c>
    </row>
    <row r="143" spans="1:2" x14ac:dyDescent="0.2">
      <c r="A143" s="13">
        <v>1</v>
      </c>
      <c r="B143" s="14">
        <v>69</v>
      </c>
    </row>
    <row r="144" spans="1:2" x14ac:dyDescent="0.2">
      <c r="A144" s="13">
        <v>2</v>
      </c>
      <c r="B144" s="14">
        <v>17</v>
      </c>
    </row>
    <row r="145" spans="1:5" x14ac:dyDescent="0.2">
      <c r="A145" s="13">
        <v>3</v>
      </c>
      <c r="B145" s="14">
        <v>6</v>
      </c>
    </row>
    <row r="146" spans="1:5" x14ac:dyDescent="0.2">
      <c r="A146" s="13">
        <v>4</v>
      </c>
      <c r="B146" s="9">
        <v>6</v>
      </c>
    </row>
    <row r="147" spans="1:5" x14ac:dyDescent="0.2">
      <c r="A147" s="13">
        <v>5</v>
      </c>
      <c r="B147" s="14">
        <v>1</v>
      </c>
    </row>
    <row r="148" spans="1:5" x14ac:dyDescent="0.2">
      <c r="A148" s="8" t="s">
        <v>1268</v>
      </c>
      <c r="B148" s="8">
        <f>SUM(B143:B147)</f>
        <v>99</v>
      </c>
    </row>
    <row r="151" spans="1:5" x14ac:dyDescent="0.2">
      <c r="A151" s="8" t="s">
        <v>1290</v>
      </c>
      <c r="B151" s="8" t="s">
        <v>1289</v>
      </c>
    </row>
    <row r="152" spans="1:5" x14ac:dyDescent="0.2">
      <c r="A152" s="9">
        <v>1</v>
      </c>
      <c r="B152" s="9">
        <v>77</v>
      </c>
    </row>
    <row r="153" spans="1:5" x14ac:dyDescent="0.2">
      <c r="A153" s="9">
        <v>2</v>
      </c>
      <c r="B153" s="9">
        <v>16</v>
      </c>
      <c r="D153" s="21"/>
      <c r="E153" s="21"/>
    </row>
    <row r="154" spans="1:5" x14ac:dyDescent="0.2">
      <c r="A154" s="9">
        <v>3</v>
      </c>
      <c r="B154" s="9">
        <v>5</v>
      </c>
      <c r="D154" s="21"/>
      <c r="E154" s="21"/>
    </row>
    <row r="155" spans="1:5" x14ac:dyDescent="0.2">
      <c r="A155" s="9">
        <v>4</v>
      </c>
      <c r="B155" s="9">
        <v>1</v>
      </c>
      <c r="D155" s="22"/>
      <c r="E155" s="23"/>
    </row>
    <row r="156" spans="1:5" s="21" customFormat="1" x14ac:dyDescent="0.2">
      <c r="A156" s="8" t="s">
        <v>1268</v>
      </c>
      <c r="B156" s="8">
        <f>SUM(B152:B155)</f>
        <v>99</v>
      </c>
      <c r="C156" s="24"/>
      <c r="D156" s="22"/>
      <c r="E156" s="23"/>
    </row>
    <row r="157" spans="1:5" s="21" customFormat="1" x14ac:dyDescent="0.2">
      <c r="D157" s="22"/>
      <c r="E157" s="23"/>
    </row>
    <row r="158" spans="1:5" s="21" customFormat="1" x14ac:dyDescent="0.2">
      <c r="D158" s="22"/>
      <c r="E158" s="23"/>
    </row>
    <row r="159" spans="1:5" s="21" customFormat="1" x14ac:dyDescent="0.2">
      <c r="D159" s="22"/>
      <c r="E159" s="23"/>
    </row>
    <row r="160" spans="1:5" s="21" customFormat="1" x14ac:dyDescent="0.2"/>
    <row r="161" spans="3:5" s="21" customFormat="1" x14ac:dyDescent="0.2"/>
    <row r="162" spans="3:5" s="21" customFormat="1" x14ac:dyDescent="0.2"/>
    <row r="163" spans="3:5" s="21" customFormat="1" x14ac:dyDescent="0.2">
      <c r="D163" s="9"/>
      <c r="E163" s="9"/>
    </row>
    <row r="164" spans="3:5" s="21" customFormat="1" x14ac:dyDescent="0.2">
      <c r="D164" s="9"/>
      <c r="E164" s="9"/>
    </row>
    <row r="165" spans="3:5" s="21" customFormat="1" x14ac:dyDescent="0.2">
      <c r="D165" s="9"/>
      <c r="E165" s="9"/>
    </row>
    <row r="166" spans="3:5" s="21" customFormat="1" x14ac:dyDescent="0.2">
      <c r="C166" s="9"/>
      <c r="E166" s="9"/>
    </row>
    <row r="167" spans="3:5" s="21" customFormat="1" x14ac:dyDescent="0.2">
      <c r="C167" s="9"/>
      <c r="E167" s="9"/>
    </row>
    <row r="168" spans="3:5" s="21" customFormat="1" x14ac:dyDescent="0.2">
      <c r="C168" s="9"/>
      <c r="E168" s="9"/>
    </row>
    <row r="169" spans="3:5" s="21" customFormat="1" x14ac:dyDescent="0.2">
      <c r="E169" s="9"/>
    </row>
    <row r="170" spans="3:5" s="21" customFormat="1" x14ac:dyDescent="0.2">
      <c r="E170" s="9"/>
    </row>
    <row r="171" spans="3:5" s="21" customFormat="1" x14ac:dyDescent="0.2">
      <c r="E171" s="9"/>
    </row>
    <row r="172" spans="3:5" s="21" customFormat="1" x14ac:dyDescent="0.2">
      <c r="E172" s="9"/>
    </row>
    <row r="173" spans="3:5" s="21" customFormat="1" x14ac:dyDescent="0.2">
      <c r="D173" s="9"/>
      <c r="E173" s="9"/>
    </row>
    <row r="174" spans="3:5" s="21" customFormat="1" x14ac:dyDescent="0.2">
      <c r="D174" s="9"/>
      <c r="E174" s="9"/>
    </row>
    <row r="175" spans="3:5" s="21" customFormat="1" x14ac:dyDescent="0.2">
      <c r="D175" s="9"/>
      <c r="E175" s="9"/>
    </row>
    <row r="176" spans="3:5" s="21" customFormat="1" x14ac:dyDescent="0.2">
      <c r="C176" s="9"/>
      <c r="D176" s="9"/>
      <c r="E176" s="9"/>
    </row>
    <row r="177" spans="1:5" s="21" customFormat="1" x14ac:dyDescent="0.2">
      <c r="C177" s="9"/>
      <c r="D177" s="9"/>
      <c r="E177" s="9"/>
    </row>
    <row r="178" spans="1:5" s="21" customFormat="1" x14ac:dyDescent="0.2">
      <c r="C178" s="9"/>
      <c r="D178" s="9"/>
      <c r="E178" s="9"/>
    </row>
    <row r="179" spans="1:5" s="21" customFormat="1" x14ac:dyDescent="0.2">
      <c r="C179" s="9"/>
      <c r="D179" s="9"/>
      <c r="E179" s="9"/>
    </row>
    <row r="180" spans="1:5" s="21" customFormat="1" x14ac:dyDescent="0.2">
      <c r="D180" s="9"/>
      <c r="E180" s="9"/>
    </row>
    <row r="181" spans="1:5" s="21" customFormat="1" x14ac:dyDescent="0.2">
      <c r="A181" s="9"/>
      <c r="B181" s="9"/>
      <c r="D181" s="9"/>
      <c r="E181" s="9"/>
    </row>
    <row r="182" spans="1:5" s="21" customFormat="1" x14ac:dyDescent="0.2">
      <c r="A182" s="9"/>
      <c r="B182" s="9"/>
      <c r="D182" s="9"/>
      <c r="E182" s="9"/>
    </row>
    <row r="183" spans="1:5" s="21" customFormat="1" x14ac:dyDescent="0.2">
      <c r="A183" s="9"/>
      <c r="B183" s="9"/>
      <c r="C183" s="9"/>
      <c r="D183" s="9"/>
      <c r="E183" s="9"/>
    </row>
    <row r="184" spans="1:5" s="21" customFormat="1" x14ac:dyDescent="0.2">
      <c r="A184" s="9"/>
      <c r="B184" s="9"/>
      <c r="C184" s="9"/>
      <c r="D184" s="9"/>
      <c r="E184" s="9"/>
    </row>
    <row r="185" spans="1:5" s="21" customFormat="1" x14ac:dyDescent="0.2">
      <c r="A185" s="9"/>
      <c r="B185" s="9"/>
      <c r="C185" s="9"/>
    </row>
    <row r="186" spans="1:5" s="21" customFormat="1" x14ac:dyDescent="0.2">
      <c r="A186" s="9"/>
      <c r="B186" s="9"/>
      <c r="C186" s="9"/>
    </row>
    <row r="187" spans="1:5" s="21" customFormat="1" x14ac:dyDescent="0.2">
      <c r="A187" s="9"/>
      <c r="B187" s="9"/>
      <c r="C187" s="9"/>
    </row>
    <row r="188" spans="1:5" s="21" customFormat="1" x14ac:dyDescent="0.2">
      <c r="A188" s="9"/>
      <c r="B188" s="9"/>
    </row>
    <row r="189" spans="1:5" s="21" customFormat="1" x14ac:dyDescent="0.2">
      <c r="A189" s="9"/>
      <c r="B189" s="9"/>
    </row>
    <row r="190" spans="1:5" s="21" customFormat="1" x14ac:dyDescent="0.2">
      <c r="A190" s="9"/>
      <c r="B190" s="9"/>
    </row>
    <row r="191" spans="1:5" s="21" customFormat="1" x14ac:dyDescent="0.2">
      <c r="A191" s="9"/>
      <c r="B191" s="9"/>
    </row>
    <row r="192" spans="1:5" s="21" customFormat="1" x14ac:dyDescent="0.2">
      <c r="A192" s="9"/>
      <c r="B192" s="9"/>
    </row>
    <row r="193" spans="1:5" s="21" customFormat="1" x14ac:dyDescent="0.2">
      <c r="A193" s="9"/>
      <c r="B193" s="9"/>
    </row>
    <row r="194" spans="1:5" s="21" customFormat="1" x14ac:dyDescent="0.2">
      <c r="A194" s="9"/>
      <c r="B194" s="9"/>
    </row>
    <row r="195" spans="1:5" s="21" customFormat="1" x14ac:dyDescent="0.2">
      <c r="A195" s="9"/>
      <c r="B195" s="9"/>
    </row>
    <row r="196" spans="1:5" s="21" customFormat="1" x14ac:dyDescent="0.2">
      <c r="A196" s="9"/>
      <c r="B196" s="9"/>
    </row>
    <row r="197" spans="1:5" s="21" customFormat="1" x14ac:dyDescent="0.2">
      <c r="A197" s="9"/>
      <c r="B197" s="9"/>
    </row>
    <row r="198" spans="1:5" s="21" customFormat="1" x14ac:dyDescent="0.2">
      <c r="A198" s="9"/>
      <c r="B198" s="9"/>
    </row>
    <row r="199" spans="1:5" s="21" customFormat="1" x14ac:dyDescent="0.2">
      <c r="A199" s="9"/>
      <c r="B199" s="9"/>
    </row>
    <row r="200" spans="1:5" s="21" customFormat="1" x14ac:dyDescent="0.2">
      <c r="A200" s="9"/>
      <c r="B200" s="9"/>
    </row>
    <row r="201" spans="1:5" s="21" customFormat="1" x14ac:dyDescent="0.2">
      <c r="A201" s="9"/>
      <c r="B201" s="9"/>
    </row>
    <row r="202" spans="1:5" s="21" customFormat="1" x14ac:dyDescent="0.2">
      <c r="A202" s="9"/>
      <c r="B202" s="9"/>
    </row>
    <row r="203" spans="1:5" s="21" customFormat="1" x14ac:dyDescent="0.2">
      <c r="A203" s="9"/>
      <c r="B203" s="9"/>
    </row>
    <row r="204" spans="1:5" s="21" customFormat="1" x14ac:dyDescent="0.2">
      <c r="A204" s="9"/>
      <c r="B204" s="9"/>
      <c r="D204" s="9"/>
      <c r="E204" s="9"/>
    </row>
    <row r="205" spans="1:5" s="21" customFormat="1" x14ac:dyDescent="0.2">
      <c r="A205" s="9"/>
      <c r="B205" s="9"/>
      <c r="D205" s="9"/>
      <c r="E205" s="9"/>
    </row>
    <row r="206" spans="1:5" s="21" customFormat="1" x14ac:dyDescent="0.2">
      <c r="A206" s="9"/>
      <c r="B206" s="9"/>
      <c r="D206" s="9"/>
      <c r="E206" s="9"/>
    </row>
  </sheetData>
  <mergeCells count="1">
    <mergeCell ref="A109:B109"/>
  </mergeCells>
  <hyperlinks>
    <hyperlink ref="V71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H5" sqref="H5"/>
    </sheetView>
  </sheetViews>
  <sheetFormatPr defaultRowHeight="15" x14ac:dyDescent="0.25"/>
  <cols>
    <col min="1" max="1" width="10.42578125" bestFit="1" customWidth="1"/>
  </cols>
  <sheetData>
    <row r="1" spans="1:3" x14ac:dyDescent="0.25">
      <c r="A1" s="29" t="s">
        <v>1321</v>
      </c>
      <c r="B1" s="29" t="s">
        <v>1265</v>
      </c>
      <c r="C1" s="29" t="s">
        <v>1322</v>
      </c>
    </row>
    <row r="2" spans="1:3" x14ac:dyDescent="0.25">
      <c r="A2" t="s">
        <v>1323</v>
      </c>
      <c r="B2">
        <v>148</v>
      </c>
      <c r="C2" s="33">
        <f>B2/$B$4</f>
        <v>0.98666666666666669</v>
      </c>
    </row>
    <row r="3" spans="1:3" x14ac:dyDescent="0.25">
      <c r="A3" t="s">
        <v>1324</v>
      </c>
      <c r="B3">
        <v>2</v>
      </c>
      <c r="C3" s="33">
        <f t="shared" ref="C3:C4" si="0">B3/$B$4</f>
        <v>1.3333333333333334E-2</v>
      </c>
    </row>
    <row r="4" spans="1:3" x14ac:dyDescent="0.25">
      <c r="A4" s="29" t="s">
        <v>1268</v>
      </c>
      <c r="B4" s="29">
        <v>150</v>
      </c>
      <c r="C4" s="34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workbookViewId="0">
      <selection activeCell="M29" sqref="M29"/>
    </sheetView>
  </sheetViews>
  <sheetFormatPr defaultRowHeight="15" x14ac:dyDescent="0.25"/>
  <cols>
    <col min="1" max="1" width="26" bestFit="1" customWidth="1"/>
    <col min="2" max="2" width="18.85546875" customWidth="1"/>
    <col min="3" max="3" width="13.28515625" bestFit="1" customWidth="1"/>
    <col min="5" max="5" width="17.7109375" bestFit="1" customWidth="1"/>
    <col min="6" max="6" width="15.5703125" bestFit="1" customWidth="1"/>
    <col min="7" max="7" width="18.28515625" customWidth="1"/>
    <col min="8" max="8" width="27.5703125" customWidth="1"/>
    <col min="11" max="11" width="18.28515625" customWidth="1"/>
    <col min="12" max="12" width="24.28515625" customWidth="1"/>
  </cols>
  <sheetData>
    <row r="1" spans="1:5" x14ac:dyDescent="0.25">
      <c r="A1" s="29" t="s">
        <v>1259</v>
      </c>
      <c r="B1" s="29" t="s">
        <v>1307</v>
      </c>
      <c r="C1" s="29" t="s">
        <v>1286</v>
      </c>
      <c r="D1" s="29" t="s">
        <v>1309</v>
      </c>
      <c r="E1" s="29" t="s">
        <v>1311</v>
      </c>
    </row>
    <row r="2" spans="1:5" x14ac:dyDescent="0.25">
      <c r="A2" t="s">
        <v>32</v>
      </c>
      <c r="B2">
        <v>29</v>
      </c>
      <c r="C2">
        <v>6.5</v>
      </c>
      <c r="D2">
        <v>7</v>
      </c>
      <c r="E2">
        <v>5</v>
      </c>
    </row>
    <row r="3" spans="1:5" x14ac:dyDescent="0.25">
      <c r="A3" t="s">
        <v>7</v>
      </c>
      <c r="B3">
        <v>24</v>
      </c>
      <c r="C3">
        <v>5</v>
      </c>
      <c r="D3">
        <v>5</v>
      </c>
      <c r="E3">
        <v>4</v>
      </c>
    </row>
    <row r="4" spans="1:5" x14ac:dyDescent="0.25">
      <c r="A4" t="s">
        <v>257</v>
      </c>
      <c r="B4">
        <v>7</v>
      </c>
      <c r="C4">
        <v>3.2</v>
      </c>
      <c r="D4">
        <v>4</v>
      </c>
      <c r="E4">
        <v>3</v>
      </c>
    </row>
    <row r="5" spans="1:5" x14ac:dyDescent="0.25">
      <c r="A5" t="s">
        <v>207</v>
      </c>
      <c r="B5">
        <v>6</v>
      </c>
      <c r="C5">
        <v>3.8</v>
      </c>
      <c r="D5">
        <v>4</v>
      </c>
      <c r="E5">
        <v>3</v>
      </c>
    </row>
    <row r="6" spans="1:5" x14ac:dyDescent="0.25">
      <c r="A6" t="s">
        <v>86</v>
      </c>
      <c r="B6">
        <v>17</v>
      </c>
      <c r="C6">
        <v>4</v>
      </c>
      <c r="D6">
        <v>4</v>
      </c>
      <c r="E6">
        <v>3</v>
      </c>
    </row>
    <row r="7" spans="1:5" x14ac:dyDescent="0.25">
      <c r="A7" t="s">
        <v>120</v>
      </c>
      <c r="B7">
        <v>5</v>
      </c>
      <c r="C7">
        <v>3</v>
      </c>
      <c r="D7">
        <v>3</v>
      </c>
      <c r="E7">
        <v>2</v>
      </c>
    </row>
    <row r="8" spans="1:5" x14ac:dyDescent="0.25">
      <c r="A8" t="s">
        <v>171</v>
      </c>
      <c r="B8">
        <v>5</v>
      </c>
      <c r="C8">
        <v>2.5</v>
      </c>
      <c r="D8">
        <v>3</v>
      </c>
      <c r="E8">
        <v>3</v>
      </c>
    </row>
    <row r="9" spans="1:5" x14ac:dyDescent="0.25">
      <c r="A9" t="s">
        <v>11</v>
      </c>
      <c r="B9">
        <v>11</v>
      </c>
      <c r="C9">
        <v>3</v>
      </c>
      <c r="D9">
        <v>3</v>
      </c>
      <c r="E9">
        <v>3</v>
      </c>
    </row>
    <row r="10" spans="1:5" x14ac:dyDescent="0.25">
      <c r="A10" t="s">
        <v>213</v>
      </c>
      <c r="B10">
        <v>3</v>
      </c>
      <c r="C10">
        <v>0.9</v>
      </c>
      <c r="D10">
        <v>1</v>
      </c>
      <c r="E10">
        <v>1</v>
      </c>
    </row>
    <row r="11" spans="1:5" x14ac:dyDescent="0.25">
      <c r="A11" t="s">
        <v>432</v>
      </c>
      <c r="B11">
        <v>1</v>
      </c>
      <c r="C11">
        <v>0</v>
      </c>
      <c r="D11">
        <v>1</v>
      </c>
      <c r="E11">
        <v>1</v>
      </c>
    </row>
    <row r="12" spans="1:5" x14ac:dyDescent="0.25">
      <c r="A12" t="s">
        <v>318</v>
      </c>
      <c r="B12">
        <v>1</v>
      </c>
      <c r="C12">
        <v>0</v>
      </c>
      <c r="D12">
        <v>1</v>
      </c>
      <c r="E12">
        <v>1</v>
      </c>
    </row>
    <row r="13" spans="1:5" x14ac:dyDescent="0.25">
      <c r="A13" t="s">
        <v>204</v>
      </c>
      <c r="B13">
        <v>2</v>
      </c>
      <c r="C13">
        <v>0.6</v>
      </c>
      <c r="D13">
        <v>1</v>
      </c>
      <c r="E13">
        <v>1</v>
      </c>
    </row>
    <row r="14" spans="1:5" x14ac:dyDescent="0.25">
      <c r="A14" t="s">
        <v>191</v>
      </c>
      <c r="B14">
        <v>2</v>
      </c>
      <c r="C14">
        <v>0.4</v>
      </c>
      <c r="D14">
        <v>1</v>
      </c>
      <c r="E14">
        <v>1</v>
      </c>
    </row>
    <row r="15" spans="1:5" x14ac:dyDescent="0.25">
      <c r="A15" t="s">
        <v>420</v>
      </c>
      <c r="B15">
        <v>1</v>
      </c>
      <c r="C15">
        <v>0</v>
      </c>
      <c r="D15">
        <v>1</v>
      </c>
      <c r="E15">
        <v>1</v>
      </c>
    </row>
    <row r="16" spans="1:5" x14ac:dyDescent="0.25">
      <c r="A16" t="s">
        <v>353</v>
      </c>
      <c r="B16">
        <v>1</v>
      </c>
      <c r="C16">
        <v>0</v>
      </c>
      <c r="D16">
        <v>1</v>
      </c>
      <c r="E16">
        <v>1</v>
      </c>
    </row>
    <row r="17" spans="1:12" x14ac:dyDescent="0.25">
      <c r="A17" t="s">
        <v>414</v>
      </c>
      <c r="B17">
        <v>1</v>
      </c>
      <c r="C17">
        <v>0</v>
      </c>
      <c r="D17">
        <v>1</v>
      </c>
      <c r="E17">
        <v>1</v>
      </c>
      <c r="K17" s="26"/>
      <c r="L17" s="27"/>
    </row>
    <row r="18" spans="1:12" x14ac:dyDescent="0.25">
      <c r="A18" t="s">
        <v>40</v>
      </c>
      <c r="B18">
        <v>1</v>
      </c>
      <c r="C18">
        <v>0</v>
      </c>
      <c r="D18">
        <v>1</v>
      </c>
      <c r="E18">
        <v>1</v>
      </c>
      <c r="K18" s="26"/>
      <c r="L18" s="27"/>
    </row>
    <row r="19" spans="1:12" x14ac:dyDescent="0.25">
      <c r="A19" t="s">
        <v>427</v>
      </c>
      <c r="B19">
        <v>1</v>
      </c>
      <c r="C19">
        <v>0</v>
      </c>
      <c r="D19">
        <v>1</v>
      </c>
      <c r="E19">
        <v>1</v>
      </c>
      <c r="K19" s="26"/>
      <c r="L19" s="27"/>
    </row>
    <row r="20" spans="1:12" x14ac:dyDescent="0.25">
      <c r="A20" s="29" t="s">
        <v>1268</v>
      </c>
      <c r="B20" s="29">
        <v>118</v>
      </c>
      <c r="K20" s="26"/>
      <c r="L20" s="27"/>
    </row>
    <row r="21" spans="1:12" x14ac:dyDescent="0.25">
      <c r="K21" s="26"/>
      <c r="L21" s="27"/>
    </row>
    <row r="23" spans="1:12" x14ac:dyDescent="0.25">
      <c r="A23" s="29" t="s">
        <v>1313</v>
      </c>
      <c r="B23" s="29" t="s">
        <v>1307</v>
      </c>
      <c r="C23" s="29" t="s">
        <v>1286</v>
      </c>
      <c r="D23" s="29" t="s">
        <v>1309</v>
      </c>
      <c r="E23" s="29" t="s">
        <v>1311</v>
      </c>
    </row>
    <row r="24" spans="1:12" x14ac:dyDescent="0.25">
      <c r="A24" t="s">
        <v>61</v>
      </c>
      <c r="B24" s="27">
        <v>3</v>
      </c>
      <c r="C24">
        <v>4.2</v>
      </c>
      <c r="D24">
        <v>5</v>
      </c>
      <c r="E24">
        <v>3</v>
      </c>
    </row>
    <row r="25" spans="1:12" x14ac:dyDescent="0.25">
      <c r="A25" t="s">
        <v>235</v>
      </c>
      <c r="B25" s="27">
        <v>4</v>
      </c>
      <c r="C25">
        <v>4.0999999999999996</v>
      </c>
      <c r="D25">
        <v>5</v>
      </c>
      <c r="E25">
        <v>4</v>
      </c>
    </row>
    <row r="26" spans="1:12" x14ac:dyDescent="0.25">
      <c r="A26" t="s">
        <v>70</v>
      </c>
      <c r="B26" s="27">
        <v>3</v>
      </c>
      <c r="C26">
        <v>3.2</v>
      </c>
      <c r="D26">
        <v>4</v>
      </c>
      <c r="E26">
        <v>3</v>
      </c>
    </row>
    <row r="27" spans="1:12" x14ac:dyDescent="0.25">
      <c r="A27" t="s">
        <v>85</v>
      </c>
      <c r="B27" s="27">
        <v>4</v>
      </c>
      <c r="C27">
        <v>3.2</v>
      </c>
      <c r="D27">
        <v>4</v>
      </c>
      <c r="E27">
        <v>3</v>
      </c>
    </row>
    <row r="28" spans="1:12" x14ac:dyDescent="0.25">
      <c r="A28" t="s">
        <v>96</v>
      </c>
      <c r="B28" s="27">
        <v>2</v>
      </c>
      <c r="C28">
        <v>3.6</v>
      </c>
      <c r="D28">
        <v>4</v>
      </c>
      <c r="E28">
        <v>2</v>
      </c>
    </row>
    <row r="29" spans="1:12" x14ac:dyDescent="0.25">
      <c r="A29" t="s">
        <v>127</v>
      </c>
      <c r="B29" s="27">
        <v>2</v>
      </c>
      <c r="C29">
        <v>3.2</v>
      </c>
      <c r="D29">
        <v>4</v>
      </c>
      <c r="E29">
        <v>2</v>
      </c>
    </row>
    <row r="30" spans="1:12" x14ac:dyDescent="0.25">
      <c r="A30" t="s">
        <v>278</v>
      </c>
      <c r="B30" s="27">
        <v>4</v>
      </c>
      <c r="C30">
        <v>3.2</v>
      </c>
      <c r="D30">
        <v>4</v>
      </c>
      <c r="E30">
        <v>2</v>
      </c>
    </row>
    <row r="31" spans="1:12" x14ac:dyDescent="0.25">
      <c r="A31" t="s">
        <v>361</v>
      </c>
      <c r="B31" s="27">
        <v>4</v>
      </c>
      <c r="C31">
        <v>3.7</v>
      </c>
      <c r="D31">
        <v>4</v>
      </c>
      <c r="E31">
        <v>3</v>
      </c>
    </row>
    <row r="32" spans="1:12" x14ac:dyDescent="0.25">
      <c r="A32" t="s">
        <v>369</v>
      </c>
      <c r="B32" s="27">
        <v>3</v>
      </c>
      <c r="C32">
        <v>3.2</v>
      </c>
      <c r="D32">
        <v>4</v>
      </c>
      <c r="E32">
        <v>2</v>
      </c>
    </row>
    <row r="33" spans="1:8" x14ac:dyDescent="0.25">
      <c r="A33" t="s">
        <v>387</v>
      </c>
      <c r="B33" s="27">
        <v>3</v>
      </c>
      <c r="C33">
        <v>3.5</v>
      </c>
      <c r="D33">
        <v>4</v>
      </c>
      <c r="E33">
        <v>2</v>
      </c>
    </row>
    <row r="34" spans="1:8" x14ac:dyDescent="0.25">
      <c r="A34" t="s">
        <v>9</v>
      </c>
      <c r="B34" s="27">
        <v>4</v>
      </c>
      <c r="C34">
        <v>2.8</v>
      </c>
      <c r="D34">
        <v>3</v>
      </c>
      <c r="E34">
        <v>3</v>
      </c>
    </row>
    <row r="35" spans="1:8" x14ac:dyDescent="0.25">
      <c r="A35" t="s">
        <v>135</v>
      </c>
      <c r="B35" s="27">
        <v>5</v>
      </c>
      <c r="C35">
        <v>2.2000000000000002</v>
      </c>
      <c r="D35">
        <v>3</v>
      </c>
      <c r="E35">
        <v>2</v>
      </c>
    </row>
    <row r="36" spans="1:8" x14ac:dyDescent="0.25">
      <c r="A36" t="s">
        <v>215</v>
      </c>
      <c r="B36" s="27">
        <v>2</v>
      </c>
      <c r="C36">
        <v>2.2999999999999998</v>
      </c>
      <c r="D36">
        <v>3</v>
      </c>
      <c r="E36">
        <v>2</v>
      </c>
    </row>
    <row r="37" spans="1:8" x14ac:dyDescent="0.25">
      <c r="A37" t="s">
        <v>262</v>
      </c>
      <c r="B37" s="27">
        <v>4</v>
      </c>
      <c r="C37">
        <v>2.2000000000000002</v>
      </c>
      <c r="D37">
        <v>3</v>
      </c>
      <c r="E37">
        <v>2</v>
      </c>
      <c r="G37" s="26"/>
      <c r="H37" s="27"/>
    </row>
    <row r="38" spans="1:8" x14ac:dyDescent="0.25">
      <c r="A38" t="s">
        <v>317</v>
      </c>
      <c r="B38" s="27">
        <v>3</v>
      </c>
      <c r="C38">
        <v>2.9</v>
      </c>
      <c r="D38">
        <v>3</v>
      </c>
      <c r="E38">
        <v>2</v>
      </c>
      <c r="G38" s="26"/>
      <c r="H38" s="27"/>
    </row>
    <row r="39" spans="1:8" x14ac:dyDescent="0.25">
      <c r="A39" t="s">
        <v>333</v>
      </c>
      <c r="B39" s="27">
        <v>2</v>
      </c>
      <c r="C39">
        <v>2.1</v>
      </c>
      <c r="D39">
        <v>3</v>
      </c>
      <c r="E39">
        <v>2</v>
      </c>
      <c r="G39" s="26"/>
      <c r="H39" s="27"/>
    </row>
    <row r="40" spans="1:8" x14ac:dyDescent="0.25">
      <c r="A40" t="s">
        <v>339</v>
      </c>
      <c r="B40" s="27">
        <v>2</v>
      </c>
      <c r="C40">
        <v>2.2999999999999998</v>
      </c>
      <c r="D40">
        <v>3</v>
      </c>
      <c r="E40">
        <v>2</v>
      </c>
      <c r="G40" s="26"/>
      <c r="H40" s="27"/>
    </row>
    <row r="41" spans="1:8" x14ac:dyDescent="0.25">
      <c r="A41" t="s">
        <v>345</v>
      </c>
      <c r="B41" s="27">
        <v>2</v>
      </c>
      <c r="C41">
        <v>2.5</v>
      </c>
      <c r="D41">
        <v>3</v>
      </c>
      <c r="E41">
        <v>2</v>
      </c>
      <c r="G41" s="26"/>
      <c r="H41" s="27"/>
    </row>
    <row r="42" spans="1:8" x14ac:dyDescent="0.25">
      <c r="A42" t="s">
        <v>35</v>
      </c>
      <c r="B42" s="27">
        <v>2</v>
      </c>
      <c r="C42">
        <v>1.1000000000000001</v>
      </c>
      <c r="D42">
        <v>2</v>
      </c>
      <c r="E42">
        <v>1</v>
      </c>
    </row>
    <row r="43" spans="1:8" x14ac:dyDescent="0.25">
      <c r="A43" t="s">
        <v>113</v>
      </c>
      <c r="B43" s="27">
        <v>2</v>
      </c>
      <c r="C43">
        <v>1.2</v>
      </c>
      <c r="D43">
        <v>2</v>
      </c>
      <c r="E43">
        <v>1</v>
      </c>
    </row>
    <row r="44" spans="1:8" x14ac:dyDescent="0.25">
      <c r="A44" t="s">
        <v>198</v>
      </c>
      <c r="B44" s="27">
        <v>3</v>
      </c>
      <c r="C44">
        <v>1.8</v>
      </c>
      <c r="D44">
        <v>2</v>
      </c>
      <c r="E44">
        <v>2</v>
      </c>
    </row>
    <row r="45" spans="1:8" x14ac:dyDescent="0.25">
      <c r="A45" t="s">
        <v>5</v>
      </c>
      <c r="B45" s="27">
        <v>1</v>
      </c>
      <c r="C45">
        <v>0</v>
      </c>
      <c r="D45">
        <v>1</v>
      </c>
      <c r="E45">
        <v>1</v>
      </c>
    </row>
    <row r="46" spans="1:8" x14ac:dyDescent="0.25">
      <c r="A46" t="s">
        <v>19</v>
      </c>
      <c r="B46" s="27">
        <v>1</v>
      </c>
      <c r="C46">
        <v>0</v>
      </c>
      <c r="D46">
        <v>1</v>
      </c>
      <c r="E46">
        <v>1</v>
      </c>
    </row>
    <row r="47" spans="1:8" x14ac:dyDescent="0.25">
      <c r="A47" t="s">
        <v>23</v>
      </c>
      <c r="B47" s="27">
        <v>1</v>
      </c>
      <c r="C47">
        <v>0</v>
      </c>
      <c r="D47">
        <v>1</v>
      </c>
      <c r="E47">
        <v>1</v>
      </c>
    </row>
    <row r="48" spans="1:8" x14ac:dyDescent="0.25">
      <c r="A48" t="s">
        <v>27</v>
      </c>
      <c r="B48" s="27">
        <v>1</v>
      </c>
      <c r="C48">
        <v>0</v>
      </c>
      <c r="D48">
        <v>1</v>
      </c>
      <c r="E48">
        <v>1</v>
      </c>
    </row>
    <row r="49" spans="1:5" x14ac:dyDescent="0.25">
      <c r="A49" t="s">
        <v>30</v>
      </c>
      <c r="B49" s="27">
        <v>1</v>
      </c>
      <c r="C49">
        <v>0</v>
      </c>
      <c r="D49">
        <v>1</v>
      </c>
      <c r="E49">
        <v>1</v>
      </c>
    </row>
    <row r="50" spans="1:5" x14ac:dyDescent="0.25">
      <c r="A50" t="s">
        <v>46</v>
      </c>
      <c r="B50" s="27">
        <v>1</v>
      </c>
      <c r="C50">
        <v>0</v>
      </c>
      <c r="D50">
        <v>1</v>
      </c>
      <c r="E50">
        <v>1</v>
      </c>
    </row>
    <row r="51" spans="1:5" x14ac:dyDescent="0.25">
      <c r="A51" t="s">
        <v>49</v>
      </c>
      <c r="B51" s="27">
        <v>1</v>
      </c>
      <c r="C51">
        <v>0</v>
      </c>
      <c r="D51">
        <v>1</v>
      </c>
      <c r="E51">
        <v>1</v>
      </c>
    </row>
    <row r="52" spans="1:5" x14ac:dyDescent="0.25">
      <c r="A52" t="s">
        <v>419</v>
      </c>
      <c r="B52" s="27">
        <v>2</v>
      </c>
      <c r="C52">
        <v>0.9</v>
      </c>
      <c r="D52">
        <v>1</v>
      </c>
      <c r="E52">
        <v>1</v>
      </c>
    </row>
    <row r="53" spans="1:5" x14ac:dyDescent="0.25">
      <c r="A53" t="s">
        <v>58</v>
      </c>
      <c r="B53" s="27">
        <v>1</v>
      </c>
      <c r="C53">
        <v>0</v>
      </c>
      <c r="D53">
        <v>1</v>
      </c>
      <c r="E53">
        <v>1</v>
      </c>
    </row>
    <row r="54" spans="1:5" x14ac:dyDescent="0.25">
      <c r="A54" t="s">
        <v>66</v>
      </c>
      <c r="B54" s="27">
        <v>1</v>
      </c>
      <c r="C54">
        <v>0</v>
      </c>
      <c r="D54">
        <v>1</v>
      </c>
      <c r="E54">
        <v>1</v>
      </c>
    </row>
    <row r="55" spans="1:5" x14ac:dyDescent="0.25">
      <c r="A55" t="s">
        <v>75</v>
      </c>
      <c r="B55" s="27">
        <v>1</v>
      </c>
      <c r="C55">
        <v>0</v>
      </c>
      <c r="D55">
        <v>1</v>
      </c>
      <c r="E55">
        <v>1</v>
      </c>
    </row>
    <row r="56" spans="1:5" x14ac:dyDescent="0.25">
      <c r="A56" t="s">
        <v>78</v>
      </c>
      <c r="B56" s="27">
        <v>1</v>
      </c>
      <c r="C56">
        <v>0</v>
      </c>
      <c r="D56">
        <v>1</v>
      </c>
      <c r="E56">
        <v>1</v>
      </c>
    </row>
    <row r="57" spans="1:5" x14ac:dyDescent="0.25">
      <c r="A57" t="s">
        <v>83</v>
      </c>
      <c r="B57" s="27">
        <v>1</v>
      </c>
      <c r="C57">
        <v>0</v>
      </c>
      <c r="D57">
        <v>1</v>
      </c>
      <c r="E57">
        <v>1</v>
      </c>
    </row>
    <row r="58" spans="1:5" x14ac:dyDescent="0.25">
      <c r="A58" t="s">
        <v>91</v>
      </c>
      <c r="B58" s="27">
        <v>1</v>
      </c>
      <c r="C58">
        <v>0</v>
      </c>
      <c r="D58">
        <v>1</v>
      </c>
      <c r="E58">
        <v>1</v>
      </c>
    </row>
    <row r="59" spans="1:5" x14ac:dyDescent="0.25">
      <c r="A59" t="s">
        <v>104</v>
      </c>
      <c r="B59" s="27">
        <v>1</v>
      </c>
      <c r="C59">
        <v>0</v>
      </c>
      <c r="D59">
        <v>1</v>
      </c>
      <c r="E59">
        <v>1</v>
      </c>
    </row>
    <row r="60" spans="1:5" x14ac:dyDescent="0.25">
      <c r="A60" t="s">
        <v>106</v>
      </c>
      <c r="B60" s="27">
        <v>2</v>
      </c>
      <c r="C60">
        <v>0.1</v>
      </c>
      <c r="D60">
        <v>1</v>
      </c>
      <c r="E60">
        <v>1</v>
      </c>
    </row>
    <row r="61" spans="1:5" x14ac:dyDescent="0.25">
      <c r="A61" t="s">
        <v>110</v>
      </c>
      <c r="B61" s="27">
        <v>1</v>
      </c>
      <c r="C61">
        <v>0</v>
      </c>
      <c r="D61">
        <v>1</v>
      </c>
      <c r="E61">
        <v>1</v>
      </c>
    </row>
    <row r="62" spans="1:5" x14ac:dyDescent="0.25">
      <c r="A62" t="s">
        <v>119</v>
      </c>
      <c r="B62" s="27">
        <v>1</v>
      </c>
      <c r="C62">
        <v>0</v>
      </c>
      <c r="D62">
        <v>1</v>
      </c>
      <c r="E62">
        <v>1</v>
      </c>
    </row>
    <row r="63" spans="1:5" x14ac:dyDescent="0.25">
      <c r="A63" t="s">
        <v>122</v>
      </c>
      <c r="B63" s="27">
        <v>2</v>
      </c>
      <c r="C63">
        <v>0.3</v>
      </c>
      <c r="D63">
        <v>1</v>
      </c>
      <c r="E63">
        <v>1</v>
      </c>
    </row>
    <row r="64" spans="1:5" x14ac:dyDescent="0.25">
      <c r="A64" t="s">
        <v>132</v>
      </c>
      <c r="B64" s="27">
        <v>1</v>
      </c>
      <c r="C64">
        <v>0</v>
      </c>
      <c r="D64">
        <v>1</v>
      </c>
      <c r="E64">
        <v>1</v>
      </c>
    </row>
    <row r="65" spans="1:5" x14ac:dyDescent="0.25">
      <c r="A65" t="s">
        <v>151</v>
      </c>
      <c r="B65" s="27">
        <v>1</v>
      </c>
      <c r="C65">
        <v>0</v>
      </c>
      <c r="D65">
        <v>1</v>
      </c>
      <c r="E65">
        <v>1</v>
      </c>
    </row>
    <row r="66" spans="1:5" x14ac:dyDescent="0.25">
      <c r="A66" t="s">
        <v>160</v>
      </c>
      <c r="B66" s="27">
        <v>2</v>
      </c>
      <c r="C66">
        <v>0.8</v>
      </c>
      <c r="D66">
        <v>1</v>
      </c>
      <c r="E66">
        <v>2</v>
      </c>
    </row>
    <row r="67" spans="1:5" x14ac:dyDescent="0.25">
      <c r="A67" t="s">
        <v>163</v>
      </c>
      <c r="B67" s="27">
        <v>1</v>
      </c>
      <c r="C67">
        <v>0</v>
      </c>
      <c r="D67">
        <v>1</v>
      </c>
      <c r="E67">
        <v>1</v>
      </c>
    </row>
    <row r="68" spans="1:5" x14ac:dyDescent="0.25">
      <c r="A68" t="s">
        <v>167</v>
      </c>
      <c r="B68" s="27">
        <v>1</v>
      </c>
      <c r="C68">
        <v>0</v>
      </c>
      <c r="D68">
        <v>1</v>
      </c>
      <c r="E68">
        <v>1</v>
      </c>
    </row>
    <row r="69" spans="1:5" x14ac:dyDescent="0.25">
      <c r="A69" t="s">
        <v>170</v>
      </c>
      <c r="B69" s="27">
        <v>2</v>
      </c>
      <c r="C69">
        <v>0.3</v>
      </c>
      <c r="D69">
        <v>1</v>
      </c>
      <c r="E69">
        <v>1</v>
      </c>
    </row>
    <row r="70" spans="1:5" x14ac:dyDescent="0.25">
      <c r="A70" t="s">
        <v>396</v>
      </c>
      <c r="B70" s="27">
        <v>1</v>
      </c>
      <c r="C70">
        <v>0</v>
      </c>
      <c r="D70">
        <v>1</v>
      </c>
      <c r="E70">
        <v>1</v>
      </c>
    </row>
    <row r="71" spans="1:5" x14ac:dyDescent="0.25">
      <c r="A71" t="s">
        <v>176</v>
      </c>
      <c r="B71" s="27">
        <v>1</v>
      </c>
      <c r="C71">
        <v>0</v>
      </c>
      <c r="D71">
        <v>1</v>
      </c>
      <c r="E71">
        <v>1</v>
      </c>
    </row>
    <row r="72" spans="1:5" x14ac:dyDescent="0.25">
      <c r="A72" t="s">
        <v>179</v>
      </c>
      <c r="B72" s="27">
        <v>1</v>
      </c>
      <c r="C72">
        <v>0</v>
      </c>
      <c r="D72">
        <v>1</v>
      </c>
      <c r="E72">
        <v>1</v>
      </c>
    </row>
    <row r="73" spans="1:5" x14ac:dyDescent="0.25">
      <c r="A73" t="s">
        <v>399</v>
      </c>
      <c r="B73" s="27">
        <v>1</v>
      </c>
      <c r="C73">
        <v>0</v>
      </c>
      <c r="D73">
        <v>1</v>
      </c>
      <c r="E73">
        <v>1</v>
      </c>
    </row>
    <row r="74" spans="1:5" x14ac:dyDescent="0.25">
      <c r="A74" t="s">
        <v>186</v>
      </c>
      <c r="B74" s="27">
        <v>1</v>
      </c>
      <c r="C74">
        <v>0</v>
      </c>
      <c r="D74">
        <v>1</v>
      </c>
      <c r="E74">
        <v>1</v>
      </c>
    </row>
    <row r="75" spans="1:5" x14ac:dyDescent="0.25">
      <c r="A75" t="s">
        <v>190</v>
      </c>
      <c r="B75" s="27">
        <v>1</v>
      </c>
      <c r="C75">
        <v>0</v>
      </c>
      <c r="D75">
        <v>1</v>
      </c>
      <c r="E75">
        <v>1</v>
      </c>
    </row>
    <row r="76" spans="1:5" x14ac:dyDescent="0.25">
      <c r="A76" t="s">
        <v>194</v>
      </c>
      <c r="B76" s="27">
        <v>1</v>
      </c>
      <c r="C76">
        <v>0</v>
      </c>
      <c r="D76">
        <v>1</v>
      </c>
      <c r="E76">
        <v>1</v>
      </c>
    </row>
    <row r="77" spans="1:5" x14ac:dyDescent="0.25">
      <c r="A77" t="s">
        <v>196</v>
      </c>
      <c r="B77" s="27">
        <v>1</v>
      </c>
      <c r="C77">
        <v>0</v>
      </c>
      <c r="D77">
        <v>1</v>
      </c>
      <c r="E77">
        <v>1</v>
      </c>
    </row>
    <row r="78" spans="1:5" x14ac:dyDescent="0.25">
      <c r="A78" t="s">
        <v>206</v>
      </c>
      <c r="B78" s="27">
        <v>1</v>
      </c>
      <c r="C78">
        <v>0</v>
      </c>
      <c r="D78">
        <v>1</v>
      </c>
      <c r="E78">
        <v>1</v>
      </c>
    </row>
    <row r="79" spans="1:5" x14ac:dyDescent="0.25">
      <c r="A79" t="s">
        <v>210</v>
      </c>
      <c r="B79" s="27">
        <v>1</v>
      </c>
      <c r="C79">
        <v>0</v>
      </c>
      <c r="D79">
        <v>1</v>
      </c>
      <c r="E79">
        <v>1</v>
      </c>
    </row>
    <row r="80" spans="1:5" x14ac:dyDescent="0.25">
      <c r="A80" t="s">
        <v>212</v>
      </c>
      <c r="B80" s="27">
        <v>1</v>
      </c>
      <c r="C80">
        <v>0</v>
      </c>
      <c r="D80">
        <v>1</v>
      </c>
      <c r="E80">
        <v>1</v>
      </c>
    </row>
    <row r="81" spans="1:5" x14ac:dyDescent="0.25">
      <c r="A81" t="s">
        <v>219</v>
      </c>
      <c r="B81" s="27">
        <v>1</v>
      </c>
      <c r="C81">
        <v>0</v>
      </c>
      <c r="D81">
        <v>1</v>
      </c>
      <c r="E81">
        <v>1</v>
      </c>
    </row>
    <row r="82" spans="1:5" x14ac:dyDescent="0.25">
      <c r="A82" t="s">
        <v>228</v>
      </c>
      <c r="B82" s="27">
        <v>1</v>
      </c>
      <c r="C82">
        <v>0</v>
      </c>
      <c r="D82">
        <v>1</v>
      </c>
      <c r="E82">
        <v>1</v>
      </c>
    </row>
    <row r="83" spans="1:5" x14ac:dyDescent="0.25">
      <c r="A83" t="s">
        <v>230</v>
      </c>
      <c r="B83" s="27">
        <v>1</v>
      </c>
      <c r="C83">
        <v>0</v>
      </c>
      <c r="D83">
        <v>1</v>
      </c>
      <c r="E83">
        <v>1</v>
      </c>
    </row>
    <row r="84" spans="1:5" x14ac:dyDescent="0.25">
      <c r="A84" t="s">
        <v>232</v>
      </c>
      <c r="B84" s="27">
        <v>1</v>
      </c>
      <c r="C84">
        <v>0</v>
      </c>
      <c r="D84">
        <v>1</v>
      </c>
      <c r="E84">
        <v>1</v>
      </c>
    </row>
    <row r="85" spans="1:5" x14ac:dyDescent="0.25">
      <c r="A85" t="s">
        <v>241</v>
      </c>
      <c r="B85" s="27">
        <v>1</v>
      </c>
      <c r="C85">
        <v>0</v>
      </c>
      <c r="D85">
        <v>1</v>
      </c>
      <c r="E85">
        <v>1</v>
      </c>
    </row>
    <row r="86" spans="1:5" x14ac:dyDescent="0.25">
      <c r="A86" t="s">
        <v>243</v>
      </c>
      <c r="B86" s="27">
        <v>1</v>
      </c>
      <c r="C86">
        <v>0</v>
      </c>
      <c r="D86">
        <v>1</v>
      </c>
      <c r="E86">
        <v>1</v>
      </c>
    </row>
    <row r="87" spans="1:5" x14ac:dyDescent="0.25">
      <c r="A87" t="s">
        <v>246</v>
      </c>
      <c r="B87" s="27">
        <v>1</v>
      </c>
      <c r="C87">
        <v>0</v>
      </c>
      <c r="D87">
        <v>1</v>
      </c>
      <c r="E87">
        <v>1</v>
      </c>
    </row>
    <row r="88" spans="1:5" x14ac:dyDescent="0.25">
      <c r="A88" t="s">
        <v>251</v>
      </c>
      <c r="B88" s="27">
        <v>2</v>
      </c>
      <c r="C88">
        <v>0.7</v>
      </c>
      <c r="D88">
        <v>1</v>
      </c>
      <c r="E88">
        <v>2</v>
      </c>
    </row>
    <row r="89" spans="1:5" x14ac:dyDescent="0.25">
      <c r="A89" t="s">
        <v>256</v>
      </c>
      <c r="B89" s="27">
        <v>1</v>
      </c>
      <c r="C89">
        <v>0</v>
      </c>
      <c r="D89">
        <v>1</v>
      </c>
      <c r="E89">
        <v>1</v>
      </c>
    </row>
    <row r="90" spans="1:5" x14ac:dyDescent="0.25">
      <c r="A90" t="s">
        <v>259</v>
      </c>
      <c r="B90" s="27">
        <v>2</v>
      </c>
      <c r="C90">
        <v>0.5</v>
      </c>
      <c r="D90">
        <v>1</v>
      </c>
      <c r="E90">
        <v>1</v>
      </c>
    </row>
    <row r="91" spans="1:5" x14ac:dyDescent="0.25">
      <c r="A91" t="s">
        <v>267</v>
      </c>
      <c r="B91" s="27">
        <v>1</v>
      </c>
      <c r="C91">
        <v>0</v>
      </c>
      <c r="D91">
        <v>1</v>
      </c>
      <c r="E91">
        <v>1</v>
      </c>
    </row>
    <row r="92" spans="1:5" x14ac:dyDescent="0.25">
      <c r="A92" t="s">
        <v>413</v>
      </c>
      <c r="B92" s="27">
        <v>1</v>
      </c>
      <c r="C92">
        <v>0</v>
      </c>
      <c r="D92">
        <v>1</v>
      </c>
      <c r="E92">
        <v>1</v>
      </c>
    </row>
    <row r="93" spans="1:5" x14ac:dyDescent="0.25">
      <c r="A93" t="s">
        <v>270</v>
      </c>
      <c r="B93" s="27">
        <v>1</v>
      </c>
      <c r="C93">
        <v>0</v>
      </c>
      <c r="D93">
        <v>1</v>
      </c>
      <c r="E93">
        <v>1</v>
      </c>
    </row>
    <row r="94" spans="1:5" x14ac:dyDescent="0.25">
      <c r="A94" t="s">
        <v>273</v>
      </c>
      <c r="B94" s="27">
        <v>1</v>
      </c>
      <c r="C94">
        <v>0</v>
      </c>
      <c r="D94">
        <v>1</v>
      </c>
      <c r="E94">
        <v>1</v>
      </c>
    </row>
    <row r="95" spans="1:5" x14ac:dyDescent="0.25">
      <c r="A95" t="s">
        <v>276</v>
      </c>
      <c r="B95" s="27">
        <v>1</v>
      </c>
      <c r="C95">
        <v>0</v>
      </c>
      <c r="D95">
        <v>1</v>
      </c>
      <c r="E95">
        <v>1</v>
      </c>
    </row>
    <row r="96" spans="1:5" x14ac:dyDescent="0.25">
      <c r="A96" t="s">
        <v>401</v>
      </c>
      <c r="B96" s="27">
        <v>1</v>
      </c>
      <c r="C96">
        <v>0</v>
      </c>
      <c r="D96">
        <v>1</v>
      </c>
      <c r="E96">
        <v>1</v>
      </c>
    </row>
    <row r="97" spans="1:5" x14ac:dyDescent="0.25">
      <c r="A97" t="s">
        <v>287</v>
      </c>
      <c r="B97" s="27">
        <v>1</v>
      </c>
      <c r="C97">
        <v>0</v>
      </c>
      <c r="D97">
        <v>1</v>
      </c>
      <c r="E97">
        <v>1</v>
      </c>
    </row>
    <row r="98" spans="1:5" x14ac:dyDescent="0.25">
      <c r="A98" t="s">
        <v>290</v>
      </c>
      <c r="B98" s="27">
        <v>1</v>
      </c>
      <c r="C98">
        <v>0</v>
      </c>
      <c r="D98">
        <v>1</v>
      </c>
      <c r="E98">
        <v>1</v>
      </c>
    </row>
    <row r="99" spans="1:5" x14ac:dyDescent="0.25">
      <c r="A99" t="s">
        <v>293</v>
      </c>
      <c r="B99" s="27">
        <v>1</v>
      </c>
      <c r="C99">
        <v>0</v>
      </c>
      <c r="D99">
        <v>1</v>
      </c>
      <c r="E99">
        <v>1</v>
      </c>
    </row>
    <row r="100" spans="1:5" x14ac:dyDescent="0.25">
      <c r="A100" t="s">
        <v>295</v>
      </c>
      <c r="B100" s="27">
        <v>1</v>
      </c>
      <c r="C100">
        <v>0</v>
      </c>
      <c r="D100">
        <v>1</v>
      </c>
      <c r="E100">
        <v>1</v>
      </c>
    </row>
    <row r="101" spans="1:5" x14ac:dyDescent="0.25">
      <c r="A101" t="s">
        <v>298</v>
      </c>
      <c r="B101" s="27">
        <v>1</v>
      </c>
      <c r="C101">
        <v>0</v>
      </c>
      <c r="D101">
        <v>1</v>
      </c>
      <c r="E101">
        <v>1</v>
      </c>
    </row>
    <row r="102" spans="1:5" x14ac:dyDescent="0.25">
      <c r="A102" t="s">
        <v>438</v>
      </c>
      <c r="B102" s="27">
        <v>1</v>
      </c>
      <c r="C102">
        <v>0</v>
      </c>
      <c r="D102">
        <v>1</v>
      </c>
      <c r="E102">
        <v>1</v>
      </c>
    </row>
    <row r="103" spans="1:5" x14ac:dyDescent="0.25">
      <c r="A103" t="s">
        <v>300</v>
      </c>
      <c r="B103" s="27">
        <v>1</v>
      </c>
      <c r="C103">
        <v>0</v>
      </c>
      <c r="D103">
        <v>1</v>
      </c>
      <c r="E103">
        <v>1</v>
      </c>
    </row>
    <row r="104" spans="1:5" x14ac:dyDescent="0.25">
      <c r="A104" t="s">
        <v>302</v>
      </c>
      <c r="B104" s="27">
        <v>1</v>
      </c>
      <c r="C104">
        <v>0</v>
      </c>
      <c r="D104">
        <v>1</v>
      </c>
      <c r="E104">
        <v>1</v>
      </c>
    </row>
    <row r="105" spans="1:5" x14ac:dyDescent="0.25">
      <c r="A105" t="s">
        <v>305</v>
      </c>
      <c r="B105" s="27">
        <v>1</v>
      </c>
      <c r="C105">
        <v>0</v>
      </c>
      <c r="D105">
        <v>1</v>
      </c>
      <c r="E105">
        <v>1</v>
      </c>
    </row>
    <row r="106" spans="1:5" x14ac:dyDescent="0.25">
      <c r="A106" t="s">
        <v>308</v>
      </c>
      <c r="B106" s="27">
        <v>1</v>
      </c>
      <c r="C106">
        <v>0</v>
      </c>
      <c r="D106">
        <v>1</v>
      </c>
      <c r="E106">
        <v>1</v>
      </c>
    </row>
    <row r="107" spans="1:5" x14ac:dyDescent="0.25">
      <c r="A107" t="s">
        <v>310</v>
      </c>
      <c r="B107" s="27">
        <v>2</v>
      </c>
      <c r="C107">
        <v>0.5</v>
      </c>
      <c r="D107">
        <v>1</v>
      </c>
      <c r="E107">
        <v>1</v>
      </c>
    </row>
    <row r="108" spans="1:5" x14ac:dyDescent="0.25">
      <c r="A108" t="s">
        <v>315</v>
      </c>
      <c r="B108" s="27">
        <v>1</v>
      </c>
      <c r="C108">
        <v>0</v>
      </c>
      <c r="D108">
        <v>1</v>
      </c>
      <c r="E108">
        <v>1</v>
      </c>
    </row>
    <row r="109" spans="1:5" x14ac:dyDescent="0.25">
      <c r="A109" t="s">
        <v>328</v>
      </c>
      <c r="B109" s="27">
        <v>2</v>
      </c>
      <c r="C109">
        <v>0.8</v>
      </c>
      <c r="D109">
        <v>1</v>
      </c>
      <c r="E109">
        <v>2</v>
      </c>
    </row>
    <row r="110" spans="1:5" x14ac:dyDescent="0.25">
      <c r="A110" t="s">
        <v>337</v>
      </c>
      <c r="B110" s="27">
        <v>1</v>
      </c>
      <c r="C110">
        <v>0</v>
      </c>
      <c r="D110">
        <v>1</v>
      </c>
      <c r="E110">
        <v>1</v>
      </c>
    </row>
    <row r="111" spans="1:5" x14ac:dyDescent="0.25">
      <c r="A111" t="s">
        <v>351</v>
      </c>
      <c r="B111" s="27">
        <v>1</v>
      </c>
      <c r="C111">
        <v>0</v>
      </c>
      <c r="D111">
        <v>1</v>
      </c>
      <c r="E111">
        <v>1</v>
      </c>
    </row>
    <row r="112" spans="1:5" x14ac:dyDescent="0.25">
      <c r="A112" t="s">
        <v>356</v>
      </c>
      <c r="B112" s="27">
        <v>1</v>
      </c>
      <c r="C112">
        <v>0</v>
      </c>
      <c r="D112">
        <v>1</v>
      </c>
      <c r="E112">
        <v>1</v>
      </c>
    </row>
    <row r="113" spans="1:5" x14ac:dyDescent="0.25">
      <c r="A113" t="s">
        <v>358</v>
      </c>
      <c r="B113" s="27">
        <v>1</v>
      </c>
      <c r="C113">
        <v>0</v>
      </c>
      <c r="D113">
        <v>1</v>
      </c>
      <c r="E113">
        <v>1</v>
      </c>
    </row>
    <row r="114" spans="1:5" x14ac:dyDescent="0.25">
      <c r="A114" t="s">
        <v>430</v>
      </c>
      <c r="B114" s="27">
        <v>1</v>
      </c>
      <c r="C114">
        <v>0</v>
      </c>
      <c r="D114">
        <v>1</v>
      </c>
      <c r="E114">
        <v>1</v>
      </c>
    </row>
    <row r="115" spans="1:5" x14ac:dyDescent="0.25">
      <c r="A115" t="s">
        <v>366</v>
      </c>
      <c r="B115" s="27">
        <v>1</v>
      </c>
      <c r="C115">
        <v>0</v>
      </c>
      <c r="D115">
        <v>1</v>
      </c>
      <c r="E115">
        <v>1</v>
      </c>
    </row>
    <row r="116" spans="1:5" x14ac:dyDescent="0.25">
      <c r="A116" t="s">
        <v>408</v>
      </c>
      <c r="B116" s="27">
        <v>1</v>
      </c>
      <c r="C116">
        <v>0</v>
      </c>
      <c r="D116">
        <v>1</v>
      </c>
      <c r="E116">
        <v>1</v>
      </c>
    </row>
    <row r="117" spans="1:5" x14ac:dyDescent="0.25">
      <c r="A117" t="s">
        <v>374</v>
      </c>
      <c r="B117" s="27">
        <v>1</v>
      </c>
      <c r="C117">
        <v>0</v>
      </c>
      <c r="D117">
        <v>1</v>
      </c>
      <c r="E117">
        <v>1</v>
      </c>
    </row>
    <row r="118" spans="1:5" x14ac:dyDescent="0.25">
      <c r="A118" t="s">
        <v>377</v>
      </c>
      <c r="B118" s="27">
        <v>1</v>
      </c>
      <c r="C118">
        <v>0</v>
      </c>
      <c r="D118">
        <v>1</v>
      </c>
      <c r="E118">
        <v>1</v>
      </c>
    </row>
    <row r="119" spans="1:5" x14ac:dyDescent="0.25">
      <c r="A119" t="s">
        <v>380</v>
      </c>
      <c r="B119" s="27">
        <v>1</v>
      </c>
      <c r="C119">
        <v>0</v>
      </c>
      <c r="D119">
        <v>1</v>
      </c>
      <c r="E119">
        <v>1</v>
      </c>
    </row>
    <row r="120" spans="1:5" x14ac:dyDescent="0.25">
      <c r="A120" t="s">
        <v>410</v>
      </c>
      <c r="B120" s="27">
        <v>1</v>
      </c>
      <c r="C120">
        <v>0</v>
      </c>
      <c r="D120">
        <v>1</v>
      </c>
      <c r="E120">
        <v>1</v>
      </c>
    </row>
    <row r="121" spans="1:5" x14ac:dyDescent="0.25">
      <c r="A121" t="s">
        <v>382</v>
      </c>
      <c r="B121" s="27">
        <v>1</v>
      </c>
      <c r="C121">
        <v>0</v>
      </c>
      <c r="D121">
        <v>1</v>
      </c>
      <c r="E121">
        <v>1</v>
      </c>
    </row>
    <row r="122" spans="1:5" x14ac:dyDescent="0.25">
      <c r="A122" t="s">
        <v>384</v>
      </c>
      <c r="B122" s="27">
        <v>1</v>
      </c>
      <c r="C122">
        <v>0</v>
      </c>
      <c r="D122">
        <v>1</v>
      </c>
      <c r="E122">
        <v>1</v>
      </c>
    </row>
    <row r="123" spans="1:5" x14ac:dyDescent="0.25">
      <c r="A123" s="29" t="s">
        <v>1268</v>
      </c>
      <c r="B123" s="29">
        <f>SUM(B24:B122)</f>
        <v>150</v>
      </c>
    </row>
  </sheetData>
  <autoFilter ref="A23:E23">
    <sortState ref="A24:E123">
      <sortCondition descending="1" ref="D23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activeCell="L8" sqref="L8"/>
    </sheetView>
  </sheetViews>
  <sheetFormatPr defaultRowHeight="15" x14ac:dyDescent="0.25"/>
  <cols>
    <col min="1" max="1" width="27.85546875" bestFit="1" customWidth="1"/>
    <col min="2" max="2" width="20.7109375" bestFit="1" customWidth="1"/>
    <col min="5" max="5" width="31.140625" customWidth="1"/>
    <col min="6" max="6" width="10.85546875" bestFit="1" customWidth="1"/>
    <col min="7" max="7" width="16.85546875" bestFit="1" customWidth="1"/>
    <col min="8" max="8" width="10.7109375" bestFit="1" customWidth="1"/>
    <col min="9" max="9" width="18.5703125" customWidth="1"/>
  </cols>
  <sheetData>
    <row r="1" spans="1:9" x14ac:dyDescent="0.25">
      <c r="A1" s="25" t="s">
        <v>1262</v>
      </c>
      <c r="B1" s="26">
        <v>1</v>
      </c>
    </row>
    <row r="3" spans="1:9" x14ac:dyDescent="0.25">
      <c r="A3" s="25" t="s">
        <v>1293</v>
      </c>
      <c r="B3" t="s">
        <v>1312</v>
      </c>
      <c r="E3" s="32" t="s">
        <v>1314</v>
      </c>
      <c r="F3" s="32"/>
      <c r="G3" s="32"/>
      <c r="H3" s="32"/>
      <c r="I3" s="32"/>
    </row>
    <row r="4" spans="1:9" x14ac:dyDescent="0.25">
      <c r="A4" s="26" t="s">
        <v>32</v>
      </c>
      <c r="B4" s="27">
        <v>29</v>
      </c>
      <c r="E4" s="29" t="s">
        <v>1315</v>
      </c>
      <c r="F4" s="29" t="s">
        <v>1316</v>
      </c>
      <c r="G4" s="29" t="s">
        <v>1317</v>
      </c>
      <c r="H4" s="29" t="s">
        <v>1286</v>
      </c>
      <c r="I4" s="29" t="s">
        <v>1318</v>
      </c>
    </row>
    <row r="5" spans="1:9" x14ac:dyDescent="0.25">
      <c r="A5" s="28" t="s">
        <v>278</v>
      </c>
      <c r="B5" s="27">
        <v>4</v>
      </c>
      <c r="E5" t="s">
        <v>32</v>
      </c>
      <c r="F5">
        <v>18</v>
      </c>
      <c r="G5">
        <v>29</v>
      </c>
      <c r="H5">
        <f>VLOOKUP($E5,MINOTAURO_Groups_Families_CLEAN!$A$1:$E$19,4,FALSE)</f>
        <v>7</v>
      </c>
      <c r="I5">
        <f>VLOOKUP($E5,MINOTAURO_Groups_Families_CLEAN!$A$1:$E$19,5,FALSE)</f>
        <v>5</v>
      </c>
    </row>
    <row r="6" spans="1:9" x14ac:dyDescent="0.25">
      <c r="A6" s="28" t="s">
        <v>387</v>
      </c>
      <c r="B6" s="27">
        <v>3</v>
      </c>
      <c r="E6" t="s">
        <v>7</v>
      </c>
      <c r="F6">
        <v>15</v>
      </c>
      <c r="G6">
        <v>24</v>
      </c>
      <c r="H6">
        <f>VLOOKUP($E6,MINOTAURO_Groups_Families_CLEAN!$A$1:$E$19,4,FALSE)</f>
        <v>5</v>
      </c>
      <c r="I6">
        <f>VLOOKUP($E6,MINOTAURO_Groups_Families_CLEAN!$A$1:$E$19,5,FALSE)</f>
        <v>4</v>
      </c>
    </row>
    <row r="7" spans="1:9" x14ac:dyDescent="0.25">
      <c r="A7" s="28" t="s">
        <v>135</v>
      </c>
      <c r="B7" s="27">
        <v>3</v>
      </c>
      <c r="E7" t="s">
        <v>86</v>
      </c>
      <c r="F7">
        <v>11</v>
      </c>
      <c r="G7">
        <v>17</v>
      </c>
      <c r="H7">
        <f>VLOOKUP($E7,MINOTAURO_Groups_Families_CLEAN!$A$1:$E$19,4,FALSE)</f>
        <v>4</v>
      </c>
      <c r="I7">
        <f>VLOOKUP($E7,MINOTAURO_Groups_Families_CLEAN!$A$1:$E$19,5,FALSE)</f>
        <v>3</v>
      </c>
    </row>
    <row r="8" spans="1:9" x14ac:dyDescent="0.25">
      <c r="A8" s="28" t="s">
        <v>215</v>
      </c>
      <c r="B8" s="27">
        <v>2</v>
      </c>
      <c r="E8" t="s">
        <v>11</v>
      </c>
      <c r="F8">
        <v>5</v>
      </c>
      <c r="G8">
        <v>11</v>
      </c>
      <c r="H8">
        <f>VLOOKUP($E8,MINOTAURO_Groups_Families_CLEAN!$A$1:$E$19,4,FALSE)</f>
        <v>3</v>
      </c>
      <c r="I8">
        <f>VLOOKUP($E8,MINOTAURO_Groups_Families_CLEAN!$A$1:$E$19,5,FALSE)</f>
        <v>3</v>
      </c>
    </row>
    <row r="9" spans="1:9" x14ac:dyDescent="0.25">
      <c r="A9" s="28" t="s">
        <v>96</v>
      </c>
      <c r="B9" s="27">
        <v>2</v>
      </c>
      <c r="E9" t="s">
        <v>257</v>
      </c>
      <c r="F9">
        <v>5</v>
      </c>
      <c r="G9">
        <v>7</v>
      </c>
      <c r="H9">
        <f>VLOOKUP($E9,MINOTAURO_Groups_Families_CLEAN!$A$1:$E$19,4,FALSE)</f>
        <v>4</v>
      </c>
      <c r="I9">
        <f>VLOOKUP($E9,MINOTAURO_Groups_Families_CLEAN!$A$1:$E$19,5,FALSE)</f>
        <v>3</v>
      </c>
    </row>
    <row r="10" spans="1:9" x14ac:dyDescent="0.25">
      <c r="A10" s="28" t="s">
        <v>127</v>
      </c>
      <c r="B10" s="27">
        <v>2</v>
      </c>
      <c r="E10" t="s">
        <v>207</v>
      </c>
      <c r="F10">
        <v>6</v>
      </c>
      <c r="G10">
        <v>6</v>
      </c>
      <c r="H10">
        <f>VLOOKUP($E10,MINOTAURO_Groups_Families_CLEAN!$A$1:$E$19,4,FALSE)</f>
        <v>4</v>
      </c>
      <c r="I10">
        <f>VLOOKUP($E10,MINOTAURO_Groups_Families_CLEAN!$A$1:$E$19,5,FALSE)</f>
        <v>3</v>
      </c>
    </row>
    <row r="11" spans="1:9" x14ac:dyDescent="0.25">
      <c r="A11" s="28" t="s">
        <v>339</v>
      </c>
      <c r="B11" s="27">
        <v>2</v>
      </c>
    </row>
    <row r="12" spans="1:9" x14ac:dyDescent="0.25">
      <c r="A12" s="28" t="s">
        <v>196</v>
      </c>
      <c r="B12" s="27">
        <v>1</v>
      </c>
    </row>
    <row r="13" spans="1:9" x14ac:dyDescent="0.25">
      <c r="A13" s="28" t="s">
        <v>219</v>
      </c>
      <c r="B13" s="27">
        <v>1</v>
      </c>
    </row>
    <row r="14" spans="1:9" x14ac:dyDescent="0.25">
      <c r="A14" s="28" t="s">
        <v>104</v>
      </c>
      <c r="B14" s="27">
        <v>1</v>
      </c>
    </row>
    <row r="15" spans="1:9" x14ac:dyDescent="0.25">
      <c r="A15" s="28" t="s">
        <v>83</v>
      </c>
      <c r="B15" s="27">
        <v>1</v>
      </c>
    </row>
    <row r="16" spans="1:9" x14ac:dyDescent="0.25">
      <c r="A16" s="28" t="s">
        <v>243</v>
      </c>
      <c r="B16" s="27">
        <v>1</v>
      </c>
    </row>
    <row r="17" spans="1:2" x14ac:dyDescent="0.25">
      <c r="A17" s="28" t="s">
        <v>113</v>
      </c>
      <c r="B17" s="27">
        <v>1</v>
      </c>
    </row>
    <row r="18" spans="1:2" x14ac:dyDescent="0.25">
      <c r="A18" s="28" t="s">
        <v>310</v>
      </c>
      <c r="B18" s="27">
        <v>1</v>
      </c>
    </row>
    <row r="19" spans="1:2" x14ac:dyDescent="0.25">
      <c r="A19" s="28" t="s">
        <v>66</v>
      </c>
      <c r="B19" s="27">
        <v>1</v>
      </c>
    </row>
    <row r="20" spans="1:2" x14ac:dyDescent="0.25">
      <c r="A20" s="28" t="s">
        <v>186</v>
      </c>
      <c r="B20" s="27">
        <v>1</v>
      </c>
    </row>
    <row r="21" spans="1:2" x14ac:dyDescent="0.25">
      <c r="A21" s="28" t="s">
        <v>30</v>
      </c>
      <c r="B21" s="27">
        <v>1</v>
      </c>
    </row>
    <row r="22" spans="1:2" x14ac:dyDescent="0.25">
      <c r="A22" s="28" t="s">
        <v>176</v>
      </c>
      <c r="B22" s="27">
        <v>1</v>
      </c>
    </row>
    <row r="23" spans="1:2" x14ac:dyDescent="0.25">
      <c r="A23" s="26" t="s">
        <v>7</v>
      </c>
      <c r="B23" s="27">
        <v>24</v>
      </c>
    </row>
    <row r="24" spans="1:2" x14ac:dyDescent="0.25">
      <c r="A24" s="28" t="s">
        <v>61</v>
      </c>
      <c r="B24" s="27">
        <v>3</v>
      </c>
    </row>
    <row r="25" spans="1:2" x14ac:dyDescent="0.25">
      <c r="A25" s="28" t="s">
        <v>235</v>
      </c>
      <c r="B25" s="27">
        <v>3</v>
      </c>
    </row>
    <row r="26" spans="1:2" x14ac:dyDescent="0.25">
      <c r="A26" s="28" t="s">
        <v>70</v>
      </c>
      <c r="B26" s="27">
        <v>3</v>
      </c>
    </row>
    <row r="27" spans="1:2" x14ac:dyDescent="0.25">
      <c r="A27" s="28" t="s">
        <v>333</v>
      </c>
      <c r="B27" s="27">
        <v>2</v>
      </c>
    </row>
    <row r="28" spans="1:2" x14ac:dyDescent="0.25">
      <c r="A28" s="28" t="s">
        <v>198</v>
      </c>
      <c r="B28" s="27">
        <v>2</v>
      </c>
    </row>
    <row r="29" spans="1:2" x14ac:dyDescent="0.25">
      <c r="A29" s="28" t="s">
        <v>106</v>
      </c>
      <c r="B29" s="27">
        <v>2</v>
      </c>
    </row>
    <row r="30" spans="1:2" x14ac:dyDescent="0.25">
      <c r="A30" s="28" t="s">
        <v>302</v>
      </c>
      <c r="B30" s="27">
        <v>1</v>
      </c>
    </row>
    <row r="31" spans="1:2" x14ac:dyDescent="0.25">
      <c r="A31" s="28" t="s">
        <v>228</v>
      </c>
      <c r="B31" s="27">
        <v>1</v>
      </c>
    </row>
    <row r="32" spans="1:2" x14ac:dyDescent="0.25">
      <c r="A32" s="28" t="s">
        <v>78</v>
      </c>
      <c r="B32" s="27">
        <v>1</v>
      </c>
    </row>
    <row r="33" spans="1:2" x14ac:dyDescent="0.25">
      <c r="A33" s="28" t="s">
        <v>5</v>
      </c>
      <c r="B33" s="27">
        <v>1</v>
      </c>
    </row>
    <row r="34" spans="1:2" x14ac:dyDescent="0.25">
      <c r="A34" s="28" t="s">
        <v>19</v>
      </c>
      <c r="B34" s="27">
        <v>1</v>
      </c>
    </row>
    <row r="35" spans="1:2" x14ac:dyDescent="0.25">
      <c r="A35" s="28" t="s">
        <v>110</v>
      </c>
      <c r="B35" s="27">
        <v>1</v>
      </c>
    </row>
    <row r="36" spans="1:2" x14ac:dyDescent="0.25">
      <c r="A36" s="28" t="s">
        <v>49</v>
      </c>
      <c r="B36" s="27">
        <v>1</v>
      </c>
    </row>
    <row r="37" spans="1:2" x14ac:dyDescent="0.25">
      <c r="A37" s="28" t="s">
        <v>194</v>
      </c>
      <c r="B37" s="27">
        <v>1</v>
      </c>
    </row>
    <row r="38" spans="1:2" x14ac:dyDescent="0.25">
      <c r="A38" s="28" t="s">
        <v>58</v>
      </c>
      <c r="B38" s="27">
        <v>1</v>
      </c>
    </row>
    <row r="39" spans="1:2" x14ac:dyDescent="0.25">
      <c r="A39" s="26" t="s">
        <v>86</v>
      </c>
      <c r="B39" s="27">
        <v>17</v>
      </c>
    </row>
    <row r="40" spans="1:2" x14ac:dyDescent="0.25">
      <c r="A40" s="28" t="s">
        <v>85</v>
      </c>
      <c r="B40" s="27">
        <v>4</v>
      </c>
    </row>
    <row r="41" spans="1:2" x14ac:dyDescent="0.25">
      <c r="A41" s="28" t="s">
        <v>361</v>
      </c>
      <c r="B41" s="27">
        <v>4</v>
      </c>
    </row>
    <row r="42" spans="1:2" x14ac:dyDescent="0.25">
      <c r="A42" s="28" t="s">
        <v>91</v>
      </c>
      <c r="B42" s="27">
        <v>1</v>
      </c>
    </row>
    <row r="43" spans="1:2" x14ac:dyDescent="0.25">
      <c r="A43" s="28" t="s">
        <v>396</v>
      </c>
      <c r="B43" s="27">
        <v>1</v>
      </c>
    </row>
    <row r="44" spans="1:2" x14ac:dyDescent="0.25">
      <c r="A44" s="28" t="s">
        <v>276</v>
      </c>
      <c r="B44" s="27">
        <v>1</v>
      </c>
    </row>
    <row r="45" spans="1:2" x14ac:dyDescent="0.25">
      <c r="A45" s="28" t="s">
        <v>401</v>
      </c>
      <c r="B45" s="27">
        <v>1</v>
      </c>
    </row>
    <row r="46" spans="1:2" x14ac:dyDescent="0.25">
      <c r="A46" s="28" t="s">
        <v>408</v>
      </c>
      <c r="B46" s="27">
        <v>1</v>
      </c>
    </row>
    <row r="47" spans="1:2" x14ac:dyDescent="0.25">
      <c r="A47" s="28" t="s">
        <v>399</v>
      </c>
      <c r="B47" s="27">
        <v>1</v>
      </c>
    </row>
    <row r="48" spans="1:2" x14ac:dyDescent="0.25">
      <c r="A48" s="28" t="s">
        <v>410</v>
      </c>
      <c r="B48" s="27">
        <v>1</v>
      </c>
    </row>
    <row r="49" spans="1:2" x14ac:dyDescent="0.25">
      <c r="A49" s="28" t="s">
        <v>210</v>
      </c>
      <c r="B49" s="27">
        <v>1</v>
      </c>
    </row>
    <row r="50" spans="1:2" x14ac:dyDescent="0.25">
      <c r="A50" s="28" t="s">
        <v>235</v>
      </c>
      <c r="B50" s="27">
        <v>1</v>
      </c>
    </row>
    <row r="51" spans="1:2" x14ac:dyDescent="0.25">
      <c r="A51" s="26" t="s">
        <v>11</v>
      </c>
      <c r="B51" s="27">
        <v>11</v>
      </c>
    </row>
    <row r="52" spans="1:2" x14ac:dyDescent="0.25">
      <c r="A52" s="28" t="s">
        <v>9</v>
      </c>
      <c r="B52" s="27">
        <v>4</v>
      </c>
    </row>
    <row r="53" spans="1:2" x14ac:dyDescent="0.25">
      <c r="A53" s="28" t="s">
        <v>262</v>
      </c>
      <c r="B53" s="27">
        <v>3</v>
      </c>
    </row>
    <row r="54" spans="1:2" x14ac:dyDescent="0.25">
      <c r="A54" s="28" t="s">
        <v>251</v>
      </c>
      <c r="B54" s="27">
        <v>2</v>
      </c>
    </row>
    <row r="55" spans="1:2" x14ac:dyDescent="0.25">
      <c r="A55" s="28" t="s">
        <v>300</v>
      </c>
      <c r="B55" s="27">
        <v>1</v>
      </c>
    </row>
    <row r="56" spans="1:2" x14ac:dyDescent="0.25">
      <c r="A56" s="28" t="s">
        <v>35</v>
      </c>
      <c r="B56" s="27">
        <v>1</v>
      </c>
    </row>
    <row r="57" spans="1:2" x14ac:dyDescent="0.25">
      <c r="A57" s="26" t="s">
        <v>257</v>
      </c>
      <c r="B57" s="27">
        <v>7</v>
      </c>
    </row>
    <row r="58" spans="1:2" x14ac:dyDescent="0.25">
      <c r="A58" s="28" t="s">
        <v>369</v>
      </c>
      <c r="B58" s="27">
        <v>3</v>
      </c>
    </row>
    <row r="59" spans="1:2" x14ac:dyDescent="0.25">
      <c r="A59" s="28" t="s">
        <v>256</v>
      </c>
      <c r="B59" s="27">
        <v>1</v>
      </c>
    </row>
    <row r="60" spans="1:2" x14ac:dyDescent="0.25">
      <c r="A60" s="28" t="s">
        <v>380</v>
      </c>
      <c r="B60" s="27">
        <v>1</v>
      </c>
    </row>
    <row r="61" spans="1:2" x14ac:dyDescent="0.25">
      <c r="A61" s="28" t="s">
        <v>273</v>
      </c>
      <c r="B61" s="27">
        <v>1</v>
      </c>
    </row>
    <row r="62" spans="1:2" x14ac:dyDescent="0.25">
      <c r="A62" s="28" t="s">
        <v>315</v>
      </c>
      <c r="B62" s="27">
        <v>1</v>
      </c>
    </row>
    <row r="63" spans="1:2" x14ac:dyDescent="0.25">
      <c r="A63" s="26" t="s">
        <v>207</v>
      </c>
      <c r="B63" s="27">
        <v>6</v>
      </c>
    </row>
    <row r="64" spans="1:2" x14ac:dyDescent="0.25">
      <c r="A64" s="28" t="s">
        <v>356</v>
      </c>
      <c r="B64" s="27">
        <v>1</v>
      </c>
    </row>
    <row r="65" spans="1:2" x14ac:dyDescent="0.25">
      <c r="A65" s="28" t="s">
        <v>377</v>
      </c>
      <c r="B65" s="27">
        <v>1</v>
      </c>
    </row>
    <row r="66" spans="1:2" x14ac:dyDescent="0.25">
      <c r="A66" s="28" t="s">
        <v>374</v>
      </c>
      <c r="B66" s="27">
        <v>1</v>
      </c>
    </row>
    <row r="67" spans="1:2" x14ac:dyDescent="0.25">
      <c r="A67" s="28" t="s">
        <v>308</v>
      </c>
      <c r="B67" s="27">
        <v>1</v>
      </c>
    </row>
    <row r="68" spans="1:2" x14ac:dyDescent="0.25">
      <c r="A68" s="28" t="s">
        <v>206</v>
      </c>
      <c r="B68" s="27">
        <v>1</v>
      </c>
    </row>
    <row r="69" spans="1:2" x14ac:dyDescent="0.25">
      <c r="A69" s="28" t="s">
        <v>337</v>
      </c>
      <c r="B69" s="27">
        <v>1</v>
      </c>
    </row>
    <row r="70" spans="1:2" x14ac:dyDescent="0.25">
      <c r="A70" s="26" t="s">
        <v>120</v>
      </c>
      <c r="B70" s="27">
        <v>5</v>
      </c>
    </row>
    <row r="71" spans="1:2" x14ac:dyDescent="0.25">
      <c r="A71" s="28" t="s">
        <v>317</v>
      </c>
      <c r="B71" s="27">
        <v>2</v>
      </c>
    </row>
    <row r="72" spans="1:2" x14ac:dyDescent="0.25">
      <c r="A72" s="28" t="s">
        <v>262</v>
      </c>
      <c r="B72" s="27">
        <v>1</v>
      </c>
    </row>
    <row r="73" spans="1:2" x14ac:dyDescent="0.25">
      <c r="A73" s="28" t="s">
        <v>119</v>
      </c>
      <c r="B73" s="27">
        <v>1</v>
      </c>
    </row>
    <row r="74" spans="1:2" x14ac:dyDescent="0.25">
      <c r="A74" s="28" t="s">
        <v>160</v>
      </c>
      <c r="B74" s="27">
        <v>1</v>
      </c>
    </row>
    <row r="75" spans="1:2" x14ac:dyDescent="0.25">
      <c r="A75" s="26" t="s">
        <v>171</v>
      </c>
      <c r="B75" s="27">
        <v>5</v>
      </c>
    </row>
    <row r="76" spans="1:2" x14ac:dyDescent="0.25">
      <c r="A76" s="28" t="s">
        <v>170</v>
      </c>
      <c r="B76" s="27">
        <v>2</v>
      </c>
    </row>
    <row r="77" spans="1:2" x14ac:dyDescent="0.25">
      <c r="A77" s="28" t="s">
        <v>345</v>
      </c>
      <c r="B77" s="27">
        <v>2</v>
      </c>
    </row>
    <row r="78" spans="1:2" x14ac:dyDescent="0.25">
      <c r="A78" s="28" t="s">
        <v>298</v>
      </c>
      <c r="B78" s="27">
        <v>1</v>
      </c>
    </row>
    <row r="79" spans="1:2" x14ac:dyDescent="0.25">
      <c r="A79" s="26" t="s">
        <v>12</v>
      </c>
      <c r="B79" s="27">
        <v>4</v>
      </c>
    </row>
    <row r="80" spans="1:2" x14ac:dyDescent="0.25">
      <c r="A80" s="28" t="s">
        <v>438</v>
      </c>
      <c r="B80" s="27">
        <v>1</v>
      </c>
    </row>
    <row r="81" spans="1:2" x14ac:dyDescent="0.25">
      <c r="A81" s="28" t="s">
        <v>287</v>
      </c>
      <c r="B81" s="27">
        <v>1</v>
      </c>
    </row>
    <row r="82" spans="1:2" x14ac:dyDescent="0.25">
      <c r="A82" s="28" t="s">
        <v>135</v>
      </c>
      <c r="B82" s="27">
        <v>1</v>
      </c>
    </row>
    <row r="83" spans="1:2" x14ac:dyDescent="0.25">
      <c r="A83" s="28" t="s">
        <v>246</v>
      </c>
      <c r="B83" s="27">
        <v>1</v>
      </c>
    </row>
    <row r="84" spans="1:2" x14ac:dyDescent="0.25">
      <c r="A84" s="26" t="s">
        <v>213</v>
      </c>
      <c r="B84" s="27">
        <v>3</v>
      </c>
    </row>
    <row r="85" spans="1:2" x14ac:dyDescent="0.25">
      <c r="A85" s="28" t="s">
        <v>212</v>
      </c>
      <c r="B85" s="27">
        <v>1</v>
      </c>
    </row>
    <row r="86" spans="1:2" x14ac:dyDescent="0.25">
      <c r="A86" s="28" t="s">
        <v>382</v>
      </c>
      <c r="B86" s="27">
        <v>1</v>
      </c>
    </row>
    <row r="87" spans="1:2" x14ac:dyDescent="0.25">
      <c r="A87" s="28" t="s">
        <v>290</v>
      </c>
      <c r="B87" s="27">
        <v>1</v>
      </c>
    </row>
    <row r="88" spans="1:2" x14ac:dyDescent="0.25">
      <c r="A88" s="26" t="s">
        <v>204</v>
      </c>
      <c r="B88" s="27">
        <v>2</v>
      </c>
    </row>
    <row r="89" spans="1:2" x14ac:dyDescent="0.25">
      <c r="A89" s="28" t="s">
        <v>198</v>
      </c>
      <c r="B89" s="27">
        <v>1</v>
      </c>
    </row>
    <row r="90" spans="1:2" x14ac:dyDescent="0.25">
      <c r="A90" s="28" t="s">
        <v>419</v>
      </c>
      <c r="B90" s="27">
        <v>1</v>
      </c>
    </row>
    <row r="91" spans="1:2" x14ac:dyDescent="0.25">
      <c r="A91" s="26" t="s">
        <v>191</v>
      </c>
      <c r="B91" s="27">
        <v>2</v>
      </c>
    </row>
    <row r="92" spans="1:2" x14ac:dyDescent="0.25">
      <c r="A92" s="28" t="s">
        <v>190</v>
      </c>
      <c r="B92" s="27">
        <v>1</v>
      </c>
    </row>
    <row r="93" spans="1:2" x14ac:dyDescent="0.25">
      <c r="A93" s="28" t="s">
        <v>160</v>
      </c>
      <c r="B93" s="27">
        <v>1</v>
      </c>
    </row>
    <row r="94" spans="1:2" x14ac:dyDescent="0.25">
      <c r="A94" s="26" t="s">
        <v>353</v>
      </c>
      <c r="B94" s="27">
        <v>1</v>
      </c>
    </row>
    <row r="95" spans="1:2" x14ac:dyDescent="0.25">
      <c r="A95" s="28" t="s">
        <v>351</v>
      </c>
      <c r="B95" s="27">
        <v>1</v>
      </c>
    </row>
    <row r="96" spans="1:2" x14ac:dyDescent="0.25">
      <c r="A96" s="26" t="s">
        <v>420</v>
      </c>
      <c r="B96" s="27">
        <v>1</v>
      </c>
    </row>
    <row r="97" spans="1:2" x14ac:dyDescent="0.25">
      <c r="A97" s="28" t="s">
        <v>419</v>
      </c>
      <c r="B97" s="27">
        <v>1</v>
      </c>
    </row>
    <row r="98" spans="1:2" x14ac:dyDescent="0.25">
      <c r="A98" s="26" t="s">
        <v>427</v>
      </c>
      <c r="B98" s="27">
        <v>1</v>
      </c>
    </row>
    <row r="99" spans="1:2" x14ac:dyDescent="0.25">
      <c r="A99" s="28" t="s">
        <v>113</v>
      </c>
      <c r="B99" s="27">
        <v>1</v>
      </c>
    </row>
    <row r="100" spans="1:2" x14ac:dyDescent="0.25">
      <c r="A100" s="26" t="s">
        <v>40</v>
      </c>
      <c r="B100" s="27">
        <v>1</v>
      </c>
    </row>
    <row r="101" spans="1:2" x14ac:dyDescent="0.25">
      <c r="A101" s="28" t="s">
        <v>35</v>
      </c>
      <c r="B101" s="27">
        <v>1</v>
      </c>
    </row>
    <row r="102" spans="1:2" x14ac:dyDescent="0.25">
      <c r="A102" s="26" t="s">
        <v>432</v>
      </c>
      <c r="B102" s="27">
        <v>1</v>
      </c>
    </row>
    <row r="103" spans="1:2" x14ac:dyDescent="0.25">
      <c r="A103" s="28" t="s">
        <v>430</v>
      </c>
      <c r="B103" s="27">
        <v>1</v>
      </c>
    </row>
    <row r="104" spans="1:2" x14ac:dyDescent="0.25">
      <c r="A104" s="26" t="s">
        <v>414</v>
      </c>
      <c r="B104" s="27">
        <v>1</v>
      </c>
    </row>
    <row r="105" spans="1:2" x14ac:dyDescent="0.25">
      <c r="A105" s="28" t="s">
        <v>413</v>
      </c>
      <c r="B105" s="27">
        <v>1</v>
      </c>
    </row>
    <row r="106" spans="1:2" x14ac:dyDescent="0.25">
      <c r="A106" s="26" t="s">
        <v>318</v>
      </c>
      <c r="B106" s="27">
        <v>1</v>
      </c>
    </row>
    <row r="107" spans="1:2" x14ac:dyDescent="0.25">
      <c r="A107" s="28" t="s">
        <v>317</v>
      </c>
      <c r="B107" s="27">
        <v>1</v>
      </c>
    </row>
    <row r="108" spans="1:2" x14ac:dyDescent="0.25">
      <c r="A108" s="26" t="s">
        <v>1294</v>
      </c>
      <c r="B108" s="27">
        <v>122</v>
      </c>
    </row>
  </sheetData>
  <mergeCells count="1">
    <mergeCell ref="E3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76"/>
  <sheetViews>
    <sheetView topLeftCell="A26" workbookViewId="0">
      <selection activeCell="BG48" sqref="BG48"/>
    </sheetView>
  </sheetViews>
  <sheetFormatPr defaultRowHeight="15" x14ac:dyDescent="0.25"/>
  <cols>
    <col min="1" max="1" width="22.28515625" customWidth="1"/>
    <col min="2" max="2" width="21.140625" hidden="1" customWidth="1"/>
    <col min="3" max="49" width="5" hidden="1" customWidth="1"/>
    <col min="50" max="51" width="5" customWidth="1"/>
    <col min="52" max="52" width="18.28515625" customWidth="1"/>
    <col min="53" max="53" width="18.28515625" bestFit="1" customWidth="1"/>
  </cols>
  <sheetData>
    <row r="1" spans="1:49" hidden="1" x14ac:dyDescent="0.25">
      <c r="A1" s="25" t="s">
        <v>1262</v>
      </c>
      <c r="B1" s="26">
        <v>1</v>
      </c>
    </row>
    <row r="2" spans="1:49" hidden="1" x14ac:dyDescent="0.25"/>
    <row r="3" spans="1:49" hidden="1" x14ac:dyDescent="0.25">
      <c r="A3" s="25" t="s">
        <v>1295</v>
      </c>
      <c r="B3" s="25" t="s">
        <v>1306</v>
      </c>
    </row>
    <row r="4" spans="1:49" hidden="1" x14ac:dyDescent="0.25">
      <c r="A4" s="25" t="s">
        <v>1293</v>
      </c>
      <c r="B4">
        <v>1926</v>
      </c>
      <c r="C4">
        <v>1933</v>
      </c>
      <c r="D4">
        <v>1936</v>
      </c>
      <c r="E4">
        <v>1937</v>
      </c>
      <c r="F4">
        <v>1938</v>
      </c>
      <c r="G4">
        <v>1940</v>
      </c>
      <c r="H4">
        <v>1942</v>
      </c>
      <c r="I4">
        <v>1943</v>
      </c>
      <c r="J4">
        <v>1944</v>
      </c>
      <c r="K4">
        <v>1945</v>
      </c>
      <c r="L4">
        <v>1946</v>
      </c>
      <c r="M4">
        <v>1947</v>
      </c>
      <c r="N4">
        <v>1948</v>
      </c>
      <c r="O4">
        <v>1949</v>
      </c>
      <c r="P4">
        <v>1950</v>
      </c>
      <c r="Q4">
        <v>1951</v>
      </c>
      <c r="R4">
        <v>1952</v>
      </c>
      <c r="S4">
        <v>1953</v>
      </c>
      <c r="T4">
        <v>1954</v>
      </c>
      <c r="U4">
        <v>1955</v>
      </c>
      <c r="V4">
        <v>1956</v>
      </c>
      <c r="W4">
        <v>1957</v>
      </c>
      <c r="X4">
        <v>1958</v>
      </c>
      <c r="Y4">
        <v>1959</v>
      </c>
      <c r="Z4">
        <v>1960</v>
      </c>
      <c r="AA4">
        <v>1962</v>
      </c>
      <c r="AB4">
        <v>1963</v>
      </c>
      <c r="AC4">
        <v>1964</v>
      </c>
      <c r="AD4">
        <v>1965</v>
      </c>
      <c r="AE4">
        <v>1966</v>
      </c>
      <c r="AF4">
        <v>1968</v>
      </c>
      <c r="AG4">
        <v>1969</v>
      </c>
      <c r="AH4">
        <v>1970</v>
      </c>
      <c r="AI4">
        <v>1971</v>
      </c>
      <c r="AJ4">
        <v>1972</v>
      </c>
      <c r="AK4">
        <v>1973</v>
      </c>
      <c r="AL4">
        <v>1974</v>
      </c>
      <c r="AM4">
        <v>1975</v>
      </c>
      <c r="AN4">
        <v>1976</v>
      </c>
      <c r="AO4">
        <v>1978</v>
      </c>
      <c r="AP4">
        <v>1979</v>
      </c>
      <c r="AQ4">
        <v>1980</v>
      </c>
      <c r="AR4">
        <v>1982</v>
      </c>
      <c r="AS4">
        <v>1983</v>
      </c>
      <c r="AT4">
        <v>1986</v>
      </c>
      <c r="AU4">
        <v>1988</v>
      </c>
      <c r="AV4">
        <v>1991</v>
      </c>
      <c r="AW4" t="s">
        <v>1294</v>
      </c>
    </row>
    <row r="5" spans="1:49" hidden="1" x14ac:dyDescent="0.25">
      <c r="A5" s="26" t="s">
        <v>213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>
        <v>1</v>
      </c>
      <c r="AH5" s="27"/>
      <c r="AI5" s="27"/>
      <c r="AJ5" s="27"/>
      <c r="AK5" s="27"/>
      <c r="AL5" s="27"/>
      <c r="AM5" s="27"/>
      <c r="AN5" s="27">
        <v>1</v>
      </c>
      <c r="AO5" s="27">
        <v>1</v>
      </c>
      <c r="AP5" s="27"/>
      <c r="AQ5" s="27"/>
      <c r="AR5" s="27"/>
      <c r="AS5" s="27"/>
      <c r="AT5" s="27"/>
      <c r="AU5" s="27"/>
      <c r="AV5" s="27"/>
      <c r="AW5" s="27">
        <v>3</v>
      </c>
    </row>
    <row r="6" spans="1:49" hidden="1" x14ac:dyDescent="0.25">
      <c r="A6" s="26" t="s">
        <v>432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>
        <v>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>
        <v>1</v>
      </c>
    </row>
    <row r="7" spans="1:49" hidden="1" x14ac:dyDescent="0.25">
      <c r="A7" s="26" t="s">
        <v>257</v>
      </c>
      <c r="B7" s="27"/>
      <c r="C7" s="27"/>
      <c r="D7" s="27"/>
      <c r="E7" s="27"/>
      <c r="F7" s="27"/>
      <c r="G7" s="27"/>
      <c r="H7" s="27">
        <v>1</v>
      </c>
      <c r="I7" s="27"/>
      <c r="J7" s="27"/>
      <c r="K7" s="27"/>
      <c r="L7" s="27"/>
      <c r="M7" s="27">
        <v>1</v>
      </c>
      <c r="N7" s="27"/>
      <c r="O7" s="27"/>
      <c r="P7" s="27"/>
      <c r="Q7" s="27"/>
      <c r="R7" s="27"/>
      <c r="S7" s="27"/>
      <c r="T7" s="27"/>
      <c r="U7" s="27"/>
      <c r="V7" s="27"/>
      <c r="W7" s="27">
        <v>1</v>
      </c>
      <c r="X7" s="27"/>
      <c r="Y7" s="27">
        <v>1</v>
      </c>
      <c r="Z7" s="27">
        <v>1</v>
      </c>
      <c r="AA7" s="27"/>
      <c r="AB7" s="27"/>
      <c r="AC7" s="27"/>
      <c r="AD7" s="27"/>
      <c r="AE7" s="27"/>
      <c r="AF7" s="27"/>
      <c r="AG7" s="27">
        <v>1</v>
      </c>
      <c r="AH7" s="27"/>
      <c r="AI7" s="27"/>
      <c r="AJ7" s="27"/>
      <c r="AK7" s="27"/>
      <c r="AL7" s="27">
        <v>1</v>
      </c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>
        <v>7</v>
      </c>
    </row>
    <row r="8" spans="1:49" hidden="1" x14ac:dyDescent="0.25">
      <c r="A8" s="26" t="s">
        <v>318</v>
      </c>
      <c r="B8" s="27"/>
      <c r="C8" s="27"/>
      <c r="D8" s="27"/>
      <c r="E8" s="27"/>
      <c r="F8" s="27"/>
      <c r="G8" s="27"/>
      <c r="H8" s="27">
        <v>1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>
        <v>1</v>
      </c>
    </row>
    <row r="9" spans="1:49" hidden="1" x14ac:dyDescent="0.25">
      <c r="A9" s="26" t="s">
        <v>204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>
        <v>1</v>
      </c>
      <c r="Y9" s="27"/>
      <c r="Z9" s="27"/>
      <c r="AA9" s="27"/>
      <c r="AB9" s="27"/>
      <c r="AC9" s="27">
        <v>1</v>
      </c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>
        <v>2</v>
      </c>
    </row>
    <row r="10" spans="1:49" hidden="1" x14ac:dyDescent="0.25">
      <c r="A10" s="26" t="s">
        <v>7</v>
      </c>
      <c r="B10" s="27"/>
      <c r="C10" s="27">
        <v>1</v>
      </c>
      <c r="D10" s="27"/>
      <c r="E10" s="27"/>
      <c r="F10" s="27"/>
      <c r="G10" s="27">
        <v>1</v>
      </c>
      <c r="H10" s="27"/>
      <c r="I10" s="27"/>
      <c r="J10" s="27"/>
      <c r="K10" s="27"/>
      <c r="L10" s="27"/>
      <c r="M10" s="27">
        <v>2</v>
      </c>
      <c r="N10" s="27">
        <v>1</v>
      </c>
      <c r="O10" s="27"/>
      <c r="P10" s="27"/>
      <c r="Q10" s="27">
        <v>1</v>
      </c>
      <c r="R10" s="27"/>
      <c r="S10" s="27">
        <v>1</v>
      </c>
      <c r="T10" s="27">
        <v>2</v>
      </c>
      <c r="U10" s="27">
        <v>1</v>
      </c>
      <c r="V10" s="27">
        <v>1</v>
      </c>
      <c r="W10" s="27"/>
      <c r="X10" s="27"/>
      <c r="Y10" s="27"/>
      <c r="Z10" s="27"/>
      <c r="AA10" s="27">
        <v>1</v>
      </c>
      <c r="AB10" s="27"/>
      <c r="AC10" s="27"/>
      <c r="AD10" s="27">
        <v>1</v>
      </c>
      <c r="AE10" s="27"/>
      <c r="AF10" s="27"/>
      <c r="AG10" s="27"/>
      <c r="AH10" s="27">
        <v>1</v>
      </c>
      <c r="AI10" s="27">
        <v>2</v>
      </c>
      <c r="AJ10" s="27">
        <v>3</v>
      </c>
      <c r="AK10" s="27">
        <v>1</v>
      </c>
      <c r="AL10" s="27">
        <v>1</v>
      </c>
      <c r="AM10" s="27">
        <v>2</v>
      </c>
      <c r="AN10" s="27"/>
      <c r="AO10" s="27"/>
      <c r="AP10" s="27"/>
      <c r="AQ10" s="27"/>
      <c r="AR10" s="27"/>
      <c r="AS10" s="27">
        <v>1</v>
      </c>
      <c r="AT10" s="27"/>
      <c r="AU10" s="27"/>
      <c r="AV10" s="27"/>
      <c r="AW10" s="27">
        <v>24</v>
      </c>
    </row>
    <row r="11" spans="1:49" hidden="1" x14ac:dyDescent="0.25">
      <c r="A11" s="26" t="s">
        <v>191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>
        <v>1</v>
      </c>
      <c r="O11" s="27"/>
      <c r="P11" s="27"/>
      <c r="Q11" s="27"/>
      <c r="R11" s="27">
        <v>1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>
        <v>2</v>
      </c>
    </row>
    <row r="12" spans="1:49" hidden="1" x14ac:dyDescent="0.25">
      <c r="A12" s="26" t="s">
        <v>420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>
        <v>1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>
        <v>1</v>
      </c>
    </row>
    <row r="13" spans="1:49" hidden="1" x14ac:dyDescent="0.25">
      <c r="A13" s="26" t="s">
        <v>353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>
        <v>1</v>
      </c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>
        <v>1</v>
      </c>
    </row>
    <row r="14" spans="1:49" hidden="1" x14ac:dyDescent="0.25">
      <c r="A14" s="26" t="s">
        <v>207</v>
      </c>
      <c r="B14" s="27"/>
      <c r="C14" s="27"/>
      <c r="D14" s="27"/>
      <c r="E14" s="27"/>
      <c r="F14" s="27"/>
      <c r="G14" s="27"/>
      <c r="H14" s="27">
        <v>1</v>
      </c>
      <c r="I14" s="27"/>
      <c r="J14" s="27"/>
      <c r="K14" s="27"/>
      <c r="L14" s="27"/>
      <c r="M14" s="27"/>
      <c r="N14" s="27">
        <v>1</v>
      </c>
      <c r="O14" s="27"/>
      <c r="P14" s="27">
        <v>1</v>
      </c>
      <c r="Q14" s="27"/>
      <c r="R14" s="27"/>
      <c r="S14" s="27">
        <v>1</v>
      </c>
      <c r="T14" s="27"/>
      <c r="U14" s="27"/>
      <c r="V14" s="27"/>
      <c r="W14" s="27"/>
      <c r="X14" s="27">
        <v>1</v>
      </c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>
        <v>1</v>
      </c>
      <c r="AR14" s="27"/>
      <c r="AS14" s="27"/>
      <c r="AT14" s="27"/>
      <c r="AU14" s="27"/>
      <c r="AV14" s="27"/>
      <c r="AW14" s="27">
        <v>6</v>
      </c>
    </row>
    <row r="15" spans="1:49" hidden="1" x14ac:dyDescent="0.25">
      <c r="A15" s="26" t="s">
        <v>414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>
        <v>1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>
        <v>1</v>
      </c>
    </row>
    <row r="16" spans="1:49" hidden="1" x14ac:dyDescent="0.25">
      <c r="A16" s="26" t="s">
        <v>32</v>
      </c>
      <c r="B16" s="27">
        <v>1</v>
      </c>
      <c r="C16" s="27">
        <v>1</v>
      </c>
      <c r="D16" s="27"/>
      <c r="E16" s="27">
        <v>1</v>
      </c>
      <c r="F16" s="27">
        <v>1</v>
      </c>
      <c r="G16" s="27">
        <v>1</v>
      </c>
      <c r="H16" s="27"/>
      <c r="I16" s="27"/>
      <c r="J16" s="27"/>
      <c r="K16" s="27"/>
      <c r="L16" s="27">
        <v>2</v>
      </c>
      <c r="M16" s="27">
        <v>2</v>
      </c>
      <c r="N16" s="27"/>
      <c r="O16" s="27"/>
      <c r="P16" s="27">
        <v>1</v>
      </c>
      <c r="Q16" s="27">
        <v>1</v>
      </c>
      <c r="R16" s="27">
        <v>1</v>
      </c>
      <c r="S16" s="27"/>
      <c r="T16" s="27">
        <v>1</v>
      </c>
      <c r="U16" s="27">
        <v>1</v>
      </c>
      <c r="V16" s="27"/>
      <c r="W16" s="27"/>
      <c r="X16" s="27"/>
      <c r="Y16" s="27">
        <v>2</v>
      </c>
      <c r="Z16" s="27">
        <v>1</v>
      </c>
      <c r="AA16" s="27"/>
      <c r="AB16" s="27"/>
      <c r="AC16" s="27"/>
      <c r="AD16" s="27">
        <v>1</v>
      </c>
      <c r="AE16" s="27">
        <v>1</v>
      </c>
      <c r="AF16" s="27">
        <v>1</v>
      </c>
      <c r="AG16" s="27">
        <v>1</v>
      </c>
      <c r="AH16" s="27">
        <v>2</v>
      </c>
      <c r="AI16" s="27"/>
      <c r="AJ16" s="27">
        <v>1</v>
      </c>
      <c r="AK16" s="27">
        <v>1</v>
      </c>
      <c r="AL16" s="27"/>
      <c r="AM16" s="27"/>
      <c r="AN16" s="27"/>
      <c r="AO16" s="27"/>
      <c r="AP16" s="27">
        <v>1</v>
      </c>
      <c r="AQ16" s="27"/>
      <c r="AR16" s="27">
        <v>1</v>
      </c>
      <c r="AS16" s="27">
        <v>1</v>
      </c>
      <c r="AT16" s="27"/>
      <c r="AU16" s="27"/>
      <c r="AV16" s="27">
        <v>1</v>
      </c>
      <c r="AW16" s="27">
        <v>29</v>
      </c>
    </row>
    <row r="17" spans="1:55" hidden="1" x14ac:dyDescent="0.25">
      <c r="A17" s="26" t="s">
        <v>40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>
        <v>1</v>
      </c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>
        <v>1</v>
      </c>
    </row>
    <row r="18" spans="1:55" hidden="1" x14ac:dyDescent="0.25">
      <c r="A18" s="26" t="s">
        <v>120</v>
      </c>
      <c r="B18" s="27"/>
      <c r="C18" s="27"/>
      <c r="D18" s="27"/>
      <c r="E18" s="27"/>
      <c r="F18" s="27"/>
      <c r="G18" s="27"/>
      <c r="H18" s="27"/>
      <c r="I18" s="27"/>
      <c r="J18" s="27">
        <v>1</v>
      </c>
      <c r="K18" s="27">
        <v>1</v>
      </c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>
        <v>1</v>
      </c>
      <c r="AE18" s="27"/>
      <c r="AF18" s="27"/>
      <c r="AG18" s="27"/>
      <c r="AH18" s="27"/>
      <c r="AI18" s="27">
        <v>1</v>
      </c>
      <c r="AJ18" s="27"/>
      <c r="AK18" s="27"/>
      <c r="AL18" s="27">
        <v>1</v>
      </c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>
        <v>5</v>
      </c>
    </row>
    <row r="19" spans="1:55" hidden="1" x14ac:dyDescent="0.25">
      <c r="A19" s="26" t="s">
        <v>171</v>
      </c>
      <c r="B19" s="27"/>
      <c r="C19" s="27"/>
      <c r="D19" s="27"/>
      <c r="E19" s="27"/>
      <c r="F19" s="27"/>
      <c r="G19" s="27"/>
      <c r="H19" s="27"/>
      <c r="I19" s="27"/>
      <c r="J19" s="27"/>
      <c r="K19" s="27">
        <v>1</v>
      </c>
      <c r="L19" s="27">
        <v>1</v>
      </c>
      <c r="M19" s="27"/>
      <c r="N19" s="27"/>
      <c r="O19" s="27">
        <v>1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>
        <v>1</v>
      </c>
      <c r="AH19" s="27">
        <v>1</v>
      </c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>
        <v>5</v>
      </c>
    </row>
    <row r="20" spans="1:55" hidden="1" x14ac:dyDescent="0.25">
      <c r="A20" s="26" t="s">
        <v>427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>
        <v>1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>
        <v>1</v>
      </c>
    </row>
    <row r="21" spans="1:55" hidden="1" x14ac:dyDescent="0.25">
      <c r="A21" s="26" t="s">
        <v>86</v>
      </c>
      <c r="B21" s="27"/>
      <c r="C21" s="27"/>
      <c r="D21" s="27">
        <v>1</v>
      </c>
      <c r="E21" s="27">
        <v>1</v>
      </c>
      <c r="F21" s="27"/>
      <c r="G21" s="27"/>
      <c r="H21" s="27">
        <v>2</v>
      </c>
      <c r="I21" s="27">
        <v>1</v>
      </c>
      <c r="J21" s="27"/>
      <c r="K21" s="27"/>
      <c r="L21" s="27"/>
      <c r="M21" s="27">
        <v>1</v>
      </c>
      <c r="N21" s="27"/>
      <c r="O21" s="27">
        <v>1</v>
      </c>
      <c r="P21" s="27"/>
      <c r="Q21" s="27"/>
      <c r="R21" s="27"/>
      <c r="S21" s="27"/>
      <c r="T21" s="27">
        <v>1</v>
      </c>
      <c r="U21" s="27"/>
      <c r="V21" s="27"/>
      <c r="W21" s="27"/>
      <c r="X21" s="27">
        <v>1</v>
      </c>
      <c r="Y21" s="27">
        <v>1</v>
      </c>
      <c r="Z21" s="27"/>
      <c r="AA21" s="27"/>
      <c r="AB21" s="27">
        <v>1</v>
      </c>
      <c r="AC21" s="27">
        <v>1</v>
      </c>
      <c r="AD21" s="27">
        <v>1</v>
      </c>
      <c r="AE21" s="27"/>
      <c r="AF21" s="27"/>
      <c r="AG21" s="27"/>
      <c r="AH21" s="27"/>
      <c r="AI21" s="27"/>
      <c r="AJ21" s="27"/>
      <c r="AK21" s="27">
        <v>2</v>
      </c>
      <c r="AL21" s="27">
        <v>1</v>
      </c>
      <c r="AM21" s="27"/>
      <c r="AN21" s="27">
        <v>1</v>
      </c>
      <c r="AO21" s="27"/>
      <c r="AP21" s="27"/>
      <c r="AQ21" s="27"/>
      <c r="AR21" s="27"/>
      <c r="AS21" s="27"/>
      <c r="AT21" s="27"/>
      <c r="AU21" s="27"/>
      <c r="AV21" s="27"/>
      <c r="AW21" s="27">
        <v>17</v>
      </c>
    </row>
    <row r="22" spans="1:55" hidden="1" x14ac:dyDescent="0.25">
      <c r="A22" s="26" t="s">
        <v>11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>
        <v>1</v>
      </c>
      <c r="Y22" s="27"/>
      <c r="Z22" s="27">
        <v>1</v>
      </c>
      <c r="AA22" s="27">
        <v>1</v>
      </c>
      <c r="AB22" s="27"/>
      <c r="AC22" s="27"/>
      <c r="AD22" s="27">
        <v>1</v>
      </c>
      <c r="AE22" s="27">
        <v>1</v>
      </c>
      <c r="AF22" s="27"/>
      <c r="AG22" s="27">
        <v>2</v>
      </c>
      <c r="AH22" s="27"/>
      <c r="AI22" s="27"/>
      <c r="AJ22" s="27"/>
      <c r="AK22" s="27">
        <v>1</v>
      </c>
      <c r="AL22" s="27"/>
      <c r="AM22" s="27"/>
      <c r="AN22" s="27"/>
      <c r="AO22" s="27"/>
      <c r="AP22" s="27"/>
      <c r="AQ22" s="27"/>
      <c r="AR22" s="27"/>
      <c r="AS22" s="27"/>
      <c r="AT22" s="27">
        <v>1</v>
      </c>
      <c r="AU22" s="27">
        <v>2</v>
      </c>
      <c r="AV22" s="27"/>
      <c r="AW22" s="27">
        <v>11</v>
      </c>
    </row>
    <row r="23" spans="1:55" hidden="1" x14ac:dyDescent="0.25">
      <c r="A23" s="26" t="s">
        <v>1294</v>
      </c>
      <c r="B23" s="27">
        <v>1</v>
      </c>
      <c r="C23" s="27">
        <v>2</v>
      </c>
      <c r="D23" s="27">
        <v>1</v>
      </c>
      <c r="E23" s="27">
        <v>2</v>
      </c>
      <c r="F23" s="27">
        <v>1</v>
      </c>
      <c r="G23" s="27">
        <v>2</v>
      </c>
      <c r="H23" s="27">
        <v>5</v>
      </c>
      <c r="I23" s="27">
        <v>1</v>
      </c>
      <c r="J23" s="27">
        <v>1</v>
      </c>
      <c r="K23" s="27">
        <v>2</v>
      </c>
      <c r="L23" s="27">
        <v>4</v>
      </c>
      <c r="M23" s="27">
        <v>7</v>
      </c>
      <c r="N23" s="27">
        <v>3</v>
      </c>
      <c r="O23" s="27">
        <v>3</v>
      </c>
      <c r="P23" s="27">
        <v>2</v>
      </c>
      <c r="Q23" s="27">
        <v>3</v>
      </c>
      <c r="R23" s="27">
        <v>2</v>
      </c>
      <c r="S23" s="27">
        <v>3</v>
      </c>
      <c r="T23" s="27">
        <v>4</v>
      </c>
      <c r="U23" s="27">
        <v>2</v>
      </c>
      <c r="V23" s="27">
        <v>1</v>
      </c>
      <c r="W23" s="27">
        <v>1</v>
      </c>
      <c r="X23" s="27">
        <v>4</v>
      </c>
      <c r="Y23" s="27">
        <v>4</v>
      </c>
      <c r="Z23" s="27">
        <v>3</v>
      </c>
      <c r="AA23" s="27">
        <v>2</v>
      </c>
      <c r="AB23" s="27">
        <v>1</v>
      </c>
      <c r="AC23" s="27">
        <v>2</v>
      </c>
      <c r="AD23" s="27">
        <v>6</v>
      </c>
      <c r="AE23" s="27">
        <v>2</v>
      </c>
      <c r="AF23" s="27">
        <v>1</v>
      </c>
      <c r="AG23" s="27">
        <v>6</v>
      </c>
      <c r="AH23" s="27">
        <v>4</v>
      </c>
      <c r="AI23" s="27">
        <v>3</v>
      </c>
      <c r="AJ23" s="27">
        <v>4</v>
      </c>
      <c r="AK23" s="27">
        <v>5</v>
      </c>
      <c r="AL23" s="27">
        <v>4</v>
      </c>
      <c r="AM23" s="27">
        <v>2</v>
      </c>
      <c r="AN23" s="27">
        <v>2</v>
      </c>
      <c r="AO23" s="27">
        <v>1</v>
      </c>
      <c r="AP23" s="27">
        <v>1</v>
      </c>
      <c r="AQ23" s="27">
        <v>1</v>
      </c>
      <c r="AR23" s="27">
        <v>1</v>
      </c>
      <c r="AS23" s="27">
        <v>2</v>
      </c>
      <c r="AT23" s="27">
        <v>1</v>
      </c>
      <c r="AU23" s="27">
        <v>2</v>
      </c>
      <c r="AV23" s="27">
        <v>1</v>
      </c>
      <c r="AW23" s="27">
        <v>118</v>
      </c>
    </row>
    <row r="24" spans="1:55" hidden="1" x14ac:dyDescent="0.25">
      <c r="M24" s="26"/>
      <c r="N24" s="27"/>
    </row>
    <row r="25" spans="1:55" hidden="1" x14ac:dyDescent="0.25">
      <c r="A25" t="s">
        <v>1295</v>
      </c>
      <c r="B25" t="s">
        <v>1306</v>
      </c>
    </row>
    <row r="26" spans="1:55" x14ac:dyDescent="0.25">
      <c r="A26" s="29" t="s">
        <v>1259</v>
      </c>
      <c r="B26">
        <v>1926</v>
      </c>
      <c r="C26">
        <v>1933</v>
      </c>
      <c r="D26">
        <v>1936</v>
      </c>
      <c r="E26">
        <v>1937</v>
      </c>
      <c r="F26">
        <v>1938</v>
      </c>
      <c r="G26">
        <v>1940</v>
      </c>
      <c r="H26">
        <v>1942</v>
      </c>
      <c r="I26">
        <v>1943</v>
      </c>
      <c r="J26">
        <v>1944</v>
      </c>
      <c r="K26">
        <v>1945</v>
      </c>
      <c r="L26">
        <v>1946</v>
      </c>
      <c r="M26">
        <v>1947</v>
      </c>
      <c r="N26">
        <v>1948</v>
      </c>
      <c r="O26">
        <v>1949</v>
      </c>
      <c r="P26">
        <v>1950</v>
      </c>
      <c r="Q26">
        <v>1951</v>
      </c>
      <c r="R26">
        <v>1952</v>
      </c>
      <c r="S26">
        <v>1953</v>
      </c>
      <c r="T26">
        <v>1954</v>
      </c>
      <c r="U26">
        <v>1955</v>
      </c>
      <c r="V26">
        <v>1956</v>
      </c>
      <c r="W26">
        <v>1957</v>
      </c>
      <c r="X26">
        <v>1958</v>
      </c>
      <c r="Y26">
        <v>1959</v>
      </c>
      <c r="Z26">
        <v>1960</v>
      </c>
      <c r="AA26">
        <v>1962</v>
      </c>
      <c r="AB26">
        <v>1963</v>
      </c>
      <c r="AC26">
        <v>1964</v>
      </c>
      <c r="AD26">
        <v>1965</v>
      </c>
      <c r="AE26">
        <v>1966</v>
      </c>
      <c r="AF26">
        <v>1968</v>
      </c>
      <c r="AG26">
        <v>1969</v>
      </c>
      <c r="AH26">
        <v>1970</v>
      </c>
      <c r="AI26">
        <v>1971</v>
      </c>
      <c r="AJ26">
        <v>1972</v>
      </c>
      <c r="AK26">
        <v>1973</v>
      </c>
      <c r="AL26">
        <v>1974</v>
      </c>
      <c r="AM26">
        <v>1975</v>
      </c>
      <c r="AN26">
        <v>1976</v>
      </c>
      <c r="AO26">
        <v>1978</v>
      </c>
      <c r="AP26">
        <v>1979</v>
      </c>
      <c r="AQ26">
        <v>1980</v>
      </c>
      <c r="AR26">
        <v>1982</v>
      </c>
      <c r="AS26">
        <v>1983</v>
      </c>
      <c r="AT26">
        <v>1986</v>
      </c>
      <c r="AU26">
        <v>1988</v>
      </c>
      <c r="AV26">
        <v>1991</v>
      </c>
      <c r="AW26" t="s">
        <v>1294</v>
      </c>
      <c r="AX26" s="29" t="s">
        <v>1310</v>
      </c>
      <c r="AY26" s="29" t="s">
        <v>1274</v>
      </c>
      <c r="AZ26" s="29" t="s">
        <v>1276</v>
      </c>
      <c r="BA26" s="29" t="s">
        <v>1278</v>
      </c>
      <c r="BB26" s="29" t="s">
        <v>1280</v>
      </c>
      <c r="BC26" s="29" t="s">
        <v>1311</v>
      </c>
    </row>
    <row r="27" spans="1:55" x14ac:dyDescent="0.25">
      <c r="A27" s="26" t="s">
        <v>213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>
        <v>1</v>
      </c>
      <c r="AH27" s="27"/>
      <c r="AI27" s="27"/>
      <c r="AJ27" s="27"/>
      <c r="AK27" s="27"/>
      <c r="AL27" s="27"/>
      <c r="AM27" s="27"/>
      <c r="AN27" s="27">
        <v>1</v>
      </c>
      <c r="AO27" s="27">
        <v>1</v>
      </c>
      <c r="AP27" s="27"/>
      <c r="AQ27" s="27"/>
      <c r="AR27" s="27"/>
      <c r="AS27" s="27"/>
      <c r="AT27" s="27"/>
      <c r="AU27" s="27"/>
      <c r="AV27" s="27"/>
      <c r="AW27" s="27">
        <v>3</v>
      </c>
      <c r="AX27">
        <f>COUNTA(B27)</f>
        <v>0</v>
      </c>
      <c r="AY27">
        <f>COUNTA(C27:K27)</f>
        <v>0</v>
      </c>
      <c r="AZ27">
        <f>COUNTA(L27:AC27)</f>
        <v>0</v>
      </c>
      <c r="BA27">
        <f>COUNTA(AD27:AQ27)</f>
        <v>3</v>
      </c>
      <c r="BB27">
        <f>COUNTA(AR27:AV27)</f>
        <v>0</v>
      </c>
      <c r="BC27">
        <f>COUNTIF(AX27:BB27,"&gt;0")</f>
        <v>1</v>
      </c>
    </row>
    <row r="28" spans="1:55" x14ac:dyDescent="0.25">
      <c r="A28" s="26" t="s">
        <v>432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>
        <v>1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>
        <v>1</v>
      </c>
      <c r="AX28">
        <f t="shared" ref="AX28:AX44" si="0">COUNTA(B28)</f>
        <v>0</v>
      </c>
      <c r="AY28">
        <f t="shared" ref="AY28:AY44" si="1">COUNTA(C28:K28)</f>
        <v>0</v>
      </c>
      <c r="AZ28">
        <f t="shared" ref="AZ28:AZ44" si="2">COUNTA(L28:AC28)</f>
        <v>1</v>
      </c>
      <c r="BA28">
        <f t="shared" ref="BA28:BA44" si="3">COUNTA(AD28:AQ28)</f>
        <v>0</v>
      </c>
      <c r="BB28">
        <f t="shared" ref="BB28:BB44" si="4">COUNTA(AR28:AV28)</f>
        <v>0</v>
      </c>
      <c r="BC28">
        <f t="shared" ref="BC28:BC44" si="5">COUNTIF(AX28:BB28,"&gt;0")</f>
        <v>1</v>
      </c>
    </row>
    <row r="29" spans="1:55" x14ac:dyDescent="0.25">
      <c r="A29" s="26" t="s">
        <v>257</v>
      </c>
      <c r="B29" s="27"/>
      <c r="C29" s="27"/>
      <c r="D29" s="27"/>
      <c r="E29" s="27"/>
      <c r="F29" s="27"/>
      <c r="G29" s="27"/>
      <c r="H29" s="27">
        <v>1</v>
      </c>
      <c r="I29" s="27"/>
      <c r="J29" s="27"/>
      <c r="K29" s="27"/>
      <c r="L29" s="27"/>
      <c r="M29" s="27">
        <v>1</v>
      </c>
      <c r="N29" s="27"/>
      <c r="O29" s="27"/>
      <c r="P29" s="27"/>
      <c r="Q29" s="27"/>
      <c r="R29" s="27"/>
      <c r="S29" s="27"/>
      <c r="T29" s="27"/>
      <c r="U29" s="27"/>
      <c r="V29" s="27"/>
      <c r="W29" s="27">
        <v>1</v>
      </c>
      <c r="X29" s="27"/>
      <c r="Y29" s="27">
        <v>1</v>
      </c>
      <c r="Z29" s="27">
        <v>1</v>
      </c>
      <c r="AA29" s="27"/>
      <c r="AB29" s="27"/>
      <c r="AC29" s="27"/>
      <c r="AD29" s="27"/>
      <c r="AE29" s="27"/>
      <c r="AF29" s="27"/>
      <c r="AG29" s="27">
        <v>1</v>
      </c>
      <c r="AH29" s="27"/>
      <c r="AI29" s="27"/>
      <c r="AJ29" s="27"/>
      <c r="AK29" s="27"/>
      <c r="AL29" s="27">
        <v>1</v>
      </c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>
        <v>7</v>
      </c>
      <c r="AX29">
        <f t="shared" si="0"/>
        <v>0</v>
      </c>
      <c r="AY29">
        <f t="shared" si="1"/>
        <v>1</v>
      </c>
      <c r="AZ29">
        <f t="shared" si="2"/>
        <v>4</v>
      </c>
      <c r="BA29">
        <f t="shared" si="3"/>
        <v>2</v>
      </c>
      <c r="BB29">
        <f t="shared" si="4"/>
        <v>0</v>
      </c>
      <c r="BC29">
        <f t="shared" si="5"/>
        <v>3</v>
      </c>
    </row>
    <row r="30" spans="1:55" x14ac:dyDescent="0.25">
      <c r="A30" s="26" t="s">
        <v>318</v>
      </c>
      <c r="B30" s="27"/>
      <c r="C30" s="27"/>
      <c r="D30" s="27"/>
      <c r="E30" s="27"/>
      <c r="F30" s="27"/>
      <c r="G30" s="27"/>
      <c r="H30" s="27">
        <v>1</v>
      </c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>
        <v>1</v>
      </c>
      <c r="AX30">
        <f t="shared" si="0"/>
        <v>0</v>
      </c>
      <c r="AY30">
        <f t="shared" si="1"/>
        <v>1</v>
      </c>
      <c r="AZ30">
        <f t="shared" si="2"/>
        <v>0</v>
      </c>
      <c r="BA30">
        <f t="shared" si="3"/>
        <v>0</v>
      </c>
      <c r="BB30">
        <f t="shared" si="4"/>
        <v>0</v>
      </c>
      <c r="BC30">
        <f t="shared" si="5"/>
        <v>1</v>
      </c>
    </row>
    <row r="31" spans="1:55" x14ac:dyDescent="0.25">
      <c r="A31" s="26" t="s">
        <v>204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>
        <v>1</v>
      </c>
      <c r="Y31" s="27"/>
      <c r="Z31" s="27"/>
      <c r="AA31" s="27"/>
      <c r="AB31" s="27"/>
      <c r="AC31" s="27">
        <v>1</v>
      </c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>
        <v>2</v>
      </c>
      <c r="AX31">
        <f t="shared" si="0"/>
        <v>0</v>
      </c>
      <c r="AY31">
        <f t="shared" si="1"/>
        <v>0</v>
      </c>
      <c r="AZ31">
        <f t="shared" si="2"/>
        <v>2</v>
      </c>
      <c r="BA31">
        <f t="shared" si="3"/>
        <v>0</v>
      </c>
      <c r="BB31">
        <f t="shared" si="4"/>
        <v>0</v>
      </c>
      <c r="BC31">
        <f t="shared" si="5"/>
        <v>1</v>
      </c>
    </row>
    <row r="32" spans="1:55" x14ac:dyDescent="0.25">
      <c r="A32" s="26" t="s">
        <v>7</v>
      </c>
      <c r="B32" s="27"/>
      <c r="C32" s="27">
        <v>1</v>
      </c>
      <c r="D32" s="27"/>
      <c r="E32" s="27"/>
      <c r="F32" s="27"/>
      <c r="G32" s="27">
        <v>1</v>
      </c>
      <c r="H32" s="27"/>
      <c r="I32" s="27"/>
      <c r="J32" s="27"/>
      <c r="K32" s="27"/>
      <c r="L32" s="27"/>
      <c r="M32" s="27">
        <v>2</v>
      </c>
      <c r="N32" s="27">
        <v>1</v>
      </c>
      <c r="O32" s="27"/>
      <c r="P32" s="27"/>
      <c r="Q32" s="27">
        <v>1</v>
      </c>
      <c r="R32" s="27"/>
      <c r="S32" s="27">
        <v>1</v>
      </c>
      <c r="T32" s="27">
        <v>2</v>
      </c>
      <c r="U32" s="27">
        <v>1</v>
      </c>
      <c r="V32" s="27">
        <v>1</v>
      </c>
      <c r="W32" s="27"/>
      <c r="X32" s="27"/>
      <c r="Y32" s="27"/>
      <c r="Z32" s="27"/>
      <c r="AA32" s="27">
        <v>1</v>
      </c>
      <c r="AB32" s="27"/>
      <c r="AC32" s="27"/>
      <c r="AD32" s="27">
        <v>1</v>
      </c>
      <c r="AE32" s="27"/>
      <c r="AF32" s="27"/>
      <c r="AG32" s="27"/>
      <c r="AH32" s="27">
        <v>1</v>
      </c>
      <c r="AI32" s="27">
        <v>2</v>
      </c>
      <c r="AJ32" s="27">
        <v>3</v>
      </c>
      <c r="AK32" s="27">
        <v>1</v>
      </c>
      <c r="AL32" s="27">
        <v>1</v>
      </c>
      <c r="AM32" s="27">
        <v>2</v>
      </c>
      <c r="AN32" s="27"/>
      <c r="AO32" s="27"/>
      <c r="AP32" s="27"/>
      <c r="AQ32" s="27"/>
      <c r="AR32" s="27"/>
      <c r="AS32" s="27">
        <v>1</v>
      </c>
      <c r="AT32" s="27"/>
      <c r="AU32" s="27"/>
      <c r="AV32" s="27"/>
      <c r="AW32" s="27">
        <v>24</v>
      </c>
      <c r="AX32">
        <f t="shared" si="0"/>
        <v>0</v>
      </c>
      <c r="AY32">
        <f t="shared" si="1"/>
        <v>2</v>
      </c>
      <c r="AZ32">
        <f t="shared" si="2"/>
        <v>8</v>
      </c>
      <c r="BA32">
        <f t="shared" si="3"/>
        <v>7</v>
      </c>
      <c r="BB32">
        <f t="shared" si="4"/>
        <v>1</v>
      </c>
      <c r="BC32">
        <f t="shared" si="5"/>
        <v>4</v>
      </c>
    </row>
    <row r="33" spans="1:55" x14ac:dyDescent="0.25">
      <c r="A33" s="26" t="s">
        <v>191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>
        <v>1</v>
      </c>
      <c r="O33" s="27"/>
      <c r="P33" s="27"/>
      <c r="Q33" s="27"/>
      <c r="R33" s="27">
        <v>1</v>
      </c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>
        <v>2</v>
      </c>
      <c r="AX33">
        <f t="shared" si="0"/>
        <v>0</v>
      </c>
      <c r="AY33">
        <f t="shared" si="1"/>
        <v>0</v>
      </c>
      <c r="AZ33">
        <f t="shared" si="2"/>
        <v>2</v>
      </c>
      <c r="BA33">
        <f t="shared" si="3"/>
        <v>0</v>
      </c>
      <c r="BB33">
        <f t="shared" si="4"/>
        <v>0</v>
      </c>
      <c r="BC33">
        <f t="shared" si="5"/>
        <v>1</v>
      </c>
    </row>
    <row r="34" spans="1:55" x14ac:dyDescent="0.25">
      <c r="A34" s="26" t="s">
        <v>420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>
        <v>1</v>
      </c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>
        <v>1</v>
      </c>
      <c r="AX34">
        <f t="shared" si="0"/>
        <v>0</v>
      </c>
      <c r="AY34">
        <f t="shared" si="1"/>
        <v>0</v>
      </c>
      <c r="AZ34">
        <f t="shared" si="2"/>
        <v>1</v>
      </c>
      <c r="BA34">
        <f t="shared" si="3"/>
        <v>0</v>
      </c>
      <c r="BB34">
        <f t="shared" si="4"/>
        <v>0</v>
      </c>
      <c r="BC34">
        <f t="shared" si="5"/>
        <v>1</v>
      </c>
    </row>
    <row r="35" spans="1:55" x14ac:dyDescent="0.25">
      <c r="A35" s="26" t="s">
        <v>353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>
        <v>1</v>
      </c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>
        <v>1</v>
      </c>
      <c r="AX35">
        <f t="shared" si="0"/>
        <v>0</v>
      </c>
      <c r="AY35">
        <f t="shared" si="1"/>
        <v>0</v>
      </c>
      <c r="AZ35">
        <f t="shared" si="2"/>
        <v>0</v>
      </c>
      <c r="BA35">
        <f t="shared" si="3"/>
        <v>1</v>
      </c>
      <c r="BB35">
        <f t="shared" si="4"/>
        <v>0</v>
      </c>
      <c r="BC35">
        <f t="shared" si="5"/>
        <v>1</v>
      </c>
    </row>
    <row r="36" spans="1:55" x14ac:dyDescent="0.25">
      <c r="A36" s="26" t="s">
        <v>207</v>
      </c>
      <c r="B36" s="27"/>
      <c r="C36" s="27"/>
      <c r="D36" s="27"/>
      <c r="E36" s="27"/>
      <c r="F36" s="27"/>
      <c r="G36" s="27"/>
      <c r="H36" s="27">
        <v>1</v>
      </c>
      <c r="I36" s="27"/>
      <c r="J36" s="27"/>
      <c r="K36" s="27"/>
      <c r="L36" s="27"/>
      <c r="M36" s="27"/>
      <c r="N36" s="27">
        <v>1</v>
      </c>
      <c r="O36" s="27"/>
      <c r="P36" s="27">
        <v>1</v>
      </c>
      <c r="Q36" s="27"/>
      <c r="R36" s="27"/>
      <c r="S36" s="27">
        <v>1</v>
      </c>
      <c r="T36" s="27"/>
      <c r="U36" s="27"/>
      <c r="V36" s="27"/>
      <c r="W36" s="27"/>
      <c r="X36" s="27">
        <v>1</v>
      </c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>
        <v>1</v>
      </c>
      <c r="AR36" s="27"/>
      <c r="AS36" s="27"/>
      <c r="AT36" s="27"/>
      <c r="AU36" s="27"/>
      <c r="AV36" s="27"/>
      <c r="AW36" s="27">
        <v>6</v>
      </c>
      <c r="AX36">
        <f t="shared" si="0"/>
        <v>0</v>
      </c>
      <c r="AY36">
        <f t="shared" si="1"/>
        <v>1</v>
      </c>
      <c r="AZ36">
        <f t="shared" si="2"/>
        <v>4</v>
      </c>
      <c r="BA36">
        <f t="shared" si="3"/>
        <v>1</v>
      </c>
      <c r="BB36">
        <f t="shared" si="4"/>
        <v>0</v>
      </c>
      <c r="BC36">
        <f t="shared" si="5"/>
        <v>3</v>
      </c>
    </row>
    <row r="37" spans="1:55" x14ac:dyDescent="0.25">
      <c r="A37" s="26" t="s">
        <v>414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>
        <v>1</v>
      </c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>
        <v>1</v>
      </c>
      <c r="AX37">
        <f t="shared" si="0"/>
        <v>0</v>
      </c>
      <c r="AY37">
        <f t="shared" si="1"/>
        <v>0</v>
      </c>
      <c r="AZ37">
        <f t="shared" si="2"/>
        <v>1</v>
      </c>
      <c r="BA37">
        <f t="shared" si="3"/>
        <v>0</v>
      </c>
      <c r="BB37">
        <f t="shared" si="4"/>
        <v>0</v>
      </c>
      <c r="BC37">
        <f t="shared" si="5"/>
        <v>1</v>
      </c>
    </row>
    <row r="38" spans="1:55" x14ac:dyDescent="0.25">
      <c r="A38" s="26" t="s">
        <v>32</v>
      </c>
      <c r="B38" s="27">
        <v>1</v>
      </c>
      <c r="C38" s="27">
        <v>1</v>
      </c>
      <c r="D38" s="27"/>
      <c r="E38" s="27">
        <v>1</v>
      </c>
      <c r="F38" s="27">
        <v>1</v>
      </c>
      <c r="G38" s="27">
        <v>1</v>
      </c>
      <c r="H38" s="27"/>
      <c r="I38" s="27"/>
      <c r="J38" s="27"/>
      <c r="K38" s="27"/>
      <c r="L38" s="27">
        <v>2</v>
      </c>
      <c r="M38" s="27">
        <v>2</v>
      </c>
      <c r="N38" s="27"/>
      <c r="O38" s="27"/>
      <c r="P38" s="27">
        <v>1</v>
      </c>
      <c r="Q38" s="27">
        <v>1</v>
      </c>
      <c r="R38" s="27">
        <v>1</v>
      </c>
      <c r="S38" s="27"/>
      <c r="T38" s="27">
        <v>1</v>
      </c>
      <c r="U38" s="27">
        <v>1</v>
      </c>
      <c r="V38" s="27"/>
      <c r="W38" s="27"/>
      <c r="X38" s="27"/>
      <c r="Y38" s="27">
        <v>2</v>
      </c>
      <c r="Z38" s="27">
        <v>1</v>
      </c>
      <c r="AA38" s="27"/>
      <c r="AB38" s="27"/>
      <c r="AC38" s="27"/>
      <c r="AD38" s="27">
        <v>1</v>
      </c>
      <c r="AE38" s="27">
        <v>1</v>
      </c>
      <c r="AF38" s="27">
        <v>1</v>
      </c>
      <c r="AG38" s="27">
        <v>1</v>
      </c>
      <c r="AH38" s="27">
        <v>2</v>
      </c>
      <c r="AI38" s="27"/>
      <c r="AJ38" s="27">
        <v>1</v>
      </c>
      <c r="AK38" s="27">
        <v>1</v>
      </c>
      <c r="AL38" s="27"/>
      <c r="AM38" s="27"/>
      <c r="AN38" s="27"/>
      <c r="AO38" s="27"/>
      <c r="AP38" s="27">
        <v>1</v>
      </c>
      <c r="AQ38" s="27"/>
      <c r="AR38" s="27">
        <v>1</v>
      </c>
      <c r="AS38" s="27">
        <v>1</v>
      </c>
      <c r="AT38" s="27"/>
      <c r="AU38" s="27"/>
      <c r="AV38" s="27">
        <v>1</v>
      </c>
      <c r="AW38" s="27">
        <v>29</v>
      </c>
      <c r="AX38">
        <f t="shared" si="0"/>
        <v>1</v>
      </c>
      <c r="AY38">
        <f t="shared" si="1"/>
        <v>4</v>
      </c>
      <c r="AZ38">
        <f t="shared" si="2"/>
        <v>9</v>
      </c>
      <c r="BA38">
        <f t="shared" si="3"/>
        <v>8</v>
      </c>
      <c r="BB38">
        <f t="shared" si="4"/>
        <v>3</v>
      </c>
      <c r="BC38">
        <f t="shared" si="5"/>
        <v>5</v>
      </c>
    </row>
    <row r="39" spans="1:55" x14ac:dyDescent="0.25">
      <c r="A39" s="26" t="s">
        <v>40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>
        <v>1</v>
      </c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>
        <v>1</v>
      </c>
      <c r="AX39">
        <f t="shared" si="0"/>
        <v>0</v>
      </c>
      <c r="AY39">
        <f t="shared" si="1"/>
        <v>0</v>
      </c>
      <c r="AZ39">
        <f t="shared" si="2"/>
        <v>1</v>
      </c>
      <c r="BA39">
        <f t="shared" si="3"/>
        <v>0</v>
      </c>
      <c r="BB39">
        <f t="shared" si="4"/>
        <v>0</v>
      </c>
      <c r="BC39">
        <f t="shared" si="5"/>
        <v>1</v>
      </c>
    </row>
    <row r="40" spans="1:55" x14ac:dyDescent="0.25">
      <c r="A40" s="26" t="s">
        <v>120</v>
      </c>
      <c r="B40" s="27"/>
      <c r="C40" s="27"/>
      <c r="D40" s="27"/>
      <c r="E40" s="27"/>
      <c r="F40" s="27"/>
      <c r="G40" s="27"/>
      <c r="H40" s="27"/>
      <c r="I40" s="27"/>
      <c r="J40" s="27">
        <v>1</v>
      </c>
      <c r="K40" s="27">
        <v>1</v>
      </c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>
        <v>1</v>
      </c>
      <c r="AE40" s="27"/>
      <c r="AF40" s="27"/>
      <c r="AG40" s="27"/>
      <c r="AH40" s="27"/>
      <c r="AI40" s="27">
        <v>1</v>
      </c>
      <c r="AJ40" s="27"/>
      <c r="AK40" s="27"/>
      <c r="AL40" s="27">
        <v>1</v>
      </c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>
        <v>5</v>
      </c>
      <c r="AX40">
        <f t="shared" si="0"/>
        <v>0</v>
      </c>
      <c r="AY40">
        <f t="shared" si="1"/>
        <v>2</v>
      </c>
      <c r="AZ40">
        <f t="shared" si="2"/>
        <v>0</v>
      </c>
      <c r="BA40">
        <f t="shared" si="3"/>
        <v>3</v>
      </c>
      <c r="BB40">
        <f t="shared" si="4"/>
        <v>0</v>
      </c>
      <c r="BC40">
        <f t="shared" si="5"/>
        <v>2</v>
      </c>
    </row>
    <row r="41" spans="1:55" x14ac:dyDescent="0.25">
      <c r="A41" s="26" t="s">
        <v>171</v>
      </c>
      <c r="B41" s="27"/>
      <c r="C41" s="27"/>
      <c r="D41" s="27"/>
      <c r="E41" s="27"/>
      <c r="F41" s="27"/>
      <c r="G41" s="27"/>
      <c r="H41" s="27"/>
      <c r="I41" s="27"/>
      <c r="J41" s="27"/>
      <c r="K41" s="27">
        <v>1</v>
      </c>
      <c r="L41" s="27">
        <v>1</v>
      </c>
      <c r="M41" s="27"/>
      <c r="N41" s="27"/>
      <c r="O41" s="27">
        <v>1</v>
      </c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>
        <v>1</v>
      </c>
      <c r="AH41" s="27">
        <v>1</v>
      </c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>
        <v>5</v>
      </c>
      <c r="AX41">
        <f t="shared" si="0"/>
        <v>0</v>
      </c>
      <c r="AY41">
        <f t="shared" si="1"/>
        <v>1</v>
      </c>
      <c r="AZ41">
        <f t="shared" si="2"/>
        <v>2</v>
      </c>
      <c r="BA41">
        <f t="shared" si="3"/>
        <v>2</v>
      </c>
      <c r="BB41">
        <f t="shared" si="4"/>
        <v>0</v>
      </c>
      <c r="BC41">
        <f t="shared" si="5"/>
        <v>3</v>
      </c>
    </row>
    <row r="42" spans="1:55" x14ac:dyDescent="0.25">
      <c r="A42" s="26" t="s">
        <v>427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>
        <v>1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>
        <v>1</v>
      </c>
      <c r="AX42">
        <f t="shared" si="0"/>
        <v>0</v>
      </c>
      <c r="AY42">
        <f t="shared" si="1"/>
        <v>0</v>
      </c>
      <c r="AZ42">
        <f t="shared" si="2"/>
        <v>1</v>
      </c>
      <c r="BA42">
        <f t="shared" si="3"/>
        <v>0</v>
      </c>
      <c r="BB42">
        <f t="shared" si="4"/>
        <v>0</v>
      </c>
      <c r="BC42">
        <f t="shared" si="5"/>
        <v>1</v>
      </c>
    </row>
    <row r="43" spans="1:55" x14ac:dyDescent="0.25">
      <c r="A43" s="26" t="s">
        <v>86</v>
      </c>
      <c r="B43" s="27"/>
      <c r="C43" s="27"/>
      <c r="D43" s="27">
        <v>1</v>
      </c>
      <c r="E43" s="27">
        <v>1</v>
      </c>
      <c r="F43" s="27"/>
      <c r="G43" s="27"/>
      <c r="H43" s="27">
        <v>2</v>
      </c>
      <c r="I43" s="27">
        <v>1</v>
      </c>
      <c r="J43" s="27"/>
      <c r="K43" s="27"/>
      <c r="L43" s="27"/>
      <c r="M43" s="27">
        <v>1</v>
      </c>
      <c r="N43" s="27"/>
      <c r="O43" s="27">
        <v>1</v>
      </c>
      <c r="P43" s="27"/>
      <c r="Q43" s="27"/>
      <c r="R43" s="27"/>
      <c r="S43" s="27"/>
      <c r="T43" s="27">
        <v>1</v>
      </c>
      <c r="U43" s="27"/>
      <c r="V43" s="27"/>
      <c r="W43" s="27"/>
      <c r="X43" s="27">
        <v>1</v>
      </c>
      <c r="Y43" s="27">
        <v>1</v>
      </c>
      <c r="Z43" s="27"/>
      <c r="AA43" s="27"/>
      <c r="AB43" s="27">
        <v>1</v>
      </c>
      <c r="AC43" s="27">
        <v>1</v>
      </c>
      <c r="AD43" s="27">
        <v>1</v>
      </c>
      <c r="AE43" s="27"/>
      <c r="AF43" s="27"/>
      <c r="AG43" s="27"/>
      <c r="AH43" s="27"/>
      <c r="AI43" s="27"/>
      <c r="AJ43" s="27"/>
      <c r="AK43" s="27">
        <v>2</v>
      </c>
      <c r="AL43" s="27">
        <v>1</v>
      </c>
      <c r="AM43" s="27"/>
      <c r="AN43" s="27">
        <v>1</v>
      </c>
      <c r="AO43" s="27"/>
      <c r="AP43" s="27"/>
      <c r="AQ43" s="27"/>
      <c r="AR43" s="27"/>
      <c r="AS43" s="27"/>
      <c r="AT43" s="27"/>
      <c r="AU43" s="27"/>
      <c r="AV43" s="27"/>
      <c r="AW43" s="27">
        <v>17</v>
      </c>
      <c r="AX43">
        <f t="shared" si="0"/>
        <v>0</v>
      </c>
      <c r="AY43">
        <f t="shared" si="1"/>
        <v>4</v>
      </c>
      <c r="AZ43">
        <f t="shared" si="2"/>
        <v>7</v>
      </c>
      <c r="BA43">
        <f t="shared" si="3"/>
        <v>4</v>
      </c>
      <c r="BB43">
        <f t="shared" si="4"/>
        <v>0</v>
      </c>
      <c r="BC43">
        <f t="shared" si="5"/>
        <v>3</v>
      </c>
    </row>
    <row r="44" spans="1:55" x14ac:dyDescent="0.25">
      <c r="A44" s="26" t="s">
        <v>11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>
        <v>1</v>
      </c>
      <c r="Y44" s="27"/>
      <c r="Z44" s="27">
        <v>1</v>
      </c>
      <c r="AA44" s="27">
        <v>1</v>
      </c>
      <c r="AB44" s="27"/>
      <c r="AC44" s="27"/>
      <c r="AD44" s="27">
        <v>1</v>
      </c>
      <c r="AE44" s="27">
        <v>1</v>
      </c>
      <c r="AF44" s="27"/>
      <c r="AG44" s="27">
        <v>2</v>
      </c>
      <c r="AH44" s="27"/>
      <c r="AI44" s="27"/>
      <c r="AJ44" s="27"/>
      <c r="AK44" s="27">
        <v>1</v>
      </c>
      <c r="AL44" s="27"/>
      <c r="AM44" s="27"/>
      <c r="AN44" s="27"/>
      <c r="AO44" s="27"/>
      <c r="AP44" s="27"/>
      <c r="AQ44" s="27"/>
      <c r="AR44" s="27"/>
      <c r="AS44" s="27"/>
      <c r="AT44" s="27">
        <v>1</v>
      </c>
      <c r="AU44" s="27">
        <v>2</v>
      </c>
      <c r="AV44" s="27"/>
      <c r="AW44" s="27">
        <v>11</v>
      </c>
      <c r="AX44">
        <f t="shared" si="0"/>
        <v>0</v>
      </c>
      <c r="AY44">
        <f t="shared" si="1"/>
        <v>0</v>
      </c>
      <c r="AZ44">
        <f t="shared" si="2"/>
        <v>3</v>
      </c>
      <c r="BA44">
        <f t="shared" si="3"/>
        <v>4</v>
      </c>
      <c r="BB44">
        <f t="shared" si="4"/>
        <v>2</v>
      </c>
      <c r="BC44">
        <f t="shared" si="5"/>
        <v>3</v>
      </c>
    </row>
    <row r="46" spans="1:55" x14ac:dyDescent="0.25">
      <c r="B46" t="s">
        <v>1306</v>
      </c>
    </row>
    <row r="47" spans="1:55" x14ac:dyDescent="0.25">
      <c r="A47" s="29" t="s">
        <v>1259</v>
      </c>
      <c r="B47">
        <v>1926</v>
      </c>
      <c r="C47">
        <v>1933</v>
      </c>
      <c r="D47">
        <v>1936</v>
      </c>
      <c r="E47">
        <v>1937</v>
      </c>
      <c r="F47">
        <v>1938</v>
      </c>
      <c r="G47">
        <v>1940</v>
      </c>
      <c r="H47">
        <v>1942</v>
      </c>
      <c r="I47">
        <v>1943</v>
      </c>
      <c r="J47">
        <v>1944</v>
      </c>
      <c r="K47">
        <v>1945</v>
      </c>
      <c r="L47">
        <v>1946</v>
      </c>
      <c r="M47">
        <v>1947</v>
      </c>
      <c r="N47">
        <v>1948</v>
      </c>
      <c r="O47">
        <v>1949</v>
      </c>
      <c r="P47">
        <v>1950</v>
      </c>
      <c r="Q47">
        <v>1951</v>
      </c>
      <c r="R47">
        <v>1952</v>
      </c>
      <c r="S47">
        <v>1953</v>
      </c>
      <c r="T47">
        <v>1954</v>
      </c>
      <c r="U47">
        <v>1955</v>
      </c>
      <c r="V47">
        <v>1956</v>
      </c>
      <c r="W47">
        <v>1957</v>
      </c>
      <c r="X47">
        <v>1958</v>
      </c>
      <c r="Y47">
        <v>1959</v>
      </c>
      <c r="Z47">
        <v>1960</v>
      </c>
      <c r="AA47">
        <v>1962</v>
      </c>
      <c r="AB47">
        <v>1963</v>
      </c>
      <c r="AC47">
        <v>1964</v>
      </c>
      <c r="AD47">
        <v>1965</v>
      </c>
      <c r="AE47">
        <v>1966</v>
      </c>
      <c r="AF47">
        <v>1968</v>
      </c>
      <c r="AG47">
        <v>1969</v>
      </c>
      <c r="AH47">
        <v>1970</v>
      </c>
      <c r="AI47">
        <v>1971</v>
      </c>
      <c r="AJ47">
        <v>1972</v>
      </c>
      <c r="AK47">
        <v>1973</v>
      </c>
      <c r="AL47">
        <v>1974</v>
      </c>
      <c r="AM47">
        <v>1975</v>
      </c>
      <c r="AN47">
        <v>1976</v>
      </c>
      <c r="AO47">
        <v>1978</v>
      </c>
      <c r="AP47">
        <v>1979</v>
      </c>
      <c r="AQ47">
        <v>1980</v>
      </c>
      <c r="AR47">
        <v>1982</v>
      </c>
      <c r="AS47">
        <v>1983</v>
      </c>
      <c r="AT47">
        <v>1986</v>
      </c>
      <c r="AU47">
        <v>1988</v>
      </c>
      <c r="AV47">
        <v>1991</v>
      </c>
      <c r="AW47" t="s">
        <v>1294</v>
      </c>
      <c r="AX47" s="29" t="s">
        <v>1286</v>
      </c>
      <c r="AY47" s="29" t="s">
        <v>1309</v>
      </c>
    </row>
    <row r="48" spans="1:55" x14ac:dyDescent="0.25">
      <c r="A48" t="s">
        <v>213</v>
      </c>
      <c r="B48" t="str">
        <f>IF(B27&lt;&gt;"",B$26,"")</f>
        <v/>
      </c>
      <c r="C48" t="str">
        <f t="shared" ref="C48:AV48" si="6">IF(C27&lt;&gt;"",C$26,"")</f>
        <v/>
      </c>
      <c r="D48" t="str">
        <f t="shared" si="6"/>
        <v/>
      </c>
      <c r="E48" t="str">
        <f t="shared" si="6"/>
        <v/>
      </c>
      <c r="F48" t="str">
        <f t="shared" si="6"/>
        <v/>
      </c>
      <c r="G48" t="str">
        <f t="shared" si="6"/>
        <v/>
      </c>
      <c r="H48" t="str">
        <f t="shared" si="6"/>
        <v/>
      </c>
      <c r="I48" t="str">
        <f t="shared" si="6"/>
        <v/>
      </c>
      <c r="J48" t="str">
        <f t="shared" si="6"/>
        <v/>
      </c>
      <c r="K48" t="str">
        <f t="shared" si="6"/>
        <v/>
      </c>
      <c r="L48" t="str">
        <f t="shared" si="6"/>
        <v/>
      </c>
      <c r="M48" t="str">
        <f t="shared" si="6"/>
        <v/>
      </c>
      <c r="N48" t="str">
        <f t="shared" si="6"/>
        <v/>
      </c>
      <c r="O48" t="str">
        <f t="shared" si="6"/>
        <v/>
      </c>
      <c r="P48" t="str">
        <f t="shared" si="6"/>
        <v/>
      </c>
      <c r="Q48" t="str">
        <f t="shared" si="6"/>
        <v/>
      </c>
      <c r="R48" t="str">
        <f t="shared" si="6"/>
        <v/>
      </c>
      <c r="S48" t="str">
        <f t="shared" si="6"/>
        <v/>
      </c>
      <c r="T48" t="str">
        <f t="shared" si="6"/>
        <v/>
      </c>
      <c r="U48" t="str">
        <f t="shared" si="6"/>
        <v/>
      </c>
      <c r="V48" t="str">
        <f t="shared" si="6"/>
        <v/>
      </c>
      <c r="W48" t="str">
        <f t="shared" si="6"/>
        <v/>
      </c>
      <c r="X48" t="str">
        <f t="shared" si="6"/>
        <v/>
      </c>
      <c r="Y48" t="str">
        <f t="shared" si="6"/>
        <v/>
      </c>
      <c r="Z48" t="str">
        <f t="shared" si="6"/>
        <v/>
      </c>
      <c r="AA48" t="str">
        <f t="shared" si="6"/>
        <v/>
      </c>
      <c r="AB48" t="str">
        <f t="shared" si="6"/>
        <v/>
      </c>
      <c r="AC48" t="str">
        <f t="shared" si="6"/>
        <v/>
      </c>
      <c r="AD48" t="str">
        <f t="shared" si="6"/>
        <v/>
      </c>
      <c r="AE48" t="str">
        <f t="shared" si="6"/>
        <v/>
      </c>
      <c r="AF48" t="str">
        <f t="shared" si="6"/>
        <v/>
      </c>
      <c r="AG48">
        <f t="shared" si="6"/>
        <v>1969</v>
      </c>
      <c r="AH48" t="str">
        <f t="shared" si="6"/>
        <v/>
      </c>
      <c r="AI48" t="str">
        <f t="shared" si="6"/>
        <v/>
      </c>
      <c r="AJ48" t="str">
        <f t="shared" si="6"/>
        <v/>
      </c>
      <c r="AK48" t="str">
        <f t="shared" si="6"/>
        <v/>
      </c>
      <c r="AL48" t="str">
        <f t="shared" si="6"/>
        <v/>
      </c>
      <c r="AM48" t="str">
        <f t="shared" si="6"/>
        <v/>
      </c>
      <c r="AN48">
        <f t="shared" si="6"/>
        <v>1976</v>
      </c>
      <c r="AO48">
        <f t="shared" si="6"/>
        <v>1978</v>
      </c>
      <c r="AP48" t="str">
        <f t="shared" si="6"/>
        <v/>
      </c>
      <c r="AQ48" t="str">
        <f t="shared" si="6"/>
        <v/>
      </c>
      <c r="AR48" t="str">
        <f t="shared" si="6"/>
        <v/>
      </c>
      <c r="AS48" t="str">
        <f t="shared" si="6"/>
        <v/>
      </c>
      <c r="AT48" t="str">
        <f t="shared" si="6"/>
        <v/>
      </c>
      <c r="AU48" t="str">
        <f t="shared" si="6"/>
        <v/>
      </c>
      <c r="AV48" t="str">
        <f t="shared" si="6"/>
        <v/>
      </c>
      <c r="AW48">
        <v>3</v>
      </c>
      <c r="AX48">
        <f>(MAX(B48:AV48)-MIN(B48:AV48))/10</f>
        <v>0.9</v>
      </c>
      <c r="AY48">
        <f>IF(AX48=0,1,CEILING(AX48,1))</f>
        <v>1</v>
      </c>
    </row>
    <row r="49" spans="1:51" x14ac:dyDescent="0.25">
      <c r="A49" t="s">
        <v>432</v>
      </c>
      <c r="B49" t="str">
        <f t="shared" ref="B49:AV49" si="7">IF(B28&lt;&gt;"",B$26,"")</f>
        <v/>
      </c>
      <c r="C49" t="str">
        <f t="shared" si="7"/>
        <v/>
      </c>
      <c r="D49" t="str">
        <f t="shared" si="7"/>
        <v/>
      </c>
      <c r="E49" t="str">
        <f t="shared" si="7"/>
        <v/>
      </c>
      <c r="F49" t="str">
        <f t="shared" si="7"/>
        <v/>
      </c>
      <c r="G49" t="str">
        <f t="shared" si="7"/>
        <v/>
      </c>
      <c r="H49" t="str">
        <f t="shared" si="7"/>
        <v/>
      </c>
      <c r="I49" t="str">
        <f t="shared" si="7"/>
        <v/>
      </c>
      <c r="J49" t="str">
        <f t="shared" si="7"/>
        <v/>
      </c>
      <c r="K49" t="str">
        <f t="shared" si="7"/>
        <v/>
      </c>
      <c r="L49">
        <f t="shared" si="7"/>
        <v>1946</v>
      </c>
      <c r="M49" t="str">
        <f t="shared" si="7"/>
        <v/>
      </c>
      <c r="N49" t="str">
        <f t="shared" si="7"/>
        <v/>
      </c>
      <c r="O49" t="str">
        <f t="shared" si="7"/>
        <v/>
      </c>
      <c r="P49" t="str">
        <f t="shared" si="7"/>
        <v/>
      </c>
      <c r="Q49" t="str">
        <f t="shared" si="7"/>
        <v/>
      </c>
      <c r="R49" t="str">
        <f t="shared" si="7"/>
        <v/>
      </c>
      <c r="S49" t="str">
        <f t="shared" si="7"/>
        <v/>
      </c>
      <c r="T49" t="str">
        <f t="shared" si="7"/>
        <v/>
      </c>
      <c r="U49" t="str">
        <f t="shared" si="7"/>
        <v/>
      </c>
      <c r="V49" t="str">
        <f t="shared" si="7"/>
        <v/>
      </c>
      <c r="W49" t="str">
        <f t="shared" si="7"/>
        <v/>
      </c>
      <c r="X49" t="str">
        <f t="shared" si="7"/>
        <v/>
      </c>
      <c r="Y49" t="str">
        <f t="shared" si="7"/>
        <v/>
      </c>
      <c r="Z49" t="str">
        <f t="shared" si="7"/>
        <v/>
      </c>
      <c r="AA49" t="str">
        <f t="shared" si="7"/>
        <v/>
      </c>
      <c r="AB49" t="str">
        <f t="shared" si="7"/>
        <v/>
      </c>
      <c r="AC49" t="str">
        <f t="shared" si="7"/>
        <v/>
      </c>
      <c r="AD49" t="str">
        <f t="shared" si="7"/>
        <v/>
      </c>
      <c r="AE49" t="str">
        <f t="shared" si="7"/>
        <v/>
      </c>
      <c r="AF49" t="str">
        <f t="shared" si="7"/>
        <v/>
      </c>
      <c r="AG49" t="str">
        <f t="shared" si="7"/>
        <v/>
      </c>
      <c r="AH49" t="str">
        <f t="shared" si="7"/>
        <v/>
      </c>
      <c r="AI49" t="str">
        <f t="shared" si="7"/>
        <v/>
      </c>
      <c r="AJ49" t="str">
        <f t="shared" si="7"/>
        <v/>
      </c>
      <c r="AK49" t="str">
        <f t="shared" si="7"/>
        <v/>
      </c>
      <c r="AL49" t="str">
        <f t="shared" si="7"/>
        <v/>
      </c>
      <c r="AM49" t="str">
        <f t="shared" si="7"/>
        <v/>
      </c>
      <c r="AN49" t="str">
        <f t="shared" si="7"/>
        <v/>
      </c>
      <c r="AO49" t="str">
        <f t="shared" si="7"/>
        <v/>
      </c>
      <c r="AP49" t="str">
        <f t="shared" si="7"/>
        <v/>
      </c>
      <c r="AQ49" t="str">
        <f t="shared" si="7"/>
        <v/>
      </c>
      <c r="AR49" t="str">
        <f t="shared" si="7"/>
        <v/>
      </c>
      <c r="AS49" t="str">
        <f t="shared" si="7"/>
        <v/>
      </c>
      <c r="AT49" t="str">
        <f t="shared" si="7"/>
        <v/>
      </c>
      <c r="AU49" t="str">
        <f t="shared" si="7"/>
        <v/>
      </c>
      <c r="AV49" t="str">
        <f t="shared" si="7"/>
        <v/>
      </c>
      <c r="AW49">
        <v>1</v>
      </c>
      <c r="AX49">
        <f t="shared" ref="AX49:AX65" si="8">(MAX(B49:AV49)-MIN(B49:AV49))/10</f>
        <v>0</v>
      </c>
      <c r="AY49">
        <f t="shared" ref="AY49:AY65" si="9">IF(AX49=0,1,CEILING(AX49,1))</f>
        <v>1</v>
      </c>
    </row>
    <row r="50" spans="1:51" x14ac:dyDescent="0.25">
      <c r="A50" t="s">
        <v>257</v>
      </c>
      <c r="B50" t="str">
        <f t="shared" ref="B50:AV50" si="10">IF(B29&lt;&gt;"",B$26,"")</f>
        <v/>
      </c>
      <c r="C50" t="str">
        <f t="shared" si="10"/>
        <v/>
      </c>
      <c r="D50" t="str">
        <f t="shared" si="10"/>
        <v/>
      </c>
      <c r="E50" t="str">
        <f t="shared" si="10"/>
        <v/>
      </c>
      <c r="F50" t="str">
        <f t="shared" si="10"/>
        <v/>
      </c>
      <c r="G50" t="str">
        <f t="shared" si="10"/>
        <v/>
      </c>
      <c r="H50">
        <f t="shared" si="10"/>
        <v>1942</v>
      </c>
      <c r="I50" t="str">
        <f t="shared" si="10"/>
        <v/>
      </c>
      <c r="J50" t="str">
        <f t="shared" si="10"/>
        <v/>
      </c>
      <c r="K50" t="str">
        <f t="shared" si="10"/>
        <v/>
      </c>
      <c r="L50" t="str">
        <f t="shared" si="10"/>
        <v/>
      </c>
      <c r="M50">
        <f t="shared" si="10"/>
        <v>1947</v>
      </c>
      <c r="N50" t="str">
        <f t="shared" si="10"/>
        <v/>
      </c>
      <c r="O50" t="str">
        <f t="shared" si="10"/>
        <v/>
      </c>
      <c r="P50" t="str">
        <f t="shared" si="10"/>
        <v/>
      </c>
      <c r="Q50" t="str">
        <f t="shared" si="10"/>
        <v/>
      </c>
      <c r="R50" t="str">
        <f t="shared" si="10"/>
        <v/>
      </c>
      <c r="S50" t="str">
        <f t="shared" si="10"/>
        <v/>
      </c>
      <c r="T50" t="str">
        <f t="shared" si="10"/>
        <v/>
      </c>
      <c r="U50" t="str">
        <f t="shared" si="10"/>
        <v/>
      </c>
      <c r="V50" t="str">
        <f t="shared" si="10"/>
        <v/>
      </c>
      <c r="W50">
        <f t="shared" si="10"/>
        <v>1957</v>
      </c>
      <c r="X50" t="str">
        <f t="shared" si="10"/>
        <v/>
      </c>
      <c r="Y50">
        <f t="shared" si="10"/>
        <v>1959</v>
      </c>
      <c r="Z50">
        <f t="shared" si="10"/>
        <v>1960</v>
      </c>
      <c r="AA50" t="str">
        <f t="shared" si="10"/>
        <v/>
      </c>
      <c r="AB50" t="str">
        <f t="shared" si="10"/>
        <v/>
      </c>
      <c r="AC50" t="str">
        <f t="shared" si="10"/>
        <v/>
      </c>
      <c r="AD50" t="str">
        <f t="shared" si="10"/>
        <v/>
      </c>
      <c r="AE50" t="str">
        <f t="shared" si="10"/>
        <v/>
      </c>
      <c r="AF50" t="str">
        <f t="shared" si="10"/>
        <v/>
      </c>
      <c r="AG50">
        <f t="shared" si="10"/>
        <v>1969</v>
      </c>
      <c r="AH50" t="str">
        <f t="shared" si="10"/>
        <v/>
      </c>
      <c r="AI50" t="str">
        <f t="shared" si="10"/>
        <v/>
      </c>
      <c r="AJ50" t="str">
        <f t="shared" si="10"/>
        <v/>
      </c>
      <c r="AK50" t="str">
        <f t="shared" si="10"/>
        <v/>
      </c>
      <c r="AL50">
        <f t="shared" si="10"/>
        <v>1974</v>
      </c>
      <c r="AM50" t="str">
        <f t="shared" si="10"/>
        <v/>
      </c>
      <c r="AN50" t="str">
        <f t="shared" si="10"/>
        <v/>
      </c>
      <c r="AO50" t="str">
        <f t="shared" si="10"/>
        <v/>
      </c>
      <c r="AP50" t="str">
        <f t="shared" si="10"/>
        <v/>
      </c>
      <c r="AQ50" t="str">
        <f t="shared" si="10"/>
        <v/>
      </c>
      <c r="AR50" t="str">
        <f t="shared" si="10"/>
        <v/>
      </c>
      <c r="AS50" t="str">
        <f t="shared" si="10"/>
        <v/>
      </c>
      <c r="AT50" t="str">
        <f t="shared" si="10"/>
        <v/>
      </c>
      <c r="AU50" t="str">
        <f t="shared" si="10"/>
        <v/>
      </c>
      <c r="AV50" t="str">
        <f t="shared" si="10"/>
        <v/>
      </c>
      <c r="AW50">
        <v>7</v>
      </c>
      <c r="AX50">
        <f t="shared" si="8"/>
        <v>3.2</v>
      </c>
      <c r="AY50">
        <f t="shared" si="9"/>
        <v>4</v>
      </c>
    </row>
    <row r="51" spans="1:51" x14ac:dyDescent="0.25">
      <c r="A51" t="s">
        <v>318</v>
      </c>
      <c r="B51" t="str">
        <f t="shared" ref="B51:AV51" si="11">IF(B30&lt;&gt;"",B$26,"")</f>
        <v/>
      </c>
      <c r="C51" t="str">
        <f t="shared" si="11"/>
        <v/>
      </c>
      <c r="D51" t="str">
        <f t="shared" si="11"/>
        <v/>
      </c>
      <c r="E51" t="str">
        <f t="shared" si="11"/>
        <v/>
      </c>
      <c r="F51" t="str">
        <f t="shared" si="11"/>
        <v/>
      </c>
      <c r="G51" t="str">
        <f t="shared" si="11"/>
        <v/>
      </c>
      <c r="H51">
        <f t="shared" si="11"/>
        <v>1942</v>
      </c>
      <c r="I51" t="str">
        <f t="shared" si="11"/>
        <v/>
      </c>
      <c r="J51" t="str">
        <f t="shared" si="11"/>
        <v/>
      </c>
      <c r="K51" t="str">
        <f t="shared" si="11"/>
        <v/>
      </c>
      <c r="L51" t="str">
        <f t="shared" si="11"/>
        <v/>
      </c>
      <c r="M51" t="str">
        <f t="shared" si="11"/>
        <v/>
      </c>
      <c r="N51" t="str">
        <f t="shared" si="11"/>
        <v/>
      </c>
      <c r="O51" t="str">
        <f t="shared" si="11"/>
        <v/>
      </c>
      <c r="P51" t="str">
        <f t="shared" si="11"/>
        <v/>
      </c>
      <c r="Q51" t="str">
        <f t="shared" si="11"/>
        <v/>
      </c>
      <c r="R51" t="str">
        <f t="shared" si="11"/>
        <v/>
      </c>
      <c r="S51" t="str">
        <f t="shared" si="11"/>
        <v/>
      </c>
      <c r="T51" t="str">
        <f t="shared" si="11"/>
        <v/>
      </c>
      <c r="U51" t="str">
        <f t="shared" si="11"/>
        <v/>
      </c>
      <c r="V51" t="str">
        <f t="shared" si="11"/>
        <v/>
      </c>
      <c r="W51" t="str">
        <f t="shared" si="11"/>
        <v/>
      </c>
      <c r="X51" t="str">
        <f t="shared" si="11"/>
        <v/>
      </c>
      <c r="Y51" t="str">
        <f t="shared" si="11"/>
        <v/>
      </c>
      <c r="Z51" t="str">
        <f t="shared" si="11"/>
        <v/>
      </c>
      <c r="AA51" t="str">
        <f t="shared" si="11"/>
        <v/>
      </c>
      <c r="AB51" t="str">
        <f t="shared" si="11"/>
        <v/>
      </c>
      <c r="AC51" t="str">
        <f t="shared" si="11"/>
        <v/>
      </c>
      <c r="AD51" t="str">
        <f t="shared" si="11"/>
        <v/>
      </c>
      <c r="AE51" t="str">
        <f t="shared" si="11"/>
        <v/>
      </c>
      <c r="AF51" t="str">
        <f t="shared" si="11"/>
        <v/>
      </c>
      <c r="AG51" t="str">
        <f t="shared" si="11"/>
        <v/>
      </c>
      <c r="AH51" t="str">
        <f t="shared" si="11"/>
        <v/>
      </c>
      <c r="AI51" t="str">
        <f t="shared" si="11"/>
        <v/>
      </c>
      <c r="AJ51" t="str">
        <f t="shared" si="11"/>
        <v/>
      </c>
      <c r="AK51" t="str">
        <f t="shared" si="11"/>
        <v/>
      </c>
      <c r="AL51" t="str">
        <f t="shared" si="11"/>
        <v/>
      </c>
      <c r="AM51" t="str">
        <f t="shared" si="11"/>
        <v/>
      </c>
      <c r="AN51" t="str">
        <f t="shared" si="11"/>
        <v/>
      </c>
      <c r="AO51" t="str">
        <f t="shared" si="11"/>
        <v/>
      </c>
      <c r="AP51" t="str">
        <f t="shared" si="11"/>
        <v/>
      </c>
      <c r="AQ51" t="str">
        <f t="shared" si="11"/>
        <v/>
      </c>
      <c r="AR51" t="str">
        <f t="shared" si="11"/>
        <v/>
      </c>
      <c r="AS51" t="str">
        <f t="shared" si="11"/>
        <v/>
      </c>
      <c r="AT51" t="str">
        <f t="shared" si="11"/>
        <v/>
      </c>
      <c r="AU51" t="str">
        <f t="shared" si="11"/>
        <v/>
      </c>
      <c r="AV51" t="str">
        <f t="shared" si="11"/>
        <v/>
      </c>
      <c r="AW51">
        <v>1</v>
      </c>
      <c r="AX51">
        <f t="shared" si="8"/>
        <v>0</v>
      </c>
      <c r="AY51">
        <f t="shared" si="9"/>
        <v>1</v>
      </c>
    </row>
    <row r="52" spans="1:51" x14ac:dyDescent="0.25">
      <c r="A52" t="s">
        <v>204</v>
      </c>
      <c r="B52" t="str">
        <f t="shared" ref="B52:AV52" si="12">IF(B31&lt;&gt;"",B$26,"")</f>
        <v/>
      </c>
      <c r="C52" t="str">
        <f t="shared" si="12"/>
        <v/>
      </c>
      <c r="D52" t="str">
        <f t="shared" si="12"/>
        <v/>
      </c>
      <c r="E52" t="str">
        <f t="shared" si="12"/>
        <v/>
      </c>
      <c r="F52" t="str">
        <f t="shared" si="12"/>
        <v/>
      </c>
      <c r="G52" t="str">
        <f t="shared" si="12"/>
        <v/>
      </c>
      <c r="H52" t="str">
        <f t="shared" si="12"/>
        <v/>
      </c>
      <c r="I52" t="str">
        <f t="shared" si="12"/>
        <v/>
      </c>
      <c r="J52" t="str">
        <f t="shared" si="12"/>
        <v/>
      </c>
      <c r="K52" t="str">
        <f t="shared" si="12"/>
        <v/>
      </c>
      <c r="L52" t="str">
        <f t="shared" si="12"/>
        <v/>
      </c>
      <c r="M52" t="str">
        <f t="shared" si="12"/>
        <v/>
      </c>
      <c r="N52" t="str">
        <f t="shared" si="12"/>
        <v/>
      </c>
      <c r="O52" t="str">
        <f t="shared" si="12"/>
        <v/>
      </c>
      <c r="P52" t="str">
        <f t="shared" si="12"/>
        <v/>
      </c>
      <c r="Q52" t="str">
        <f t="shared" si="12"/>
        <v/>
      </c>
      <c r="R52" t="str">
        <f t="shared" si="12"/>
        <v/>
      </c>
      <c r="S52" t="str">
        <f t="shared" si="12"/>
        <v/>
      </c>
      <c r="T52" t="str">
        <f t="shared" si="12"/>
        <v/>
      </c>
      <c r="U52" t="str">
        <f t="shared" si="12"/>
        <v/>
      </c>
      <c r="V52" t="str">
        <f t="shared" si="12"/>
        <v/>
      </c>
      <c r="W52" t="str">
        <f t="shared" si="12"/>
        <v/>
      </c>
      <c r="X52">
        <f t="shared" si="12"/>
        <v>1958</v>
      </c>
      <c r="Y52" t="str">
        <f t="shared" si="12"/>
        <v/>
      </c>
      <c r="Z52" t="str">
        <f t="shared" si="12"/>
        <v/>
      </c>
      <c r="AA52" t="str">
        <f t="shared" si="12"/>
        <v/>
      </c>
      <c r="AB52" t="str">
        <f t="shared" si="12"/>
        <v/>
      </c>
      <c r="AC52">
        <f t="shared" si="12"/>
        <v>1964</v>
      </c>
      <c r="AD52" t="str">
        <f t="shared" si="12"/>
        <v/>
      </c>
      <c r="AE52" t="str">
        <f t="shared" si="12"/>
        <v/>
      </c>
      <c r="AF52" t="str">
        <f t="shared" si="12"/>
        <v/>
      </c>
      <c r="AG52" t="str">
        <f t="shared" si="12"/>
        <v/>
      </c>
      <c r="AH52" t="str">
        <f t="shared" si="12"/>
        <v/>
      </c>
      <c r="AI52" t="str">
        <f t="shared" si="12"/>
        <v/>
      </c>
      <c r="AJ52" t="str">
        <f t="shared" si="12"/>
        <v/>
      </c>
      <c r="AK52" t="str">
        <f t="shared" si="12"/>
        <v/>
      </c>
      <c r="AL52" t="str">
        <f t="shared" si="12"/>
        <v/>
      </c>
      <c r="AM52" t="str">
        <f t="shared" si="12"/>
        <v/>
      </c>
      <c r="AN52" t="str">
        <f t="shared" si="12"/>
        <v/>
      </c>
      <c r="AO52" t="str">
        <f t="shared" si="12"/>
        <v/>
      </c>
      <c r="AP52" t="str">
        <f t="shared" si="12"/>
        <v/>
      </c>
      <c r="AQ52" t="str">
        <f t="shared" si="12"/>
        <v/>
      </c>
      <c r="AR52" t="str">
        <f t="shared" si="12"/>
        <v/>
      </c>
      <c r="AS52" t="str">
        <f t="shared" si="12"/>
        <v/>
      </c>
      <c r="AT52" t="str">
        <f t="shared" si="12"/>
        <v/>
      </c>
      <c r="AU52" t="str">
        <f t="shared" si="12"/>
        <v/>
      </c>
      <c r="AV52" t="str">
        <f t="shared" si="12"/>
        <v/>
      </c>
      <c r="AW52">
        <v>2</v>
      </c>
      <c r="AX52">
        <f t="shared" si="8"/>
        <v>0.6</v>
      </c>
      <c r="AY52">
        <f t="shared" si="9"/>
        <v>1</v>
      </c>
    </row>
    <row r="53" spans="1:51" x14ac:dyDescent="0.25">
      <c r="A53" t="s">
        <v>7</v>
      </c>
      <c r="B53" t="str">
        <f t="shared" ref="B53:AV53" si="13">IF(B32&lt;&gt;"",B$26,"")</f>
        <v/>
      </c>
      <c r="C53">
        <f t="shared" si="13"/>
        <v>1933</v>
      </c>
      <c r="D53" t="str">
        <f t="shared" si="13"/>
        <v/>
      </c>
      <c r="E53" t="str">
        <f t="shared" si="13"/>
        <v/>
      </c>
      <c r="F53" t="str">
        <f t="shared" si="13"/>
        <v/>
      </c>
      <c r="G53">
        <f t="shared" si="13"/>
        <v>1940</v>
      </c>
      <c r="H53" t="str">
        <f t="shared" si="13"/>
        <v/>
      </c>
      <c r="I53" t="str">
        <f t="shared" si="13"/>
        <v/>
      </c>
      <c r="J53" t="str">
        <f t="shared" si="13"/>
        <v/>
      </c>
      <c r="K53" t="str">
        <f t="shared" si="13"/>
        <v/>
      </c>
      <c r="L53" t="str">
        <f t="shared" si="13"/>
        <v/>
      </c>
      <c r="M53">
        <f t="shared" si="13"/>
        <v>1947</v>
      </c>
      <c r="N53">
        <f t="shared" si="13"/>
        <v>1948</v>
      </c>
      <c r="O53" t="str">
        <f t="shared" si="13"/>
        <v/>
      </c>
      <c r="P53" t="str">
        <f t="shared" si="13"/>
        <v/>
      </c>
      <c r="Q53">
        <f t="shared" si="13"/>
        <v>1951</v>
      </c>
      <c r="R53" t="str">
        <f t="shared" si="13"/>
        <v/>
      </c>
      <c r="S53">
        <f t="shared" si="13"/>
        <v>1953</v>
      </c>
      <c r="T53">
        <f t="shared" si="13"/>
        <v>1954</v>
      </c>
      <c r="U53">
        <f t="shared" si="13"/>
        <v>1955</v>
      </c>
      <c r="V53">
        <f t="shared" si="13"/>
        <v>1956</v>
      </c>
      <c r="W53" t="str">
        <f t="shared" si="13"/>
        <v/>
      </c>
      <c r="X53" t="str">
        <f t="shared" si="13"/>
        <v/>
      </c>
      <c r="Y53" t="str">
        <f t="shared" si="13"/>
        <v/>
      </c>
      <c r="Z53" t="str">
        <f t="shared" si="13"/>
        <v/>
      </c>
      <c r="AA53">
        <f t="shared" si="13"/>
        <v>1962</v>
      </c>
      <c r="AB53" t="str">
        <f t="shared" si="13"/>
        <v/>
      </c>
      <c r="AC53" t="str">
        <f t="shared" si="13"/>
        <v/>
      </c>
      <c r="AD53">
        <f t="shared" si="13"/>
        <v>1965</v>
      </c>
      <c r="AE53" t="str">
        <f t="shared" si="13"/>
        <v/>
      </c>
      <c r="AF53" t="str">
        <f t="shared" si="13"/>
        <v/>
      </c>
      <c r="AG53" t="str">
        <f t="shared" si="13"/>
        <v/>
      </c>
      <c r="AH53">
        <f t="shared" si="13"/>
        <v>1970</v>
      </c>
      <c r="AI53">
        <f t="shared" si="13"/>
        <v>1971</v>
      </c>
      <c r="AJ53">
        <f t="shared" si="13"/>
        <v>1972</v>
      </c>
      <c r="AK53">
        <f t="shared" si="13"/>
        <v>1973</v>
      </c>
      <c r="AL53">
        <f t="shared" si="13"/>
        <v>1974</v>
      </c>
      <c r="AM53">
        <f t="shared" si="13"/>
        <v>1975</v>
      </c>
      <c r="AN53" t="str">
        <f t="shared" si="13"/>
        <v/>
      </c>
      <c r="AO53" t="str">
        <f t="shared" si="13"/>
        <v/>
      </c>
      <c r="AP53" t="str">
        <f t="shared" si="13"/>
        <v/>
      </c>
      <c r="AQ53" t="str">
        <f t="shared" si="13"/>
        <v/>
      </c>
      <c r="AR53" t="str">
        <f t="shared" si="13"/>
        <v/>
      </c>
      <c r="AS53">
        <f t="shared" si="13"/>
        <v>1983</v>
      </c>
      <c r="AT53" t="str">
        <f t="shared" si="13"/>
        <v/>
      </c>
      <c r="AU53" t="str">
        <f t="shared" si="13"/>
        <v/>
      </c>
      <c r="AV53" t="str">
        <f t="shared" si="13"/>
        <v/>
      </c>
      <c r="AW53">
        <v>24</v>
      </c>
      <c r="AX53">
        <f t="shared" si="8"/>
        <v>5</v>
      </c>
      <c r="AY53">
        <f t="shared" si="9"/>
        <v>5</v>
      </c>
    </row>
    <row r="54" spans="1:51" x14ac:dyDescent="0.25">
      <c r="A54" t="s">
        <v>191</v>
      </c>
      <c r="B54" t="str">
        <f t="shared" ref="B54:AV54" si="14">IF(B33&lt;&gt;"",B$26,"")</f>
        <v/>
      </c>
      <c r="C54" t="str">
        <f t="shared" si="14"/>
        <v/>
      </c>
      <c r="D54" t="str">
        <f t="shared" si="14"/>
        <v/>
      </c>
      <c r="E54" t="str">
        <f t="shared" si="14"/>
        <v/>
      </c>
      <c r="F54" t="str">
        <f t="shared" si="14"/>
        <v/>
      </c>
      <c r="G54" t="str">
        <f t="shared" si="14"/>
        <v/>
      </c>
      <c r="H54" t="str">
        <f t="shared" si="14"/>
        <v/>
      </c>
      <c r="I54" t="str">
        <f t="shared" si="14"/>
        <v/>
      </c>
      <c r="J54" t="str">
        <f t="shared" si="14"/>
        <v/>
      </c>
      <c r="K54" t="str">
        <f t="shared" si="14"/>
        <v/>
      </c>
      <c r="L54" t="str">
        <f t="shared" si="14"/>
        <v/>
      </c>
      <c r="M54" t="str">
        <f t="shared" si="14"/>
        <v/>
      </c>
      <c r="N54">
        <f t="shared" si="14"/>
        <v>1948</v>
      </c>
      <c r="O54" t="str">
        <f t="shared" si="14"/>
        <v/>
      </c>
      <c r="P54" t="str">
        <f t="shared" si="14"/>
        <v/>
      </c>
      <c r="Q54" t="str">
        <f t="shared" si="14"/>
        <v/>
      </c>
      <c r="R54">
        <f t="shared" si="14"/>
        <v>1952</v>
      </c>
      <c r="S54" t="str">
        <f t="shared" si="14"/>
        <v/>
      </c>
      <c r="T54" t="str">
        <f t="shared" si="14"/>
        <v/>
      </c>
      <c r="U54" t="str">
        <f t="shared" si="14"/>
        <v/>
      </c>
      <c r="V54" t="str">
        <f t="shared" si="14"/>
        <v/>
      </c>
      <c r="W54" t="str">
        <f t="shared" si="14"/>
        <v/>
      </c>
      <c r="X54" t="str">
        <f t="shared" si="14"/>
        <v/>
      </c>
      <c r="Y54" t="str">
        <f t="shared" si="14"/>
        <v/>
      </c>
      <c r="Z54" t="str">
        <f t="shared" si="14"/>
        <v/>
      </c>
      <c r="AA54" t="str">
        <f t="shared" si="14"/>
        <v/>
      </c>
      <c r="AB54" t="str">
        <f t="shared" si="14"/>
        <v/>
      </c>
      <c r="AC54" t="str">
        <f t="shared" si="14"/>
        <v/>
      </c>
      <c r="AD54" t="str">
        <f t="shared" si="14"/>
        <v/>
      </c>
      <c r="AE54" t="str">
        <f t="shared" si="14"/>
        <v/>
      </c>
      <c r="AF54" t="str">
        <f t="shared" si="14"/>
        <v/>
      </c>
      <c r="AG54" t="str">
        <f t="shared" si="14"/>
        <v/>
      </c>
      <c r="AH54" t="str">
        <f t="shared" si="14"/>
        <v/>
      </c>
      <c r="AI54" t="str">
        <f t="shared" si="14"/>
        <v/>
      </c>
      <c r="AJ54" t="str">
        <f t="shared" si="14"/>
        <v/>
      </c>
      <c r="AK54" t="str">
        <f t="shared" si="14"/>
        <v/>
      </c>
      <c r="AL54" t="str">
        <f t="shared" si="14"/>
        <v/>
      </c>
      <c r="AM54" t="str">
        <f t="shared" si="14"/>
        <v/>
      </c>
      <c r="AN54" t="str">
        <f t="shared" si="14"/>
        <v/>
      </c>
      <c r="AO54" t="str">
        <f t="shared" si="14"/>
        <v/>
      </c>
      <c r="AP54" t="str">
        <f t="shared" si="14"/>
        <v/>
      </c>
      <c r="AQ54" t="str">
        <f t="shared" si="14"/>
        <v/>
      </c>
      <c r="AR54" t="str">
        <f t="shared" si="14"/>
        <v/>
      </c>
      <c r="AS54" t="str">
        <f t="shared" si="14"/>
        <v/>
      </c>
      <c r="AT54" t="str">
        <f t="shared" si="14"/>
        <v/>
      </c>
      <c r="AU54" t="str">
        <f t="shared" si="14"/>
        <v/>
      </c>
      <c r="AV54" t="str">
        <f t="shared" si="14"/>
        <v/>
      </c>
      <c r="AW54">
        <v>2</v>
      </c>
      <c r="AX54">
        <f t="shared" si="8"/>
        <v>0.4</v>
      </c>
      <c r="AY54">
        <f t="shared" si="9"/>
        <v>1</v>
      </c>
    </row>
    <row r="55" spans="1:51" x14ac:dyDescent="0.25">
      <c r="A55" t="s">
        <v>420</v>
      </c>
      <c r="B55" t="str">
        <f t="shared" ref="B55:AV55" si="15">IF(B34&lt;&gt;"",B$26,"")</f>
        <v/>
      </c>
      <c r="C55" t="str">
        <f t="shared" si="15"/>
        <v/>
      </c>
      <c r="D55" t="str">
        <f t="shared" si="15"/>
        <v/>
      </c>
      <c r="E55" t="str">
        <f t="shared" si="15"/>
        <v/>
      </c>
      <c r="F55" t="str">
        <f t="shared" si="15"/>
        <v/>
      </c>
      <c r="G55" t="str">
        <f t="shared" si="15"/>
        <v/>
      </c>
      <c r="H55" t="str">
        <f t="shared" si="15"/>
        <v/>
      </c>
      <c r="I55" t="str">
        <f t="shared" si="15"/>
        <v/>
      </c>
      <c r="J55" t="str">
        <f t="shared" si="15"/>
        <v/>
      </c>
      <c r="K55" t="str">
        <f t="shared" si="15"/>
        <v/>
      </c>
      <c r="L55" t="str">
        <f t="shared" si="15"/>
        <v/>
      </c>
      <c r="M55" t="str">
        <f t="shared" si="15"/>
        <v/>
      </c>
      <c r="N55" t="str">
        <f t="shared" si="15"/>
        <v/>
      </c>
      <c r="O55">
        <f t="shared" si="15"/>
        <v>1949</v>
      </c>
      <c r="P55" t="str">
        <f t="shared" si="15"/>
        <v/>
      </c>
      <c r="Q55" t="str">
        <f t="shared" si="15"/>
        <v/>
      </c>
      <c r="R55" t="str">
        <f t="shared" si="15"/>
        <v/>
      </c>
      <c r="S55" t="str">
        <f t="shared" si="15"/>
        <v/>
      </c>
      <c r="T55" t="str">
        <f t="shared" si="15"/>
        <v/>
      </c>
      <c r="U55" t="str">
        <f t="shared" si="15"/>
        <v/>
      </c>
      <c r="V55" t="str">
        <f t="shared" si="15"/>
        <v/>
      </c>
      <c r="W55" t="str">
        <f t="shared" si="15"/>
        <v/>
      </c>
      <c r="X55" t="str">
        <f t="shared" si="15"/>
        <v/>
      </c>
      <c r="Y55" t="str">
        <f t="shared" si="15"/>
        <v/>
      </c>
      <c r="Z55" t="str">
        <f t="shared" si="15"/>
        <v/>
      </c>
      <c r="AA55" t="str">
        <f t="shared" si="15"/>
        <v/>
      </c>
      <c r="AB55" t="str">
        <f t="shared" si="15"/>
        <v/>
      </c>
      <c r="AC55" t="str">
        <f t="shared" si="15"/>
        <v/>
      </c>
      <c r="AD55" t="str">
        <f t="shared" si="15"/>
        <v/>
      </c>
      <c r="AE55" t="str">
        <f t="shared" si="15"/>
        <v/>
      </c>
      <c r="AF55" t="str">
        <f t="shared" si="15"/>
        <v/>
      </c>
      <c r="AG55" t="str">
        <f t="shared" si="15"/>
        <v/>
      </c>
      <c r="AH55" t="str">
        <f t="shared" si="15"/>
        <v/>
      </c>
      <c r="AI55" t="str">
        <f t="shared" si="15"/>
        <v/>
      </c>
      <c r="AJ55" t="str">
        <f t="shared" si="15"/>
        <v/>
      </c>
      <c r="AK55" t="str">
        <f t="shared" si="15"/>
        <v/>
      </c>
      <c r="AL55" t="str">
        <f t="shared" si="15"/>
        <v/>
      </c>
      <c r="AM55" t="str">
        <f t="shared" si="15"/>
        <v/>
      </c>
      <c r="AN55" t="str">
        <f t="shared" si="15"/>
        <v/>
      </c>
      <c r="AO55" t="str">
        <f t="shared" si="15"/>
        <v/>
      </c>
      <c r="AP55" t="str">
        <f t="shared" si="15"/>
        <v/>
      </c>
      <c r="AQ55" t="str">
        <f t="shared" si="15"/>
        <v/>
      </c>
      <c r="AR55" t="str">
        <f t="shared" si="15"/>
        <v/>
      </c>
      <c r="AS55" t="str">
        <f t="shared" si="15"/>
        <v/>
      </c>
      <c r="AT55" t="str">
        <f t="shared" si="15"/>
        <v/>
      </c>
      <c r="AU55" t="str">
        <f t="shared" si="15"/>
        <v/>
      </c>
      <c r="AV55" t="str">
        <f t="shared" si="15"/>
        <v/>
      </c>
      <c r="AW55">
        <v>1</v>
      </c>
      <c r="AX55">
        <f t="shared" si="8"/>
        <v>0</v>
      </c>
      <c r="AY55">
        <f t="shared" si="9"/>
        <v>1</v>
      </c>
    </row>
    <row r="56" spans="1:51" x14ac:dyDescent="0.25">
      <c r="A56" t="s">
        <v>353</v>
      </c>
      <c r="B56" t="str">
        <f t="shared" ref="B56:AV56" si="16">IF(B35&lt;&gt;"",B$26,"")</f>
        <v/>
      </c>
      <c r="C56" t="str">
        <f t="shared" si="16"/>
        <v/>
      </c>
      <c r="D56" t="str">
        <f t="shared" si="16"/>
        <v/>
      </c>
      <c r="E56" t="str">
        <f t="shared" si="16"/>
        <v/>
      </c>
      <c r="F56" t="str">
        <f t="shared" si="16"/>
        <v/>
      </c>
      <c r="G56" t="str">
        <f t="shared" si="16"/>
        <v/>
      </c>
      <c r="H56" t="str">
        <f t="shared" si="16"/>
        <v/>
      </c>
      <c r="I56" t="str">
        <f t="shared" si="16"/>
        <v/>
      </c>
      <c r="J56" t="str">
        <f t="shared" si="16"/>
        <v/>
      </c>
      <c r="K56" t="str">
        <f t="shared" si="16"/>
        <v/>
      </c>
      <c r="L56" t="str">
        <f t="shared" si="16"/>
        <v/>
      </c>
      <c r="M56" t="str">
        <f t="shared" si="16"/>
        <v/>
      </c>
      <c r="N56" t="str">
        <f t="shared" si="16"/>
        <v/>
      </c>
      <c r="O56" t="str">
        <f t="shared" si="16"/>
        <v/>
      </c>
      <c r="P56" t="str">
        <f t="shared" si="16"/>
        <v/>
      </c>
      <c r="Q56" t="str">
        <f t="shared" si="16"/>
        <v/>
      </c>
      <c r="R56" t="str">
        <f t="shared" si="16"/>
        <v/>
      </c>
      <c r="S56" t="str">
        <f t="shared" si="16"/>
        <v/>
      </c>
      <c r="T56" t="str">
        <f t="shared" si="16"/>
        <v/>
      </c>
      <c r="U56" t="str">
        <f t="shared" si="16"/>
        <v/>
      </c>
      <c r="V56" t="str">
        <f t="shared" si="16"/>
        <v/>
      </c>
      <c r="W56" t="str">
        <f t="shared" si="16"/>
        <v/>
      </c>
      <c r="X56" t="str">
        <f t="shared" si="16"/>
        <v/>
      </c>
      <c r="Y56" t="str">
        <f t="shared" si="16"/>
        <v/>
      </c>
      <c r="Z56" t="str">
        <f t="shared" si="16"/>
        <v/>
      </c>
      <c r="AA56" t="str">
        <f t="shared" si="16"/>
        <v/>
      </c>
      <c r="AB56" t="str">
        <f t="shared" si="16"/>
        <v/>
      </c>
      <c r="AC56" t="str">
        <f t="shared" si="16"/>
        <v/>
      </c>
      <c r="AD56">
        <f t="shared" si="16"/>
        <v>1965</v>
      </c>
      <c r="AE56" t="str">
        <f t="shared" si="16"/>
        <v/>
      </c>
      <c r="AF56" t="str">
        <f t="shared" si="16"/>
        <v/>
      </c>
      <c r="AG56" t="str">
        <f t="shared" si="16"/>
        <v/>
      </c>
      <c r="AH56" t="str">
        <f t="shared" si="16"/>
        <v/>
      </c>
      <c r="AI56" t="str">
        <f t="shared" si="16"/>
        <v/>
      </c>
      <c r="AJ56" t="str">
        <f t="shared" si="16"/>
        <v/>
      </c>
      <c r="AK56" t="str">
        <f t="shared" si="16"/>
        <v/>
      </c>
      <c r="AL56" t="str">
        <f t="shared" si="16"/>
        <v/>
      </c>
      <c r="AM56" t="str">
        <f t="shared" si="16"/>
        <v/>
      </c>
      <c r="AN56" t="str">
        <f t="shared" si="16"/>
        <v/>
      </c>
      <c r="AO56" t="str">
        <f t="shared" si="16"/>
        <v/>
      </c>
      <c r="AP56" t="str">
        <f t="shared" si="16"/>
        <v/>
      </c>
      <c r="AQ56" t="str">
        <f t="shared" si="16"/>
        <v/>
      </c>
      <c r="AR56" t="str">
        <f t="shared" si="16"/>
        <v/>
      </c>
      <c r="AS56" t="str">
        <f t="shared" si="16"/>
        <v/>
      </c>
      <c r="AT56" t="str">
        <f t="shared" si="16"/>
        <v/>
      </c>
      <c r="AU56" t="str">
        <f t="shared" si="16"/>
        <v/>
      </c>
      <c r="AV56" t="str">
        <f t="shared" si="16"/>
        <v/>
      </c>
      <c r="AW56">
        <v>1</v>
      </c>
      <c r="AX56">
        <f t="shared" si="8"/>
        <v>0</v>
      </c>
      <c r="AY56">
        <f t="shared" si="9"/>
        <v>1</v>
      </c>
    </row>
    <row r="57" spans="1:51" x14ac:dyDescent="0.25">
      <c r="A57" t="s">
        <v>207</v>
      </c>
      <c r="B57" t="str">
        <f t="shared" ref="B57:AV57" si="17">IF(B36&lt;&gt;"",B$26,"")</f>
        <v/>
      </c>
      <c r="C57" t="str">
        <f t="shared" si="17"/>
        <v/>
      </c>
      <c r="D57" t="str">
        <f t="shared" si="17"/>
        <v/>
      </c>
      <c r="E57" t="str">
        <f t="shared" si="17"/>
        <v/>
      </c>
      <c r="F57" t="str">
        <f t="shared" si="17"/>
        <v/>
      </c>
      <c r="G57" t="str">
        <f t="shared" si="17"/>
        <v/>
      </c>
      <c r="H57">
        <f t="shared" si="17"/>
        <v>1942</v>
      </c>
      <c r="I57" t="str">
        <f t="shared" si="17"/>
        <v/>
      </c>
      <c r="J57" t="str">
        <f t="shared" si="17"/>
        <v/>
      </c>
      <c r="K57" t="str">
        <f t="shared" si="17"/>
        <v/>
      </c>
      <c r="L57" t="str">
        <f t="shared" si="17"/>
        <v/>
      </c>
      <c r="M57" t="str">
        <f t="shared" si="17"/>
        <v/>
      </c>
      <c r="N57">
        <f t="shared" si="17"/>
        <v>1948</v>
      </c>
      <c r="O57" t="str">
        <f t="shared" si="17"/>
        <v/>
      </c>
      <c r="P57">
        <f t="shared" si="17"/>
        <v>1950</v>
      </c>
      <c r="Q57" t="str">
        <f t="shared" si="17"/>
        <v/>
      </c>
      <c r="R57" t="str">
        <f t="shared" si="17"/>
        <v/>
      </c>
      <c r="S57">
        <f t="shared" si="17"/>
        <v>1953</v>
      </c>
      <c r="T57" t="str">
        <f t="shared" si="17"/>
        <v/>
      </c>
      <c r="U57" t="str">
        <f t="shared" si="17"/>
        <v/>
      </c>
      <c r="V57" t="str">
        <f t="shared" si="17"/>
        <v/>
      </c>
      <c r="W57" t="str">
        <f t="shared" si="17"/>
        <v/>
      </c>
      <c r="X57">
        <f t="shared" si="17"/>
        <v>1958</v>
      </c>
      <c r="Y57" t="str">
        <f t="shared" si="17"/>
        <v/>
      </c>
      <c r="Z57" t="str">
        <f t="shared" si="17"/>
        <v/>
      </c>
      <c r="AA57" t="str">
        <f t="shared" si="17"/>
        <v/>
      </c>
      <c r="AB57" t="str">
        <f t="shared" si="17"/>
        <v/>
      </c>
      <c r="AC57" t="str">
        <f t="shared" si="17"/>
        <v/>
      </c>
      <c r="AD57" t="str">
        <f t="shared" si="17"/>
        <v/>
      </c>
      <c r="AE57" t="str">
        <f t="shared" si="17"/>
        <v/>
      </c>
      <c r="AF57" t="str">
        <f t="shared" si="17"/>
        <v/>
      </c>
      <c r="AG57" t="str">
        <f t="shared" si="17"/>
        <v/>
      </c>
      <c r="AH57" t="str">
        <f t="shared" si="17"/>
        <v/>
      </c>
      <c r="AI57" t="str">
        <f t="shared" si="17"/>
        <v/>
      </c>
      <c r="AJ57" t="str">
        <f t="shared" si="17"/>
        <v/>
      </c>
      <c r="AK57" t="str">
        <f t="shared" si="17"/>
        <v/>
      </c>
      <c r="AL57" t="str">
        <f t="shared" si="17"/>
        <v/>
      </c>
      <c r="AM57" t="str">
        <f t="shared" si="17"/>
        <v/>
      </c>
      <c r="AN57" t="str">
        <f t="shared" si="17"/>
        <v/>
      </c>
      <c r="AO57" t="str">
        <f t="shared" si="17"/>
        <v/>
      </c>
      <c r="AP57" t="str">
        <f t="shared" si="17"/>
        <v/>
      </c>
      <c r="AQ57">
        <f t="shared" si="17"/>
        <v>1980</v>
      </c>
      <c r="AR57" t="str">
        <f t="shared" si="17"/>
        <v/>
      </c>
      <c r="AS57" t="str">
        <f t="shared" si="17"/>
        <v/>
      </c>
      <c r="AT57" t="str">
        <f t="shared" si="17"/>
        <v/>
      </c>
      <c r="AU57" t="str">
        <f t="shared" si="17"/>
        <v/>
      </c>
      <c r="AV57" t="str">
        <f t="shared" si="17"/>
        <v/>
      </c>
      <c r="AW57">
        <v>6</v>
      </c>
      <c r="AX57">
        <f t="shared" si="8"/>
        <v>3.8</v>
      </c>
      <c r="AY57">
        <f t="shared" si="9"/>
        <v>4</v>
      </c>
    </row>
    <row r="58" spans="1:51" x14ac:dyDescent="0.25">
      <c r="A58" t="s">
        <v>414</v>
      </c>
      <c r="B58" t="str">
        <f t="shared" ref="B58:AV58" si="18">IF(B37&lt;&gt;"",B$26,"")</f>
        <v/>
      </c>
      <c r="C58" t="str">
        <f t="shared" si="18"/>
        <v/>
      </c>
      <c r="D58" t="str">
        <f t="shared" si="18"/>
        <v/>
      </c>
      <c r="E58" t="str">
        <f t="shared" si="18"/>
        <v/>
      </c>
      <c r="F58" t="str">
        <f t="shared" si="18"/>
        <v/>
      </c>
      <c r="G58" t="str">
        <f t="shared" si="18"/>
        <v/>
      </c>
      <c r="H58" t="str">
        <f t="shared" si="18"/>
        <v/>
      </c>
      <c r="I58" t="str">
        <f t="shared" si="18"/>
        <v/>
      </c>
      <c r="J58" t="str">
        <f t="shared" si="18"/>
        <v/>
      </c>
      <c r="K58" t="str">
        <f t="shared" si="18"/>
        <v/>
      </c>
      <c r="L58" t="str">
        <f t="shared" si="18"/>
        <v/>
      </c>
      <c r="M58" t="str">
        <f t="shared" si="18"/>
        <v/>
      </c>
      <c r="N58" t="str">
        <f t="shared" si="18"/>
        <v/>
      </c>
      <c r="O58" t="str">
        <f t="shared" si="18"/>
        <v/>
      </c>
      <c r="P58" t="str">
        <f t="shared" si="18"/>
        <v/>
      </c>
      <c r="Q58" t="str">
        <f t="shared" si="18"/>
        <v/>
      </c>
      <c r="R58" t="str">
        <f t="shared" si="18"/>
        <v/>
      </c>
      <c r="S58">
        <f t="shared" si="18"/>
        <v>1953</v>
      </c>
      <c r="T58" t="str">
        <f t="shared" si="18"/>
        <v/>
      </c>
      <c r="U58" t="str">
        <f t="shared" si="18"/>
        <v/>
      </c>
      <c r="V58" t="str">
        <f t="shared" si="18"/>
        <v/>
      </c>
      <c r="W58" t="str">
        <f t="shared" si="18"/>
        <v/>
      </c>
      <c r="X58" t="str">
        <f t="shared" si="18"/>
        <v/>
      </c>
      <c r="Y58" t="str">
        <f t="shared" si="18"/>
        <v/>
      </c>
      <c r="Z58" t="str">
        <f t="shared" si="18"/>
        <v/>
      </c>
      <c r="AA58" t="str">
        <f t="shared" si="18"/>
        <v/>
      </c>
      <c r="AB58" t="str">
        <f t="shared" si="18"/>
        <v/>
      </c>
      <c r="AC58" t="str">
        <f t="shared" si="18"/>
        <v/>
      </c>
      <c r="AD58" t="str">
        <f t="shared" si="18"/>
        <v/>
      </c>
      <c r="AE58" t="str">
        <f t="shared" si="18"/>
        <v/>
      </c>
      <c r="AF58" t="str">
        <f t="shared" si="18"/>
        <v/>
      </c>
      <c r="AG58" t="str">
        <f t="shared" si="18"/>
        <v/>
      </c>
      <c r="AH58" t="str">
        <f t="shared" si="18"/>
        <v/>
      </c>
      <c r="AI58" t="str">
        <f t="shared" si="18"/>
        <v/>
      </c>
      <c r="AJ58" t="str">
        <f t="shared" si="18"/>
        <v/>
      </c>
      <c r="AK58" t="str">
        <f t="shared" si="18"/>
        <v/>
      </c>
      <c r="AL58" t="str">
        <f t="shared" si="18"/>
        <v/>
      </c>
      <c r="AM58" t="str">
        <f t="shared" si="18"/>
        <v/>
      </c>
      <c r="AN58" t="str">
        <f t="shared" si="18"/>
        <v/>
      </c>
      <c r="AO58" t="str">
        <f t="shared" si="18"/>
        <v/>
      </c>
      <c r="AP58" t="str">
        <f t="shared" si="18"/>
        <v/>
      </c>
      <c r="AQ58" t="str">
        <f t="shared" si="18"/>
        <v/>
      </c>
      <c r="AR58" t="str">
        <f t="shared" si="18"/>
        <v/>
      </c>
      <c r="AS58" t="str">
        <f t="shared" si="18"/>
        <v/>
      </c>
      <c r="AT58" t="str">
        <f t="shared" si="18"/>
        <v/>
      </c>
      <c r="AU58" t="str">
        <f t="shared" si="18"/>
        <v/>
      </c>
      <c r="AV58" t="str">
        <f t="shared" si="18"/>
        <v/>
      </c>
      <c r="AW58">
        <v>1</v>
      </c>
      <c r="AX58">
        <f t="shared" si="8"/>
        <v>0</v>
      </c>
      <c r="AY58">
        <f t="shared" si="9"/>
        <v>1</v>
      </c>
    </row>
    <row r="59" spans="1:51" x14ac:dyDescent="0.25">
      <c r="A59" t="s">
        <v>32</v>
      </c>
      <c r="B59">
        <f t="shared" ref="B59:AV59" si="19">IF(B38&lt;&gt;"",B$26,"")</f>
        <v>1926</v>
      </c>
      <c r="C59">
        <f t="shared" si="19"/>
        <v>1933</v>
      </c>
      <c r="D59" t="str">
        <f t="shared" si="19"/>
        <v/>
      </c>
      <c r="E59">
        <f t="shared" si="19"/>
        <v>1937</v>
      </c>
      <c r="F59">
        <f t="shared" si="19"/>
        <v>1938</v>
      </c>
      <c r="G59">
        <f t="shared" si="19"/>
        <v>1940</v>
      </c>
      <c r="H59" t="str">
        <f t="shared" si="19"/>
        <v/>
      </c>
      <c r="I59" t="str">
        <f t="shared" si="19"/>
        <v/>
      </c>
      <c r="J59" t="str">
        <f t="shared" si="19"/>
        <v/>
      </c>
      <c r="K59" t="str">
        <f t="shared" si="19"/>
        <v/>
      </c>
      <c r="L59">
        <f t="shared" si="19"/>
        <v>1946</v>
      </c>
      <c r="M59">
        <f t="shared" si="19"/>
        <v>1947</v>
      </c>
      <c r="N59" t="str">
        <f t="shared" si="19"/>
        <v/>
      </c>
      <c r="O59" t="str">
        <f t="shared" si="19"/>
        <v/>
      </c>
      <c r="P59">
        <f t="shared" si="19"/>
        <v>1950</v>
      </c>
      <c r="Q59">
        <f t="shared" si="19"/>
        <v>1951</v>
      </c>
      <c r="R59">
        <f t="shared" si="19"/>
        <v>1952</v>
      </c>
      <c r="S59" t="str">
        <f t="shared" si="19"/>
        <v/>
      </c>
      <c r="T59">
        <f t="shared" si="19"/>
        <v>1954</v>
      </c>
      <c r="U59">
        <f t="shared" si="19"/>
        <v>1955</v>
      </c>
      <c r="V59" t="str">
        <f t="shared" si="19"/>
        <v/>
      </c>
      <c r="W59" t="str">
        <f t="shared" si="19"/>
        <v/>
      </c>
      <c r="X59" t="str">
        <f t="shared" si="19"/>
        <v/>
      </c>
      <c r="Y59">
        <f t="shared" si="19"/>
        <v>1959</v>
      </c>
      <c r="Z59">
        <f t="shared" si="19"/>
        <v>1960</v>
      </c>
      <c r="AA59" t="str">
        <f t="shared" si="19"/>
        <v/>
      </c>
      <c r="AB59" t="str">
        <f t="shared" si="19"/>
        <v/>
      </c>
      <c r="AC59" t="str">
        <f t="shared" si="19"/>
        <v/>
      </c>
      <c r="AD59">
        <f t="shared" si="19"/>
        <v>1965</v>
      </c>
      <c r="AE59">
        <f t="shared" si="19"/>
        <v>1966</v>
      </c>
      <c r="AF59">
        <f t="shared" si="19"/>
        <v>1968</v>
      </c>
      <c r="AG59">
        <f t="shared" si="19"/>
        <v>1969</v>
      </c>
      <c r="AH59">
        <f t="shared" si="19"/>
        <v>1970</v>
      </c>
      <c r="AI59" t="str">
        <f t="shared" si="19"/>
        <v/>
      </c>
      <c r="AJ59">
        <f t="shared" si="19"/>
        <v>1972</v>
      </c>
      <c r="AK59">
        <f t="shared" si="19"/>
        <v>1973</v>
      </c>
      <c r="AL59" t="str">
        <f t="shared" si="19"/>
        <v/>
      </c>
      <c r="AM59" t="str">
        <f t="shared" si="19"/>
        <v/>
      </c>
      <c r="AN59" t="str">
        <f t="shared" si="19"/>
        <v/>
      </c>
      <c r="AO59" t="str">
        <f t="shared" si="19"/>
        <v/>
      </c>
      <c r="AP59">
        <f t="shared" si="19"/>
        <v>1979</v>
      </c>
      <c r="AQ59" t="str">
        <f t="shared" si="19"/>
        <v/>
      </c>
      <c r="AR59">
        <f t="shared" si="19"/>
        <v>1982</v>
      </c>
      <c r="AS59">
        <f t="shared" si="19"/>
        <v>1983</v>
      </c>
      <c r="AT59" t="str">
        <f t="shared" si="19"/>
        <v/>
      </c>
      <c r="AU59" t="str">
        <f t="shared" si="19"/>
        <v/>
      </c>
      <c r="AV59">
        <f t="shared" si="19"/>
        <v>1991</v>
      </c>
      <c r="AW59">
        <v>29</v>
      </c>
      <c r="AX59">
        <f t="shared" si="8"/>
        <v>6.5</v>
      </c>
      <c r="AY59">
        <f t="shared" si="9"/>
        <v>7</v>
      </c>
    </row>
    <row r="60" spans="1:51" x14ac:dyDescent="0.25">
      <c r="A60" t="s">
        <v>40</v>
      </c>
      <c r="B60" t="str">
        <f t="shared" ref="B60:AV60" si="20">IF(B39&lt;&gt;"",B$26,"")</f>
        <v/>
      </c>
      <c r="C60" t="str">
        <f t="shared" si="20"/>
        <v/>
      </c>
      <c r="D60" t="str">
        <f t="shared" si="20"/>
        <v/>
      </c>
      <c r="E60" t="str">
        <f t="shared" si="20"/>
        <v/>
      </c>
      <c r="F60" t="str">
        <f t="shared" si="20"/>
        <v/>
      </c>
      <c r="G60" t="str">
        <f t="shared" si="20"/>
        <v/>
      </c>
      <c r="H60" t="str">
        <f t="shared" si="20"/>
        <v/>
      </c>
      <c r="I60" t="str">
        <f t="shared" si="20"/>
        <v/>
      </c>
      <c r="J60" t="str">
        <f t="shared" si="20"/>
        <v/>
      </c>
      <c r="K60" t="str">
        <f t="shared" si="20"/>
        <v/>
      </c>
      <c r="L60" t="str">
        <f t="shared" si="20"/>
        <v/>
      </c>
      <c r="M60" t="str">
        <f t="shared" si="20"/>
        <v/>
      </c>
      <c r="N60" t="str">
        <f t="shared" si="20"/>
        <v/>
      </c>
      <c r="O60" t="str">
        <f t="shared" si="20"/>
        <v/>
      </c>
      <c r="P60" t="str">
        <f t="shared" si="20"/>
        <v/>
      </c>
      <c r="Q60">
        <f t="shared" si="20"/>
        <v>1951</v>
      </c>
      <c r="R60" t="str">
        <f t="shared" si="20"/>
        <v/>
      </c>
      <c r="S60" t="str">
        <f t="shared" si="20"/>
        <v/>
      </c>
      <c r="T60" t="str">
        <f t="shared" si="20"/>
        <v/>
      </c>
      <c r="U60" t="str">
        <f t="shared" si="20"/>
        <v/>
      </c>
      <c r="V60" t="str">
        <f t="shared" si="20"/>
        <v/>
      </c>
      <c r="W60" t="str">
        <f t="shared" si="20"/>
        <v/>
      </c>
      <c r="X60" t="str">
        <f t="shared" si="20"/>
        <v/>
      </c>
      <c r="Y60" t="str">
        <f t="shared" si="20"/>
        <v/>
      </c>
      <c r="Z60" t="str">
        <f t="shared" si="20"/>
        <v/>
      </c>
      <c r="AA60" t="str">
        <f t="shared" si="20"/>
        <v/>
      </c>
      <c r="AB60" t="str">
        <f t="shared" si="20"/>
        <v/>
      </c>
      <c r="AC60" t="str">
        <f t="shared" si="20"/>
        <v/>
      </c>
      <c r="AD60" t="str">
        <f t="shared" si="20"/>
        <v/>
      </c>
      <c r="AE60" t="str">
        <f t="shared" si="20"/>
        <v/>
      </c>
      <c r="AF60" t="str">
        <f t="shared" si="20"/>
        <v/>
      </c>
      <c r="AG60" t="str">
        <f t="shared" si="20"/>
        <v/>
      </c>
      <c r="AH60" t="str">
        <f t="shared" si="20"/>
        <v/>
      </c>
      <c r="AI60" t="str">
        <f t="shared" si="20"/>
        <v/>
      </c>
      <c r="AJ60" t="str">
        <f t="shared" si="20"/>
        <v/>
      </c>
      <c r="AK60" t="str">
        <f t="shared" si="20"/>
        <v/>
      </c>
      <c r="AL60" t="str">
        <f t="shared" si="20"/>
        <v/>
      </c>
      <c r="AM60" t="str">
        <f t="shared" si="20"/>
        <v/>
      </c>
      <c r="AN60" t="str">
        <f t="shared" si="20"/>
        <v/>
      </c>
      <c r="AO60" t="str">
        <f t="shared" si="20"/>
        <v/>
      </c>
      <c r="AP60" t="str">
        <f t="shared" si="20"/>
        <v/>
      </c>
      <c r="AQ60" t="str">
        <f t="shared" si="20"/>
        <v/>
      </c>
      <c r="AR60" t="str">
        <f t="shared" si="20"/>
        <v/>
      </c>
      <c r="AS60" t="str">
        <f t="shared" si="20"/>
        <v/>
      </c>
      <c r="AT60" t="str">
        <f t="shared" si="20"/>
        <v/>
      </c>
      <c r="AU60" t="str">
        <f t="shared" si="20"/>
        <v/>
      </c>
      <c r="AV60" t="str">
        <f t="shared" si="20"/>
        <v/>
      </c>
      <c r="AW60">
        <v>1</v>
      </c>
      <c r="AX60">
        <f t="shared" si="8"/>
        <v>0</v>
      </c>
      <c r="AY60">
        <f t="shared" si="9"/>
        <v>1</v>
      </c>
    </row>
    <row r="61" spans="1:51" x14ac:dyDescent="0.25">
      <c r="A61" t="s">
        <v>120</v>
      </c>
      <c r="B61" t="str">
        <f t="shared" ref="B61:AV61" si="21">IF(B40&lt;&gt;"",B$26,"")</f>
        <v/>
      </c>
      <c r="C61" t="str">
        <f t="shared" si="21"/>
        <v/>
      </c>
      <c r="D61" t="str">
        <f t="shared" si="21"/>
        <v/>
      </c>
      <c r="E61" t="str">
        <f t="shared" si="21"/>
        <v/>
      </c>
      <c r="F61" t="str">
        <f t="shared" si="21"/>
        <v/>
      </c>
      <c r="G61" t="str">
        <f t="shared" si="21"/>
        <v/>
      </c>
      <c r="H61" t="str">
        <f t="shared" si="21"/>
        <v/>
      </c>
      <c r="I61" t="str">
        <f t="shared" si="21"/>
        <v/>
      </c>
      <c r="J61">
        <f t="shared" si="21"/>
        <v>1944</v>
      </c>
      <c r="K61">
        <f t="shared" si="21"/>
        <v>1945</v>
      </c>
      <c r="L61" t="str">
        <f t="shared" si="21"/>
        <v/>
      </c>
      <c r="M61" t="str">
        <f t="shared" si="21"/>
        <v/>
      </c>
      <c r="N61" t="str">
        <f t="shared" si="21"/>
        <v/>
      </c>
      <c r="O61" t="str">
        <f t="shared" si="21"/>
        <v/>
      </c>
      <c r="P61" t="str">
        <f t="shared" si="21"/>
        <v/>
      </c>
      <c r="Q61" t="str">
        <f t="shared" si="21"/>
        <v/>
      </c>
      <c r="R61" t="str">
        <f t="shared" si="21"/>
        <v/>
      </c>
      <c r="S61" t="str">
        <f t="shared" si="21"/>
        <v/>
      </c>
      <c r="T61" t="str">
        <f t="shared" si="21"/>
        <v/>
      </c>
      <c r="U61" t="str">
        <f t="shared" si="21"/>
        <v/>
      </c>
      <c r="V61" t="str">
        <f t="shared" si="21"/>
        <v/>
      </c>
      <c r="W61" t="str">
        <f t="shared" si="21"/>
        <v/>
      </c>
      <c r="X61" t="str">
        <f t="shared" si="21"/>
        <v/>
      </c>
      <c r="Y61" t="str">
        <f t="shared" si="21"/>
        <v/>
      </c>
      <c r="Z61" t="str">
        <f t="shared" si="21"/>
        <v/>
      </c>
      <c r="AA61" t="str">
        <f t="shared" si="21"/>
        <v/>
      </c>
      <c r="AB61" t="str">
        <f t="shared" si="21"/>
        <v/>
      </c>
      <c r="AC61" t="str">
        <f t="shared" si="21"/>
        <v/>
      </c>
      <c r="AD61">
        <f t="shared" si="21"/>
        <v>1965</v>
      </c>
      <c r="AE61" t="str">
        <f t="shared" si="21"/>
        <v/>
      </c>
      <c r="AF61" t="str">
        <f t="shared" si="21"/>
        <v/>
      </c>
      <c r="AG61" t="str">
        <f t="shared" si="21"/>
        <v/>
      </c>
      <c r="AH61" t="str">
        <f t="shared" si="21"/>
        <v/>
      </c>
      <c r="AI61">
        <f t="shared" si="21"/>
        <v>1971</v>
      </c>
      <c r="AJ61" t="str">
        <f t="shared" si="21"/>
        <v/>
      </c>
      <c r="AK61" t="str">
        <f t="shared" si="21"/>
        <v/>
      </c>
      <c r="AL61">
        <f t="shared" si="21"/>
        <v>1974</v>
      </c>
      <c r="AM61" t="str">
        <f t="shared" si="21"/>
        <v/>
      </c>
      <c r="AN61" t="str">
        <f t="shared" si="21"/>
        <v/>
      </c>
      <c r="AO61" t="str">
        <f t="shared" si="21"/>
        <v/>
      </c>
      <c r="AP61" t="str">
        <f t="shared" si="21"/>
        <v/>
      </c>
      <c r="AQ61" t="str">
        <f t="shared" si="21"/>
        <v/>
      </c>
      <c r="AR61" t="str">
        <f t="shared" si="21"/>
        <v/>
      </c>
      <c r="AS61" t="str">
        <f t="shared" si="21"/>
        <v/>
      </c>
      <c r="AT61" t="str">
        <f t="shared" si="21"/>
        <v/>
      </c>
      <c r="AU61" t="str">
        <f t="shared" si="21"/>
        <v/>
      </c>
      <c r="AV61" t="str">
        <f t="shared" si="21"/>
        <v/>
      </c>
      <c r="AW61">
        <v>5</v>
      </c>
      <c r="AX61">
        <f t="shared" si="8"/>
        <v>3</v>
      </c>
      <c r="AY61">
        <f t="shared" si="9"/>
        <v>3</v>
      </c>
    </row>
    <row r="62" spans="1:51" x14ac:dyDescent="0.25">
      <c r="A62" t="s">
        <v>171</v>
      </c>
      <c r="B62" t="str">
        <f t="shared" ref="B62:AV62" si="22">IF(B41&lt;&gt;"",B$26,"")</f>
        <v/>
      </c>
      <c r="C62" t="str">
        <f t="shared" si="22"/>
        <v/>
      </c>
      <c r="D62" t="str">
        <f t="shared" si="22"/>
        <v/>
      </c>
      <c r="E62" t="str">
        <f t="shared" si="22"/>
        <v/>
      </c>
      <c r="F62" t="str">
        <f t="shared" si="22"/>
        <v/>
      </c>
      <c r="G62" t="str">
        <f t="shared" si="22"/>
        <v/>
      </c>
      <c r="H62" t="str">
        <f t="shared" si="22"/>
        <v/>
      </c>
      <c r="I62" t="str">
        <f t="shared" si="22"/>
        <v/>
      </c>
      <c r="J62" t="str">
        <f t="shared" si="22"/>
        <v/>
      </c>
      <c r="K62">
        <f t="shared" si="22"/>
        <v>1945</v>
      </c>
      <c r="L62">
        <f t="shared" si="22"/>
        <v>1946</v>
      </c>
      <c r="M62" t="str">
        <f t="shared" si="22"/>
        <v/>
      </c>
      <c r="N62" t="str">
        <f t="shared" si="22"/>
        <v/>
      </c>
      <c r="O62">
        <f t="shared" si="22"/>
        <v>1949</v>
      </c>
      <c r="P62" t="str">
        <f t="shared" si="22"/>
        <v/>
      </c>
      <c r="Q62" t="str">
        <f t="shared" si="22"/>
        <v/>
      </c>
      <c r="R62" t="str">
        <f t="shared" si="22"/>
        <v/>
      </c>
      <c r="S62" t="str">
        <f t="shared" si="22"/>
        <v/>
      </c>
      <c r="T62" t="str">
        <f t="shared" si="22"/>
        <v/>
      </c>
      <c r="U62" t="str">
        <f t="shared" si="22"/>
        <v/>
      </c>
      <c r="V62" t="str">
        <f t="shared" si="22"/>
        <v/>
      </c>
      <c r="W62" t="str">
        <f t="shared" si="22"/>
        <v/>
      </c>
      <c r="X62" t="str">
        <f t="shared" si="22"/>
        <v/>
      </c>
      <c r="Y62" t="str">
        <f t="shared" si="22"/>
        <v/>
      </c>
      <c r="Z62" t="str">
        <f t="shared" si="22"/>
        <v/>
      </c>
      <c r="AA62" t="str">
        <f t="shared" si="22"/>
        <v/>
      </c>
      <c r="AB62" t="str">
        <f t="shared" si="22"/>
        <v/>
      </c>
      <c r="AC62" t="str">
        <f t="shared" si="22"/>
        <v/>
      </c>
      <c r="AD62" t="str">
        <f t="shared" si="22"/>
        <v/>
      </c>
      <c r="AE62" t="str">
        <f t="shared" si="22"/>
        <v/>
      </c>
      <c r="AF62" t="str">
        <f t="shared" si="22"/>
        <v/>
      </c>
      <c r="AG62">
        <f t="shared" si="22"/>
        <v>1969</v>
      </c>
      <c r="AH62">
        <f t="shared" si="22"/>
        <v>1970</v>
      </c>
      <c r="AI62" t="str">
        <f t="shared" si="22"/>
        <v/>
      </c>
      <c r="AJ62" t="str">
        <f t="shared" si="22"/>
        <v/>
      </c>
      <c r="AK62" t="str">
        <f t="shared" si="22"/>
        <v/>
      </c>
      <c r="AL62" t="str">
        <f t="shared" si="22"/>
        <v/>
      </c>
      <c r="AM62" t="str">
        <f t="shared" si="22"/>
        <v/>
      </c>
      <c r="AN62" t="str">
        <f t="shared" si="22"/>
        <v/>
      </c>
      <c r="AO62" t="str">
        <f t="shared" si="22"/>
        <v/>
      </c>
      <c r="AP62" t="str">
        <f t="shared" si="22"/>
        <v/>
      </c>
      <c r="AQ62" t="str">
        <f t="shared" si="22"/>
        <v/>
      </c>
      <c r="AR62" t="str">
        <f t="shared" si="22"/>
        <v/>
      </c>
      <c r="AS62" t="str">
        <f t="shared" si="22"/>
        <v/>
      </c>
      <c r="AT62" t="str">
        <f t="shared" si="22"/>
        <v/>
      </c>
      <c r="AU62" t="str">
        <f t="shared" si="22"/>
        <v/>
      </c>
      <c r="AV62" t="str">
        <f t="shared" si="22"/>
        <v/>
      </c>
      <c r="AW62">
        <v>5</v>
      </c>
      <c r="AX62">
        <f t="shared" si="8"/>
        <v>2.5</v>
      </c>
      <c r="AY62">
        <f t="shared" si="9"/>
        <v>3</v>
      </c>
    </row>
    <row r="63" spans="1:51" x14ac:dyDescent="0.25">
      <c r="A63" t="s">
        <v>427</v>
      </c>
      <c r="B63" t="str">
        <f t="shared" ref="B63:AV63" si="23">IF(B42&lt;&gt;"",B$26,"")</f>
        <v/>
      </c>
      <c r="C63" t="str">
        <f t="shared" si="23"/>
        <v/>
      </c>
      <c r="D63" t="str">
        <f t="shared" si="23"/>
        <v/>
      </c>
      <c r="E63" t="str">
        <f t="shared" si="23"/>
        <v/>
      </c>
      <c r="F63" t="str">
        <f t="shared" si="23"/>
        <v/>
      </c>
      <c r="G63" t="str">
        <f t="shared" si="23"/>
        <v/>
      </c>
      <c r="H63" t="str">
        <f t="shared" si="23"/>
        <v/>
      </c>
      <c r="I63" t="str">
        <f t="shared" si="23"/>
        <v/>
      </c>
      <c r="J63" t="str">
        <f t="shared" si="23"/>
        <v/>
      </c>
      <c r="K63" t="str">
        <f t="shared" si="23"/>
        <v/>
      </c>
      <c r="L63" t="str">
        <f t="shared" si="23"/>
        <v/>
      </c>
      <c r="M63">
        <f t="shared" si="23"/>
        <v>1947</v>
      </c>
      <c r="N63" t="str">
        <f t="shared" si="23"/>
        <v/>
      </c>
      <c r="O63" t="str">
        <f t="shared" si="23"/>
        <v/>
      </c>
      <c r="P63" t="str">
        <f t="shared" si="23"/>
        <v/>
      </c>
      <c r="Q63" t="str">
        <f t="shared" si="23"/>
        <v/>
      </c>
      <c r="R63" t="str">
        <f t="shared" si="23"/>
        <v/>
      </c>
      <c r="S63" t="str">
        <f t="shared" si="23"/>
        <v/>
      </c>
      <c r="T63" t="str">
        <f t="shared" si="23"/>
        <v/>
      </c>
      <c r="U63" t="str">
        <f t="shared" si="23"/>
        <v/>
      </c>
      <c r="V63" t="str">
        <f t="shared" si="23"/>
        <v/>
      </c>
      <c r="W63" t="str">
        <f t="shared" si="23"/>
        <v/>
      </c>
      <c r="X63" t="str">
        <f t="shared" si="23"/>
        <v/>
      </c>
      <c r="Y63" t="str">
        <f t="shared" si="23"/>
        <v/>
      </c>
      <c r="Z63" t="str">
        <f t="shared" si="23"/>
        <v/>
      </c>
      <c r="AA63" t="str">
        <f t="shared" si="23"/>
        <v/>
      </c>
      <c r="AB63" t="str">
        <f t="shared" si="23"/>
        <v/>
      </c>
      <c r="AC63" t="str">
        <f t="shared" si="23"/>
        <v/>
      </c>
      <c r="AD63" t="str">
        <f t="shared" si="23"/>
        <v/>
      </c>
      <c r="AE63" t="str">
        <f t="shared" si="23"/>
        <v/>
      </c>
      <c r="AF63" t="str">
        <f t="shared" si="23"/>
        <v/>
      </c>
      <c r="AG63" t="str">
        <f t="shared" si="23"/>
        <v/>
      </c>
      <c r="AH63" t="str">
        <f t="shared" si="23"/>
        <v/>
      </c>
      <c r="AI63" t="str">
        <f t="shared" si="23"/>
        <v/>
      </c>
      <c r="AJ63" t="str">
        <f t="shared" si="23"/>
        <v/>
      </c>
      <c r="AK63" t="str">
        <f t="shared" si="23"/>
        <v/>
      </c>
      <c r="AL63" t="str">
        <f t="shared" si="23"/>
        <v/>
      </c>
      <c r="AM63" t="str">
        <f t="shared" si="23"/>
        <v/>
      </c>
      <c r="AN63" t="str">
        <f t="shared" si="23"/>
        <v/>
      </c>
      <c r="AO63" t="str">
        <f t="shared" si="23"/>
        <v/>
      </c>
      <c r="AP63" t="str">
        <f t="shared" si="23"/>
        <v/>
      </c>
      <c r="AQ63" t="str">
        <f t="shared" si="23"/>
        <v/>
      </c>
      <c r="AR63" t="str">
        <f t="shared" si="23"/>
        <v/>
      </c>
      <c r="AS63" t="str">
        <f t="shared" si="23"/>
        <v/>
      </c>
      <c r="AT63" t="str">
        <f t="shared" si="23"/>
        <v/>
      </c>
      <c r="AU63" t="str">
        <f t="shared" si="23"/>
        <v/>
      </c>
      <c r="AV63" t="str">
        <f t="shared" si="23"/>
        <v/>
      </c>
      <c r="AW63">
        <v>1</v>
      </c>
      <c r="AX63">
        <f t="shared" si="8"/>
        <v>0</v>
      </c>
      <c r="AY63">
        <f t="shared" si="9"/>
        <v>1</v>
      </c>
    </row>
    <row r="64" spans="1:51" x14ac:dyDescent="0.25">
      <c r="A64" t="s">
        <v>86</v>
      </c>
      <c r="B64" t="str">
        <f t="shared" ref="B64:AV64" si="24">IF(B43&lt;&gt;"",B$26,"")</f>
        <v/>
      </c>
      <c r="C64" t="str">
        <f t="shared" si="24"/>
        <v/>
      </c>
      <c r="D64">
        <f t="shared" si="24"/>
        <v>1936</v>
      </c>
      <c r="E64">
        <f t="shared" si="24"/>
        <v>1937</v>
      </c>
      <c r="F64" t="str">
        <f t="shared" si="24"/>
        <v/>
      </c>
      <c r="G64" t="str">
        <f t="shared" si="24"/>
        <v/>
      </c>
      <c r="H64">
        <f t="shared" si="24"/>
        <v>1942</v>
      </c>
      <c r="I64">
        <f t="shared" si="24"/>
        <v>1943</v>
      </c>
      <c r="J64" t="str">
        <f t="shared" si="24"/>
        <v/>
      </c>
      <c r="K64" t="str">
        <f t="shared" si="24"/>
        <v/>
      </c>
      <c r="L64" t="str">
        <f t="shared" si="24"/>
        <v/>
      </c>
      <c r="M64">
        <f t="shared" si="24"/>
        <v>1947</v>
      </c>
      <c r="N64" t="str">
        <f t="shared" si="24"/>
        <v/>
      </c>
      <c r="O64">
        <f t="shared" si="24"/>
        <v>1949</v>
      </c>
      <c r="P64" t="str">
        <f t="shared" si="24"/>
        <v/>
      </c>
      <c r="Q64" t="str">
        <f t="shared" si="24"/>
        <v/>
      </c>
      <c r="R64" t="str">
        <f t="shared" si="24"/>
        <v/>
      </c>
      <c r="S64" t="str">
        <f t="shared" si="24"/>
        <v/>
      </c>
      <c r="T64">
        <f t="shared" si="24"/>
        <v>1954</v>
      </c>
      <c r="U64" t="str">
        <f t="shared" si="24"/>
        <v/>
      </c>
      <c r="V64" t="str">
        <f t="shared" si="24"/>
        <v/>
      </c>
      <c r="W64" t="str">
        <f t="shared" si="24"/>
        <v/>
      </c>
      <c r="X64">
        <f t="shared" si="24"/>
        <v>1958</v>
      </c>
      <c r="Y64">
        <f t="shared" si="24"/>
        <v>1959</v>
      </c>
      <c r="Z64" t="str">
        <f t="shared" si="24"/>
        <v/>
      </c>
      <c r="AA64" t="str">
        <f t="shared" si="24"/>
        <v/>
      </c>
      <c r="AB64">
        <f t="shared" si="24"/>
        <v>1963</v>
      </c>
      <c r="AC64">
        <f t="shared" si="24"/>
        <v>1964</v>
      </c>
      <c r="AD64">
        <f t="shared" si="24"/>
        <v>1965</v>
      </c>
      <c r="AE64" t="str">
        <f t="shared" si="24"/>
        <v/>
      </c>
      <c r="AF64" t="str">
        <f t="shared" si="24"/>
        <v/>
      </c>
      <c r="AG64" t="str">
        <f t="shared" si="24"/>
        <v/>
      </c>
      <c r="AH64" t="str">
        <f t="shared" si="24"/>
        <v/>
      </c>
      <c r="AI64" t="str">
        <f t="shared" si="24"/>
        <v/>
      </c>
      <c r="AJ64" t="str">
        <f t="shared" si="24"/>
        <v/>
      </c>
      <c r="AK64">
        <f t="shared" si="24"/>
        <v>1973</v>
      </c>
      <c r="AL64">
        <f t="shared" si="24"/>
        <v>1974</v>
      </c>
      <c r="AM64" t="str">
        <f t="shared" si="24"/>
        <v/>
      </c>
      <c r="AN64">
        <f t="shared" si="24"/>
        <v>1976</v>
      </c>
      <c r="AO64" t="str">
        <f t="shared" si="24"/>
        <v/>
      </c>
      <c r="AP64" t="str">
        <f t="shared" si="24"/>
        <v/>
      </c>
      <c r="AQ64" t="str">
        <f t="shared" si="24"/>
        <v/>
      </c>
      <c r="AR64" t="str">
        <f t="shared" si="24"/>
        <v/>
      </c>
      <c r="AS64" t="str">
        <f t="shared" si="24"/>
        <v/>
      </c>
      <c r="AT64" t="str">
        <f t="shared" si="24"/>
        <v/>
      </c>
      <c r="AU64" t="str">
        <f t="shared" si="24"/>
        <v/>
      </c>
      <c r="AV64" t="str">
        <f t="shared" si="24"/>
        <v/>
      </c>
      <c r="AW64">
        <v>17</v>
      </c>
      <c r="AX64">
        <f t="shared" si="8"/>
        <v>4</v>
      </c>
      <c r="AY64">
        <f t="shared" si="9"/>
        <v>4</v>
      </c>
    </row>
    <row r="65" spans="1:52" x14ac:dyDescent="0.25">
      <c r="A65" t="s">
        <v>11</v>
      </c>
      <c r="B65" t="str">
        <f t="shared" ref="B65:AV65" si="25">IF(B44&lt;&gt;"",B$26,"")</f>
        <v/>
      </c>
      <c r="C65" t="str">
        <f t="shared" si="25"/>
        <v/>
      </c>
      <c r="D65" t="str">
        <f t="shared" si="25"/>
        <v/>
      </c>
      <c r="E65" t="str">
        <f t="shared" si="25"/>
        <v/>
      </c>
      <c r="F65" t="str">
        <f t="shared" si="25"/>
        <v/>
      </c>
      <c r="G65" t="str">
        <f t="shared" si="25"/>
        <v/>
      </c>
      <c r="H65" t="str">
        <f t="shared" si="25"/>
        <v/>
      </c>
      <c r="I65" t="str">
        <f t="shared" si="25"/>
        <v/>
      </c>
      <c r="J65" t="str">
        <f t="shared" si="25"/>
        <v/>
      </c>
      <c r="K65" t="str">
        <f t="shared" si="25"/>
        <v/>
      </c>
      <c r="L65" t="str">
        <f t="shared" si="25"/>
        <v/>
      </c>
      <c r="M65" t="str">
        <f t="shared" si="25"/>
        <v/>
      </c>
      <c r="N65" t="str">
        <f t="shared" si="25"/>
        <v/>
      </c>
      <c r="O65" t="str">
        <f t="shared" si="25"/>
        <v/>
      </c>
      <c r="P65" t="str">
        <f t="shared" si="25"/>
        <v/>
      </c>
      <c r="Q65" t="str">
        <f t="shared" si="25"/>
        <v/>
      </c>
      <c r="R65" t="str">
        <f t="shared" si="25"/>
        <v/>
      </c>
      <c r="S65" t="str">
        <f t="shared" si="25"/>
        <v/>
      </c>
      <c r="T65" t="str">
        <f t="shared" si="25"/>
        <v/>
      </c>
      <c r="U65" t="str">
        <f t="shared" si="25"/>
        <v/>
      </c>
      <c r="V65" t="str">
        <f t="shared" si="25"/>
        <v/>
      </c>
      <c r="W65" t="str">
        <f t="shared" si="25"/>
        <v/>
      </c>
      <c r="X65">
        <f t="shared" si="25"/>
        <v>1958</v>
      </c>
      <c r="Y65" t="str">
        <f t="shared" si="25"/>
        <v/>
      </c>
      <c r="Z65">
        <f t="shared" si="25"/>
        <v>1960</v>
      </c>
      <c r="AA65">
        <f t="shared" si="25"/>
        <v>1962</v>
      </c>
      <c r="AB65" t="str">
        <f t="shared" si="25"/>
        <v/>
      </c>
      <c r="AC65" t="str">
        <f t="shared" si="25"/>
        <v/>
      </c>
      <c r="AD65">
        <f t="shared" si="25"/>
        <v>1965</v>
      </c>
      <c r="AE65">
        <f t="shared" si="25"/>
        <v>1966</v>
      </c>
      <c r="AF65" t="str">
        <f t="shared" si="25"/>
        <v/>
      </c>
      <c r="AG65">
        <f t="shared" si="25"/>
        <v>1969</v>
      </c>
      <c r="AH65" t="str">
        <f t="shared" si="25"/>
        <v/>
      </c>
      <c r="AI65" t="str">
        <f t="shared" si="25"/>
        <v/>
      </c>
      <c r="AJ65" t="str">
        <f t="shared" si="25"/>
        <v/>
      </c>
      <c r="AK65">
        <f t="shared" si="25"/>
        <v>1973</v>
      </c>
      <c r="AL65" t="str">
        <f t="shared" si="25"/>
        <v/>
      </c>
      <c r="AM65" t="str">
        <f t="shared" si="25"/>
        <v/>
      </c>
      <c r="AN65" t="str">
        <f t="shared" si="25"/>
        <v/>
      </c>
      <c r="AO65" t="str">
        <f t="shared" si="25"/>
        <v/>
      </c>
      <c r="AP65" t="str">
        <f t="shared" si="25"/>
        <v/>
      </c>
      <c r="AQ65" t="str">
        <f t="shared" si="25"/>
        <v/>
      </c>
      <c r="AR65" t="str">
        <f t="shared" si="25"/>
        <v/>
      </c>
      <c r="AS65" t="str">
        <f t="shared" si="25"/>
        <v/>
      </c>
      <c r="AT65">
        <f t="shared" si="25"/>
        <v>1986</v>
      </c>
      <c r="AU65">
        <f t="shared" si="25"/>
        <v>1988</v>
      </c>
      <c r="AV65" t="str">
        <f t="shared" si="25"/>
        <v/>
      </c>
      <c r="AW65">
        <v>11</v>
      </c>
      <c r="AX65">
        <f t="shared" si="8"/>
        <v>3</v>
      </c>
      <c r="AY65">
        <f t="shared" si="9"/>
        <v>3</v>
      </c>
    </row>
    <row r="67" spans="1:52" hidden="1" x14ac:dyDescent="0.25">
      <c r="A67" s="25" t="s">
        <v>1262</v>
      </c>
      <c r="B67" s="26">
        <v>1</v>
      </c>
    </row>
    <row r="68" spans="1:52" hidden="1" x14ac:dyDescent="0.25"/>
    <row r="69" spans="1:52" hidden="1" x14ac:dyDescent="0.25">
      <c r="A69" s="25" t="s">
        <v>1295</v>
      </c>
      <c r="B69" s="25" t="s">
        <v>1306</v>
      </c>
    </row>
    <row r="70" spans="1:52" hidden="1" x14ac:dyDescent="0.25">
      <c r="A70" s="25" t="s">
        <v>1293</v>
      </c>
      <c r="B70">
        <v>1926</v>
      </c>
      <c r="C70">
        <v>1933</v>
      </c>
      <c r="D70">
        <v>1936</v>
      </c>
      <c r="E70">
        <v>1937</v>
      </c>
      <c r="F70">
        <v>1938</v>
      </c>
      <c r="G70">
        <v>1940</v>
      </c>
      <c r="H70">
        <v>1942</v>
      </c>
      <c r="I70">
        <v>1943</v>
      </c>
      <c r="J70">
        <v>1944</v>
      </c>
      <c r="K70">
        <v>1945</v>
      </c>
      <c r="L70">
        <v>1946</v>
      </c>
      <c r="M70">
        <v>1947</v>
      </c>
      <c r="N70">
        <v>1948</v>
      </c>
      <c r="O70">
        <v>1949</v>
      </c>
      <c r="P70">
        <v>1950</v>
      </c>
      <c r="Q70">
        <v>1951</v>
      </c>
      <c r="R70">
        <v>1952</v>
      </c>
      <c r="S70">
        <v>1953</v>
      </c>
      <c r="T70">
        <v>1954</v>
      </c>
      <c r="U70">
        <v>1955</v>
      </c>
      <c r="V70">
        <v>1956</v>
      </c>
      <c r="W70">
        <v>1957</v>
      </c>
      <c r="X70">
        <v>1958</v>
      </c>
      <c r="Y70">
        <v>1959</v>
      </c>
      <c r="Z70">
        <v>1960</v>
      </c>
      <c r="AA70">
        <v>1961</v>
      </c>
      <c r="AB70">
        <v>1962</v>
      </c>
      <c r="AC70">
        <v>1963</v>
      </c>
      <c r="AD70">
        <v>1964</v>
      </c>
      <c r="AE70">
        <v>1965</v>
      </c>
      <c r="AF70">
        <v>1966</v>
      </c>
      <c r="AG70">
        <v>1968</v>
      </c>
      <c r="AH70">
        <v>1969</v>
      </c>
      <c r="AI70">
        <v>1970</v>
      </c>
      <c r="AJ70">
        <v>1971</v>
      </c>
      <c r="AK70">
        <v>1972</v>
      </c>
      <c r="AL70">
        <v>1973</v>
      </c>
      <c r="AM70">
        <v>1974</v>
      </c>
      <c r="AN70">
        <v>1975</v>
      </c>
      <c r="AO70">
        <v>1976</v>
      </c>
      <c r="AP70">
        <v>1977</v>
      </c>
      <c r="AQ70">
        <v>1978</v>
      </c>
      <c r="AR70">
        <v>1979</v>
      </c>
      <c r="AS70">
        <v>1980</v>
      </c>
      <c r="AT70">
        <v>1981</v>
      </c>
      <c r="AU70">
        <v>1982</v>
      </c>
      <c r="AV70">
        <v>1983</v>
      </c>
      <c r="AW70">
        <v>1986</v>
      </c>
      <c r="AX70">
        <v>1988</v>
      </c>
      <c r="AY70">
        <v>1991</v>
      </c>
      <c r="AZ70" t="s">
        <v>1294</v>
      </c>
    </row>
    <row r="71" spans="1:52" hidden="1" x14ac:dyDescent="0.25">
      <c r="A71" s="26" t="s">
        <v>5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>
        <v>1</v>
      </c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>
        <v>1</v>
      </c>
    </row>
    <row r="72" spans="1:52" hidden="1" x14ac:dyDescent="0.25">
      <c r="A72" s="26" t="s">
        <v>9</v>
      </c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>
        <v>1</v>
      </c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>
        <v>1</v>
      </c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>
        <v>1</v>
      </c>
      <c r="AX72" s="27">
        <v>1</v>
      </c>
      <c r="AY72" s="27"/>
      <c r="AZ72" s="27">
        <v>4</v>
      </c>
    </row>
    <row r="73" spans="1:52" hidden="1" x14ac:dyDescent="0.25">
      <c r="A73" s="26" t="s">
        <v>19</v>
      </c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>
        <v>1</v>
      </c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>
        <v>1</v>
      </c>
    </row>
    <row r="74" spans="1:52" hidden="1" x14ac:dyDescent="0.25">
      <c r="A74" s="26" t="s">
        <v>23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>
        <v>1</v>
      </c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>
        <v>1</v>
      </c>
    </row>
    <row r="75" spans="1:52" hidden="1" x14ac:dyDescent="0.25">
      <c r="A75" s="26" t="s">
        <v>27</v>
      </c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v>1</v>
      </c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>
        <v>1</v>
      </c>
    </row>
    <row r="76" spans="1:52" hidden="1" x14ac:dyDescent="0.25">
      <c r="A76" s="26" t="s">
        <v>30</v>
      </c>
      <c r="B76" s="27">
        <v>1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>
        <v>1</v>
      </c>
    </row>
    <row r="77" spans="1:52" hidden="1" x14ac:dyDescent="0.25">
      <c r="A77" s="26" t="s">
        <v>35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>
        <v>1</v>
      </c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>
        <v>1</v>
      </c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>
        <v>2</v>
      </c>
    </row>
    <row r="78" spans="1:52" hidden="1" x14ac:dyDescent="0.25">
      <c r="A78" s="26" t="s">
        <v>46</v>
      </c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>
        <v>1</v>
      </c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>
        <v>1</v>
      </c>
    </row>
    <row r="79" spans="1:52" hidden="1" x14ac:dyDescent="0.25">
      <c r="A79" s="26" t="s">
        <v>49</v>
      </c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>
        <v>1</v>
      </c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>
        <v>1</v>
      </c>
    </row>
    <row r="80" spans="1:52" hidden="1" x14ac:dyDescent="0.25">
      <c r="A80" s="26" t="s">
        <v>419</v>
      </c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>
        <v>1</v>
      </c>
      <c r="P80" s="27"/>
      <c r="Q80" s="27"/>
      <c r="R80" s="27"/>
      <c r="S80" s="27"/>
      <c r="T80" s="27"/>
      <c r="U80" s="27"/>
      <c r="V80" s="27"/>
      <c r="W80" s="27"/>
      <c r="X80" s="27">
        <v>1</v>
      </c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>
        <v>2</v>
      </c>
    </row>
    <row r="81" spans="1:52" hidden="1" x14ac:dyDescent="0.25">
      <c r="A81" s="26" t="s">
        <v>58</v>
      </c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>
        <v>1</v>
      </c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>
        <v>1</v>
      </c>
    </row>
    <row r="82" spans="1:52" hidden="1" x14ac:dyDescent="0.25">
      <c r="A82" s="26" t="s">
        <v>61</v>
      </c>
      <c r="B82" s="27"/>
      <c r="C82" s="27">
        <v>1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>
        <v>1</v>
      </c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>
        <v>1</v>
      </c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>
        <v>3</v>
      </c>
    </row>
    <row r="83" spans="1:52" hidden="1" x14ac:dyDescent="0.25">
      <c r="A83" s="26" t="s">
        <v>66</v>
      </c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>
        <v>1</v>
      </c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>
        <v>1</v>
      </c>
    </row>
    <row r="84" spans="1:52" hidden="1" x14ac:dyDescent="0.25">
      <c r="A84" s="26" t="s">
        <v>70</v>
      </c>
      <c r="B84" s="27"/>
      <c r="C84" s="27"/>
      <c r="D84" s="27"/>
      <c r="E84" s="27"/>
      <c r="F84" s="27"/>
      <c r="G84" s="27">
        <v>1</v>
      </c>
      <c r="H84" s="27"/>
      <c r="I84" s="27"/>
      <c r="J84" s="27"/>
      <c r="K84" s="27"/>
      <c r="L84" s="27"/>
      <c r="M84" s="27"/>
      <c r="N84" s="27"/>
      <c r="O84" s="27"/>
      <c r="P84" s="27"/>
      <c r="Q84" s="27">
        <v>1</v>
      </c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>
        <v>1</v>
      </c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>
        <v>3</v>
      </c>
    </row>
    <row r="85" spans="1:52" hidden="1" x14ac:dyDescent="0.25">
      <c r="A85" s="26" t="s">
        <v>75</v>
      </c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>
        <v>1</v>
      </c>
      <c r="AU85" s="27"/>
      <c r="AV85" s="27"/>
      <c r="AW85" s="27"/>
      <c r="AX85" s="27"/>
      <c r="AY85" s="27"/>
      <c r="AZ85" s="27">
        <v>1</v>
      </c>
    </row>
    <row r="86" spans="1:52" hidden="1" x14ac:dyDescent="0.25">
      <c r="A86" s="26" t="s">
        <v>78</v>
      </c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>
        <v>1</v>
      </c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>
        <v>1</v>
      </c>
    </row>
    <row r="87" spans="1:52" hidden="1" x14ac:dyDescent="0.25">
      <c r="A87" s="26" t="s">
        <v>83</v>
      </c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>
        <v>1</v>
      </c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>
        <v>1</v>
      </c>
    </row>
    <row r="88" spans="1:52" hidden="1" x14ac:dyDescent="0.25">
      <c r="A88" s="26" t="s">
        <v>85</v>
      </c>
      <c r="B88" s="27"/>
      <c r="C88" s="27"/>
      <c r="D88" s="27"/>
      <c r="E88" s="27"/>
      <c r="F88" s="27"/>
      <c r="G88" s="27"/>
      <c r="H88" s="27">
        <v>1</v>
      </c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>
        <v>1</v>
      </c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>
        <v>1</v>
      </c>
      <c r="AM88" s="27">
        <v>1</v>
      </c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>
        <v>4</v>
      </c>
    </row>
    <row r="89" spans="1:52" hidden="1" x14ac:dyDescent="0.25">
      <c r="A89" s="26" t="s">
        <v>91</v>
      </c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>
        <v>1</v>
      </c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>
        <v>1</v>
      </c>
    </row>
    <row r="90" spans="1:52" hidden="1" x14ac:dyDescent="0.25">
      <c r="A90" s="26" t="s">
        <v>96</v>
      </c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>
        <v>1</v>
      </c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>
        <v>1</v>
      </c>
      <c r="AV90" s="27"/>
      <c r="AW90" s="27"/>
      <c r="AX90" s="27"/>
      <c r="AY90" s="27"/>
      <c r="AZ90" s="27">
        <v>2</v>
      </c>
    </row>
    <row r="91" spans="1:52" hidden="1" x14ac:dyDescent="0.25">
      <c r="A91" s="26" t="s">
        <v>104</v>
      </c>
      <c r="B91" s="27"/>
      <c r="C91" s="27"/>
      <c r="D91" s="27"/>
      <c r="E91" s="27"/>
      <c r="F91" s="27"/>
      <c r="G91" s="27">
        <v>1</v>
      </c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>
        <v>1</v>
      </c>
    </row>
    <row r="92" spans="1:52" hidden="1" x14ac:dyDescent="0.25">
      <c r="A92" s="26" t="s">
        <v>106</v>
      </c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>
        <v>1</v>
      </c>
      <c r="AK92" s="27">
        <v>1</v>
      </c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>
        <v>2</v>
      </c>
    </row>
    <row r="93" spans="1:52" hidden="1" x14ac:dyDescent="0.25">
      <c r="A93" s="26" t="s">
        <v>110</v>
      </c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>
        <v>1</v>
      </c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>
        <v>1</v>
      </c>
    </row>
    <row r="94" spans="1:52" hidden="1" x14ac:dyDescent="0.25">
      <c r="A94" s="26" t="s">
        <v>113</v>
      </c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>
        <v>1</v>
      </c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>
        <v>1</v>
      </c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>
        <v>2</v>
      </c>
    </row>
    <row r="95" spans="1:52" hidden="1" x14ac:dyDescent="0.25">
      <c r="A95" s="26" t="s">
        <v>119</v>
      </c>
      <c r="B95" s="27"/>
      <c r="C95" s="27"/>
      <c r="D95" s="27"/>
      <c r="E95" s="27"/>
      <c r="F95" s="27"/>
      <c r="G95" s="27"/>
      <c r="H95" s="27"/>
      <c r="I95" s="27"/>
      <c r="J95" s="27"/>
      <c r="K95" s="27">
        <v>1</v>
      </c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>
        <v>1</v>
      </c>
    </row>
    <row r="96" spans="1:52" hidden="1" x14ac:dyDescent="0.25">
      <c r="A96" s="26" t="s">
        <v>122</v>
      </c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>
        <v>1</v>
      </c>
      <c r="AK96" s="27"/>
      <c r="AL96" s="27"/>
      <c r="AM96" s="27">
        <v>1</v>
      </c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>
        <v>2</v>
      </c>
    </row>
    <row r="97" spans="1:52" hidden="1" x14ac:dyDescent="0.25">
      <c r="A97" s="26" t="s">
        <v>127</v>
      </c>
      <c r="B97" s="27"/>
      <c r="C97" s="27"/>
      <c r="D97" s="27"/>
      <c r="E97" s="27"/>
      <c r="F97" s="27">
        <v>1</v>
      </c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>
        <v>1</v>
      </c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>
        <v>2</v>
      </c>
    </row>
    <row r="98" spans="1:52" hidden="1" x14ac:dyDescent="0.25">
      <c r="A98" s="26" t="s">
        <v>132</v>
      </c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>
        <v>1</v>
      </c>
      <c r="AQ98" s="27"/>
      <c r="AR98" s="27"/>
      <c r="AS98" s="27"/>
      <c r="AT98" s="27"/>
      <c r="AU98" s="27"/>
      <c r="AV98" s="27"/>
      <c r="AW98" s="27"/>
      <c r="AX98" s="27"/>
      <c r="AY98" s="27"/>
      <c r="AZ98" s="27">
        <v>1</v>
      </c>
    </row>
    <row r="99" spans="1:52" hidden="1" x14ac:dyDescent="0.25">
      <c r="A99" s="26" t="s">
        <v>135</v>
      </c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>
        <v>1</v>
      </c>
      <c r="Q99" s="27"/>
      <c r="R99" s="27"/>
      <c r="S99" s="27"/>
      <c r="T99" s="27"/>
      <c r="U99" s="27"/>
      <c r="V99" s="27"/>
      <c r="W99" s="27"/>
      <c r="X99" s="27"/>
      <c r="Y99" s="27">
        <v>1</v>
      </c>
      <c r="Z99" s="27">
        <v>1</v>
      </c>
      <c r="AA99" s="27"/>
      <c r="AB99" s="27">
        <v>1</v>
      </c>
      <c r="AC99" s="27"/>
      <c r="AD99" s="27"/>
      <c r="AE99" s="27"/>
      <c r="AF99" s="27"/>
      <c r="AG99" s="27"/>
      <c r="AH99" s="27"/>
      <c r="AI99" s="27"/>
      <c r="AJ99" s="27"/>
      <c r="AK99" s="27">
        <v>1</v>
      </c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>
        <v>5</v>
      </c>
    </row>
    <row r="100" spans="1:52" hidden="1" x14ac:dyDescent="0.25">
      <c r="A100" s="26" t="s">
        <v>151</v>
      </c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>
        <v>1</v>
      </c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>
        <v>1</v>
      </c>
    </row>
    <row r="101" spans="1:52" hidden="1" x14ac:dyDescent="0.25">
      <c r="A101" s="26" t="s">
        <v>160</v>
      </c>
      <c r="B101" s="27"/>
      <c r="C101" s="27"/>
      <c r="D101" s="27"/>
      <c r="E101" s="27"/>
      <c r="F101" s="27"/>
      <c r="G101" s="27"/>
      <c r="H101" s="27"/>
      <c r="I101" s="27"/>
      <c r="J101" s="27">
        <v>1</v>
      </c>
      <c r="K101" s="27"/>
      <c r="L101" s="27"/>
      <c r="M101" s="27"/>
      <c r="N101" s="27"/>
      <c r="O101" s="27"/>
      <c r="P101" s="27"/>
      <c r="Q101" s="27"/>
      <c r="R101" s="27">
        <v>1</v>
      </c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>
        <v>2</v>
      </c>
    </row>
    <row r="102" spans="1:52" hidden="1" x14ac:dyDescent="0.25">
      <c r="A102" s="26" t="s">
        <v>163</v>
      </c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>
        <v>1</v>
      </c>
      <c r="AY102" s="27"/>
      <c r="AZ102" s="27">
        <v>1</v>
      </c>
    </row>
    <row r="103" spans="1:52" hidden="1" x14ac:dyDescent="0.25">
      <c r="A103" s="26" t="s">
        <v>167</v>
      </c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>
        <v>1</v>
      </c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>
        <v>1</v>
      </c>
    </row>
    <row r="104" spans="1:52" hidden="1" x14ac:dyDescent="0.25">
      <c r="A104" s="26" t="s">
        <v>170</v>
      </c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>
        <v>1</v>
      </c>
      <c r="M104" s="27"/>
      <c r="N104" s="27"/>
      <c r="O104" s="27">
        <v>1</v>
      </c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>
        <v>2</v>
      </c>
    </row>
    <row r="105" spans="1:52" hidden="1" x14ac:dyDescent="0.25">
      <c r="A105" s="26" t="s">
        <v>396</v>
      </c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>
        <v>1</v>
      </c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>
        <v>1</v>
      </c>
    </row>
    <row r="106" spans="1:52" hidden="1" x14ac:dyDescent="0.25">
      <c r="A106" s="26" t="s">
        <v>176</v>
      </c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>
        <v>1</v>
      </c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>
        <v>1</v>
      </c>
    </row>
    <row r="107" spans="1:52" hidden="1" x14ac:dyDescent="0.25">
      <c r="A107" s="26" t="s">
        <v>179</v>
      </c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>
        <v>1</v>
      </c>
      <c r="AS107" s="27"/>
      <c r="AT107" s="27"/>
      <c r="AU107" s="27"/>
      <c r="AV107" s="27"/>
      <c r="AW107" s="27"/>
      <c r="AX107" s="27"/>
      <c r="AY107" s="27"/>
      <c r="AZ107" s="27">
        <v>1</v>
      </c>
    </row>
    <row r="108" spans="1:52" hidden="1" x14ac:dyDescent="0.25">
      <c r="A108" s="26" t="s">
        <v>399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>
        <v>1</v>
      </c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>
        <v>1</v>
      </c>
    </row>
    <row r="109" spans="1:52" hidden="1" x14ac:dyDescent="0.25">
      <c r="A109" s="26" t="s">
        <v>186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>
        <v>1</v>
      </c>
      <c r="AZ109" s="27">
        <v>1</v>
      </c>
    </row>
    <row r="110" spans="1:52" hidden="1" x14ac:dyDescent="0.25">
      <c r="A110" s="26" t="s">
        <v>190</v>
      </c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>
        <v>1</v>
      </c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>
        <v>1</v>
      </c>
    </row>
    <row r="111" spans="1:52" hidden="1" x14ac:dyDescent="0.25">
      <c r="A111" s="26" t="s">
        <v>194</v>
      </c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>
        <v>1</v>
      </c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>
        <v>1</v>
      </c>
    </row>
    <row r="112" spans="1:52" hidden="1" x14ac:dyDescent="0.25">
      <c r="A112" s="26" t="s">
        <v>196</v>
      </c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>
        <v>1</v>
      </c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>
        <v>1</v>
      </c>
    </row>
    <row r="113" spans="1:52" hidden="1" x14ac:dyDescent="0.25">
      <c r="A113" s="26" t="s">
        <v>198</v>
      </c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>
        <v>1</v>
      </c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>
        <v>1</v>
      </c>
      <c r="AE113" s="27">
        <v>1</v>
      </c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>
        <v>3</v>
      </c>
    </row>
    <row r="114" spans="1:52" hidden="1" x14ac:dyDescent="0.25">
      <c r="A114" s="26" t="s">
        <v>206</v>
      </c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>
        <v>1</v>
      </c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>
        <v>1</v>
      </c>
    </row>
    <row r="115" spans="1:52" hidden="1" x14ac:dyDescent="0.25">
      <c r="A115" s="26" t="s">
        <v>210</v>
      </c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>
        <v>1</v>
      </c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>
        <v>1</v>
      </c>
    </row>
    <row r="116" spans="1:52" hidden="1" x14ac:dyDescent="0.25">
      <c r="A116" s="26" t="s">
        <v>212</v>
      </c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>
        <v>1</v>
      </c>
      <c r="AR116" s="27"/>
      <c r="AS116" s="27"/>
      <c r="AT116" s="27"/>
      <c r="AU116" s="27"/>
      <c r="AV116" s="27"/>
      <c r="AW116" s="27"/>
      <c r="AX116" s="27"/>
      <c r="AY116" s="27"/>
      <c r="AZ116" s="27">
        <v>1</v>
      </c>
    </row>
    <row r="117" spans="1:52" hidden="1" x14ac:dyDescent="0.25">
      <c r="A117" s="26" t="s">
        <v>215</v>
      </c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>
        <v>1</v>
      </c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>
        <v>1</v>
      </c>
      <c r="AW117" s="27"/>
      <c r="AX117" s="27"/>
      <c r="AY117" s="27"/>
      <c r="AZ117" s="27">
        <v>2</v>
      </c>
    </row>
    <row r="118" spans="1:52" hidden="1" x14ac:dyDescent="0.25">
      <c r="A118" s="26" t="s">
        <v>219</v>
      </c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>
        <v>1</v>
      </c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>
        <v>1</v>
      </c>
    </row>
    <row r="119" spans="1:52" hidden="1" x14ac:dyDescent="0.25">
      <c r="A119" s="26" t="s">
        <v>228</v>
      </c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>
        <v>1</v>
      </c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>
        <v>1</v>
      </c>
    </row>
    <row r="120" spans="1:52" hidden="1" x14ac:dyDescent="0.25">
      <c r="A120" s="26" t="s">
        <v>230</v>
      </c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>
        <v>1</v>
      </c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>
        <v>1</v>
      </c>
    </row>
    <row r="121" spans="1:52" hidden="1" x14ac:dyDescent="0.25">
      <c r="A121" s="26" t="s">
        <v>232</v>
      </c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>
        <v>1</v>
      </c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>
        <v>1</v>
      </c>
    </row>
    <row r="122" spans="1:52" hidden="1" x14ac:dyDescent="0.25">
      <c r="A122" s="26" t="s">
        <v>235</v>
      </c>
      <c r="B122" s="27"/>
      <c r="C122" s="27"/>
      <c r="D122" s="27"/>
      <c r="E122" s="27"/>
      <c r="F122" s="27"/>
      <c r="G122" s="27"/>
      <c r="H122" s="27">
        <v>1</v>
      </c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>
        <v>1</v>
      </c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>
        <v>1</v>
      </c>
      <c r="AN122" s="27"/>
      <c r="AO122" s="27"/>
      <c r="AP122" s="27"/>
      <c r="AQ122" s="27"/>
      <c r="AR122" s="27"/>
      <c r="AS122" s="27"/>
      <c r="AT122" s="27"/>
      <c r="AU122" s="27"/>
      <c r="AV122" s="27">
        <v>1</v>
      </c>
      <c r="AW122" s="27"/>
      <c r="AX122" s="27"/>
      <c r="AY122" s="27"/>
      <c r="AZ122" s="27">
        <v>4</v>
      </c>
    </row>
    <row r="123" spans="1:52" hidden="1" x14ac:dyDescent="0.25">
      <c r="A123" s="26" t="s">
        <v>241</v>
      </c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>
        <v>1</v>
      </c>
      <c r="AR123" s="27"/>
      <c r="AS123" s="27"/>
      <c r="AT123" s="27"/>
      <c r="AU123" s="27"/>
      <c r="AV123" s="27"/>
      <c r="AW123" s="27"/>
      <c r="AX123" s="27"/>
      <c r="AY123" s="27"/>
      <c r="AZ123" s="27">
        <v>1</v>
      </c>
    </row>
    <row r="124" spans="1:52" hidden="1" x14ac:dyDescent="0.25">
      <c r="A124" s="26" t="s">
        <v>243</v>
      </c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>
        <v>1</v>
      </c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>
        <v>1</v>
      </c>
    </row>
    <row r="125" spans="1:52" hidden="1" x14ac:dyDescent="0.25">
      <c r="A125" s="26" t="s">
        <v>246</v>
      </c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>
        <v>1</v>
      </c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>
        <v>1</v>
      </c>
    </row>
    <row r="126" spans="1:52" hidden="1" x14ac:dyDescent="0.25">
      <c r="A126" s="26" t="s">
        <v>251</v>
      </c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>
        <v>1</v>
      </c>
      <c r="Y126" s="27"/>
      <c r="Z126" s="27"/>
      <c r="AA126" s="27"/>
      <c r="AB126" s="27"/>
      <c r="AC126" s="27"/>
      <c r="AD126" s="27"/>
      <c r="AE126" s="27">
        <v>1</v>
      </c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>
        <v>2</v>
      </c>
    </row>
    <row r="127" spans="1:52" hidden="1" x14ac:dyDescent="0.25">
      <c r="A127" s="26" t="s">
        <v>256</v>
      </c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>
        <v>1</v>
      </c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>
        <v>1</v>
      </c>
    </row>
    <row r="128" spans="1:52" hidden="1" x14ac:dyDescent="0.25">
      <c r="A128" s="26" t="s">
        <v>259</v>
      </c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>
        <v>1</v>
      </c>
      <c r="AF128" s="27"/>
      <c r="AG128" s="27"/>
      <c r="AH128" s="27"/>
      <c r="AI128" s="27">
        <v>1</v>
      </c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>
        <v>2</v>
      </c>
    </row>
    <row r="129" spans="1:52" hidden="1" x14ac:dyDescent="0.25">
      <c r="A129" s="26" t="s">
        <v>262</v>
      </c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>
        <v>1</v>
      </c>
      <c r="AG129" s="27"/>
      <c r="AH129" s="27">
        <v>1</v>
      </c>
      <c r="AI129" s="27"/>
      <c r="AJ129" s="27"/>
      <c r="AK129" s="27"/>
      <c r="AL129" s="27"/>
      <c r="AM129" s="27">
        <v>1</v>
      </c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>
        <v>1</v>
      </c>
      <c r="AY129" s="27"/>
      <c r="AZ129" s="27">
        <v>4</v>
      </c>
    </row>
    <row r="130" spans="1:52" hidden="1" x14ac:dyDescent="0.25">
      <c r="A130" s="26" t="s">
        <v>267</v>
      </c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>
        <v>1</v>
      </c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>
        <v>1</v>
      </c>
    </row>
    <row r="131" spans="1:52" hidden="1" x14ac:dyDescent="0.25">
      <c r="A131" s="26" t="s">
        <v>413</v>
      </c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>
        <v>1</v>
      </c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>
        <v>1</v>
      </c>
    </row>
    <row r="132" spans="1:52" hidden="1" x14ac:dyDescent="0.25">
      <c r="A132" s="26" t="s">
        <v>270</v>
      </c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>
        <v>1</v>
      </c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>
        <v>1</v>
      </c>
    </row>
    <row r="133" spans="1:52" hidden="1" x14ac:dyDescent="0.25">
      <c r="A133" s="26" t="s">
        <v>273</v>
      </c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>
        <v>1</v>
      </c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>
        <v>1</v>
      </c>
    </row>
    <row r="134" spans="1:52" hidden="1" x14ac:dyDescent="0.25">
      <c r="A134" s="26" t="s">
        <v>276</v>
      </c>
      <c r="B134" s="27"/>
      <c r="C134" s="27"/>
      <c r="D134" s="27"/>
      <c r="E134" s="27">
        <v>1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>
        <v>1</v>
      </c>
    </row>
    <row r="135" spans="1:52" hidden="1" x14ac:dyDescent="0.25">
      <c r="A135" s="26" t="s">
        <v>278</v>
      </c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>
        <v>1</v>
      </c>
      <c r="N135" s="27"/>
      <c r="O135" s="27"/>
      <c r="P135" s="27"/>
      <c r="Q135" s="27"/>
      <c r="R135" s="27">
        <v>1</v>
      </c>
      <c r="S135" s="27"/>
      <c r="T135" s="27"/>
      <c r="U135" s="27">
        <v>1</v>
      </c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>
        <v>1</v>
      </c>
      <c r="AS135" s="27"/>
      <c r="AT135" s="27"/>
      <c r="AU135" s="27"/>
      <c r="AV135" s="27"/>
      <c r="AW135" s="27"/>
      <c r="AX135" s="27"/>
      <c r="AY135" s="27"/>
      <c r="AZ135" s="27">
        <v>4</v>
      </c>
    </row>
    <row r="136" spans="1:52" hidden="1" x14ac:dyDescent="0.25">
      <c r="A136" s="26" t="s">
        <v>401</v>
      </c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>
        <v>1</v>
      </c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>
        <v>1</v>
      </c>
    </row>
    <row r="137" spans="1:52" hidden="1" x14ac:dyDescent="0.25">
      <c r="A137" s="26" t="s">
        <v>287</v>
      </c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>
        <v>1</v>
      </c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>
        <v>1</v>
      </c>
    </row>
    <row r="138" spans="1:52" hidden="1" x14ac:dyDescent="0.25">
      <c r="A138" s="26" t="s">
        <v>290</v>
      </c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>
        <v>1</v>
      </c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>
        <v>1</v>
      </c>
    </row>
    <row r="139" spans="1:52" hidden="1" x14ac:dyDescent="0.25">
      <c r="A139" s="26" t="s">
        <v>293</v>
      </c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>
        <v>1</v>
      </c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>
        <v>1</v>
      </c>
    </row>
    <row r="140" spans="1:52" hidden="1" x14ac:dyDescent="0.25">
      <c r="A140" s="26" t="s">
        <v>295</v>
      </c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>
        <v>1</v>
      </c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>
        <v>1</v>
      </c>
    </row>
    <row r="141" spans="1:52" hidden="1" x14ac:dyDescent="0.25">
      <c r="A141" s="26" t="s">
        <v>298</v>
      </c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>
        <v>1</v>
      </c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>
        <v>1</v>
      </c>
    </row>
    <row r="142" spans="1:52" hidden="1" x14ac:dyDescent="0.25">
      <c r="A142" s="26" t="s">
        <v>438</v>
      </c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>
        <v>1</v>
      </c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>
        <v>1</v>
      </c>
    </row>
    <row r="143" spans="1:52" hidden="1" x14ac:dyDescent="0.25">
      <c r="A143" s="26" t="s">
        <v>300</v>
      </c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>
        <v>1</v>
      </c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>
        <v>1</v>
      </c>
    </row>
    <row r="144" spans="1:52" hidden="1" x14ac:dyDescent="0.25">
      <c r="A144" s="26" t="s">
        <v>302</v>
      </c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>
        <v>1</v>
      </c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>
        <v>1</v>
      </c>
    </row>
    <row r="145" spans="1:52" hidden="1" x14ac:dyDescent="0.25">
      <c r="A145" s="26" t="s">
        <v>305</v>
      </c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>
        <v>1</v>
      </c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>
        <v>1</v>
      </c>
    </row>
    <row r="146" spans="1:52" hidden="1" x14ac:dyDescent="0.25">
      <c r="A146" s="26" t="s">
        <v>308</v>
      </c>
      <c r="B146" s="27"/>
      <c r="C146" s="27"/>
      <c r="D146" s="27"/>
      <c r="E146" s="27"/>
      <c r="F146" s="27"/>
      <c r="G146" s="27"/>
      <c r="H146" s="27">
        <v>1</v>
      </c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>
        <v>1</v>
      </c>
    </row>
    <row r="147" spans="1:52" hidden="1" x14ac:dyDescent="0.25">
      <c r="A147" s="26" t="s">
        <v>310</v>
      </c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>
        <v>1</v>
      </c>
      <c r="AF147" s="27"/>
      <c r="AG147" s="27"/>
      <c r="AH147" s="27"/>
      <c r="AI147" s="27">
        <v>1</v>
      </c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>
        <v>2</v>
      </c>
    </row>
    <row r="148" spans="1:52" hidden="1" x14ac:dyDescent="0.25">
      <c r="A148" s="26" t="s">
        <v>315</v>
      </c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>
        <v>1</v>
      </c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>
        <v>1</v>
      </c>
    </row>
    <row r="149" spans="1:52" hidden="1" x14ac:dyDescent="0.25">
      <c r="A149" s="26" t="s">
        <v>317</v>
      </c>
      <c r="B149" s="27"/>
      <c r="C149" s="27"/>
      <c r="D149" s="27"/>
      <c r="E149" s="27"/>
      <c r="F149" s="27"/>
      <c r="G149" s="27"/>
      <c r="H149" s="27">
        <v>1</v>
      </c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>
        <v>1</v>
      </c>
      <c r="AF149" s="27"/>
      <c r="AG149" s="27"/>
      <c r="AH149" s="27"/>
      <c r="AI149" s="27"/>
      <c r="AJ149" s="27">
        <v>1</v>
      </c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>
        <v>3</v>
      </c>
    </row>
    <row r="150" spans="1:52" hidden="1" x14ac:dyDescent="0.25">
      <c r="A150" s="26" t="s">
        <v>328</v>
      </c>
      <c r="B150" s="27"/>
      <c r="C150" s="27"/>
      <c r="D150" s="27"/>
      <c r="E150" s="27"/>
      <c r="F150" s="27"/>
      <c r="G150" s="27"/>
      <c r="H150" s="27"/>
      <c r="I150" s="27"/>
      <c r="J150" s="27">
        <v>1</v>
      </c>
      <c r="K150" s="27"/>
      <c r="L150" s="27"/>
      <c r="M150" s="27"/>
      <c r="N150" s="27"/>
      <c r="O150" s="27"/>
      <c r="P150" s="27"/>
      <c r="Q150" s="27"/>
      <c r="R150" s="27">
        <v>1</v>
      </c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>
        <v>2</v>
      </c>
    </row>
    <row r="151" spans="1:52" hidden="1" x14ac:dyDescent="0.25">
      <c r="A151" s="26" t="s">
        <v>333</v>
      </c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>
        <v>1</v>
      </c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>
        <v>1</v>
      </c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>
        <v>2</v>
      </c>
    </row>
    <row r="152" spans="1:52" hidden="1" x14ac:dyDescent="0.25">
      <c r="A152" s="26" t="s">
        <v>337</v>
      </c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>
        <v>1</v>
      </c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>
        <v>1</v>
      </c>
    </row>
    <row r="153" spans="1:52" hidden="1" x14ac:dyDescent="0.25">
      <c r="A153" s="26" t="s">
        <v>339</v>
      </c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>
        <v>1</v>
      </c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>
        <v>1</v>
      </c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>
        <v>2</v>
      </c>
    </row>
    <row r="154" spans="1:52" hidden="1" x14ac:dyDescent="0.25">
      <c r="A154" s="26" t="s">
        <v>345</v>
      </c>
      <c r="B154" s="27"/>
      <c r="C154" s="27"/>
      <c r="D154" s="27"/>
      <c r="E154" s="27"/>
      <c r="F154" s="27"/>
      <c r="G154" s="27"/>
      <c r="H154" s="27"/>
      <c r="I154" s="27"/>
      <c r="J154" s="27"/>
      <c r="K154" s="27">
        <v>1</v>
      </c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>
        <v>1</v>
      </c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>
        <v>2</v>
      </c>
    </row>
    <row r="155" spans="1:52" hidden="1" x14ac:dyDescent="0.25">
      <c r="A155" s="26" t="s">
        <v>351</v>
      </c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>
        <v>1</v>
      </c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>
        <v>1</v>
      </c>
    </row>
    <row r="156" spans="1:52" hidden="1" x14ac:dyDescent="0.25">
      <c r="A156" s="26" t="s">
        <v>356</v>
      </c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>
        <v>1</v>
      </c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>
        <v>1</v>
      </c>
    </row>
    <row r="157" spans="1:52" hidden="1" x14ac:dyDescent="0.25">
      <c r="A157" s="26" t="s">
        <v>358</v>
      </c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>
        <v>1</v>
      </c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>
        <v>1</v>
      </c>
    </row>
    <row r="158" spans="1:52" hidden="1" x14ac:dyDescent="0.25">
      <c r="A158" s="26" t="s">
        <v>361</v>
      </c>
      <c r="B158" s="27"/>
      <c r="C158" s="27"/>
      <c r="D158" s="27">
        <v>1</v>
      </c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>
        <v>1</v>
      </c>
      <c r="AD158" s="27">
        <v>1</v>
      </c>
      <c r="AE158" s="27"/>
      <c r="AF158" s="27"/>
      <c r="AG158" s="27"/>
      <c r="AH158" s="27"/>
      <c r="AI158" s="27"/>
      <c r="AJ158" s="27"/>
      <c r="AK158" s="27"/>
      <c r="AL158" s="27">
        <v>1</v>
      </c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>
        <v>4</v>
      </c>
    </row>
    <row r="159" spans="1:52" hidden="1" x14ac:dyDescent="0.25">
      <c r="A159" s="26" t="s">
        <v>430</v>
      </c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>
        <v>1</v>
      </c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>
        <v>1</v>
      </c>
    </row>
    <row r="160" spans="1:52" hidden="1" x14ac:dyDescent="0.25">
      <c r="A160" s="26" t="s">
        <v>366</v>
      </c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>
        <v>1</v>
      </c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>
        <v>1</v>
      </c>
    </row>
    <row r="161" spans="1:58" hidden="1" x14ac:dyDescent="0.25">
      <c r="A161" s="26" t="s">
        <v>369</v>
      </c>
      <c r="B161" s="27"/>
      <c r="C161" s="27"/>
      <c r="D161" s="27"/>
      <c r="E161" s="27"/>
      <c r="F161" s="27"/>
      <c r="G161" s="27"/>
      <c r="H161" s="27">
        <v>1</v>
      </c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>
        <v>1</v>
      </c>
      <c r="AI161" s="27"/>
      <c r="AJ161" s="27"/>
      <c r="AK161" s="27"/>
      <c r="AL161" s="27"/>
      <c r="AM161" s="27">
        <v>1</v>
      </c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>
        <v>3</v>
      </c>
    </row>
    <row r="162" spans="1:58" hidden="1" x14ac:dyDescent="0.25">
      <c r="A162" s="26" t="s">
        <v>408</v>
      </c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>
        <v>1</v>
      </c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>
        <v>1</v>
      </c>
    </row>
    <row r="163" spans="1:58" hidden="1" x14ac:dyDescent="0.25">
      <c r="A163" s="26" t="s">
        <v>374</v>
      </c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>
        <v>1</v>
      </c>
      <c r="AT163" s="27"/>
      <c r="AU163" s="27"/>
      <c r="AV163" s="27"/>
      <c r="AW163" s="27"/>
      <c r="AX163" s="27"/>
      <c r="AY163" s="27"/>
      <c r="AZ163" s="27">
        <v>1</v>
      </c>
    </row>
    <row r="164" spans="1:58" hidden="1" x14ac:dyDescent="0.25">
      <c r="A164" s="26" t="s">
        <v>377</v>
      </c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>
        <v>1</v>
      </c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>
        <v>1</v>
      </c>
    </row>
    <row r="165" spans="1:58" hidden="1" x14ac:dyDescent="0.25">
      <c r="A165" s="26" t="s">
        <v>380</v>
      </c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>
        <v>1</v>
      </c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>
        <v>1</v>
      </c>
    </row>
    <row r="166" spans="1:58" hidden="1" x14ac:dyDescent="0.25">
      <c r="A166" s="26" t="s">
        <v>410</v>
      </c>
      <c r="B166" s="27"/>
      <c r="C166" s="27"/>
      <c r="D166" s="27"/>
      <c r="E166" s="27"/>
      <c r="F166" s="27"/>
      <c r="G166" s="27"/>
      <c r="H166" s="27"/>
      <c r="I166" s="27">
        <v>1</v>
      </c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>
        <v>1</v>
      </c>
    </row>
    <row r="167" spans="1:58" hidden="1" x14ac:dyDescent="0.25">
      <c r="A167" s="26" t="s">
        <v>382</v>
      </c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>
        <v>1</v>
      </c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>
        <v>1</v>
      </c>
    </row>
    <row r="168" spans="1:58" hidden="1" x14ac:dyDescent="0.25">
      <c r="A168" s="26" t="s">
        <v>384</v>
      </c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>
        <v>1</v>
      </c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>
        <v>1</v>
      </c>
    </row>
    <row r="169" spans="1:58" hidden="1" x14ac:dyDescent="0.25">
      <c r="A169" s="26" t="s">
        <v>387</v>
      </c>
      <c r="B169" s="27"/>
      <c r="C169" s="27">
        <v>1</v>
      </c>
      <c r="D169" s="27"/>
      <c r="E169" s="27">
        <v>1</v>
      </c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>
        <v>1</v>
      </c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>
        <v>3</v>
      </c>
    </row>
    <row r="170" spans="1:58" hidden="1" x14ac:dyDescent="0.25">
      <c r="A170" s="26" t="s">
        <v>1294</v>
      </c>
      <c r="B170" s="27">
        <v>1</v>
      </c>
      <c r="C170" s="27">
        <v>2</v>
      </c>
      <c r="D170" s="27">
        <v>1</v>
      </c>
      <c r="E170" s="27">
        <v>2</v>
      </c>
      <c r="F170" s="27">
        <v>1</v>
      </c>
      <c r="G170" s="27">
        <v>2</v>
      </c>
      <c r="H170" s="27">
        <v>5</v>
      </c>
      <c r="I170" s="27">
        <v>1</v>
      </c>
      <c r="J170" s="27">
        <v>2</v>
      </c>
      <c r="K170" s="27">
        <v>2</v>
      </c>
      <c r="L170" s="27">
        <v>4</v>
      </c>
      <c r="M170" s="27">
        <v>7</v>
      </c>
      <c r="N170" s="27">
        <v>3</v>
      </c>
      <c r="O170" s="27">
        <v>3</v>
      </c>
      <c r="P170" s="27">
        <v>2</v>
      </c>
      <c r="Q170" s="27">
        <v>4</v>
      </c>
      <c r="R170" s="27">
        <v>3</v>
      </c>
      <c r="S170" s="27">
        <v>3</v>
      </c>
      <c r="T170" s="27">
        <v>5</v>
      </c>
      <c r="U170" s="27">
        <v>3</v>
      </c>
      <c r="V170" s="27">
        <v>1</v>
      </c>
      <c r="W170" s="27">
        <v>2</v>
      </c>
      <c r="X170" s="27">
        <v>4</v>
      </c>
      <c r="Y170" s="27">
        <v>5</v>
      </c>
      <c r="Z170" s="27">
        <v>6</v>
      </c>
      <c r="AA170" s="27">
        <v>1</v>
      </c>
      <c r="AB170" s="27">
        <v>3</v>
      </c>
      <c r="AC170" s="27">
        <v>2</v>
      </c>
      <c r="AD170" s="27">
        <v>2</v>
      </c>
      <c r="AE170" s="27">
        <v>9</v>
      </c>
      <c r="AF170" s="27">
        <v>3</v>
      </c>
      <c r="AG170" s="27">
        <v>2</v>
      </c>
      <c r="AH170" s="27">
        <v>7</v>
      </c>
      <c r="AI170" s="27">
        <v>6</v>
      </c>
      <c r="AJ170" s="27">
        <v>4</v>
      </c>
      <c r="AK170" s="27">
        <v>4</v>
      </c>
      <c r="AL170" s="27">
        <v>6</v>
      </c>
      <c r="AM170" s="27">
        <v>5</v>
      </c>
      <c r="AN170" s="27">
        <v>4</v>
      </c>
      <c r="AO170" s="27">
        <v>3</v>
      </c>
      <c r="AP170" s="27">
        <v>1</v>
      </c>
      <c r="AQ170" s="27">
        <v>2</v>
      </c>
      <c r="AR170" s="27">
        <v>2</v>
      </c>
      <c r="AS170" s="27">
        <v>1</v>
      </c>
      <c r="AT170" s="27">
        <v>1</v>
      </c>
      <c r="AU170" s="27">
        <v>1</v>
      </c>
      <c r="AV170" s="27">
        <v>2</v>
      </c>
      <c r="AW170" s="27">
        <v>1</v>
      </c>
      <c r="AX170" s="27">
        <v>3</v>
      </c>
      <c r="AY170" s="27">
        <v>1</v>
      </c>
      <c r="AZ170" s="27">
        <v>150</v>
      </c>
    </row>
    <row r="171" spans="1:58" hidden="1" x14ac:dyDescent="0.25"/>
    <row r="172" spans="1:58" hidden="1" x14ac:dyDescent="0.25"/>
    <row r="173" spans="1:58" hidden="1" x14ac:dyDescent="0.25"/>
    <row r="175" spans="1:58" x14ac:dyDescent="0.25">
      <c r="A175" s="29" t="s">
        <v>1313</v>
      </c>
      <c r="B175">
        <v>1926</v>
      </c>
      <c r="C175">
        <v>1933</v>
      </c>
      <c r="D175">
        <v>1936</v>
      </c>
      <c r="E175">
        <v>1937</v>
      </c>
      <c r="F175">
        <v>1938</v>
      </c>
      <c r="G175">
        <v>1940</v>
      </c>
      <c r="H175">
        <v>1942</v>
      </c>
      <c r="I175">
        <v>1943</v>
      </c>
      <c r="J175">
        <v>1944</v>
      </c>
      <c r="K175">
        <v>1945</v>
      </c>
      <c r="L175">
        <v>1946</v>
      </c>
      <c r="M175">
        <v>1947</v>
      </c>
      <c r="N175">
        <v>1948</v>
      </c>
      <c r="O175">
        <v>1949</v>
      </c>
      <c r="P175">
        <v>1950</v>
      </c>
      <c r="Q175">
        <v>1951</v>
      </c>
      <c r="R175">
        <v>1952</v>
      </c>
      <c r="S175">
        <v>1953</v>
      </c>
      <c r="T175">
        <v>1954</v>
      </c>
      <c r="U175">
        <v>1955</v>
      </c>
      <c r="V175">
        <v>1956</v>
      </c>
      <c r="W175">
        <v>1957</v>
      </c>
      <c r="X175">
        <v>1958</v>
      </c>
      <c r="Y175">
        <v>1959</v>
      </c>
      <c r="Z175">
        <v>1960</v>
      </c>
      <c r="AA175">
        <v>1961</v>
      </c>
      <c r="AB175">
        <v>1962</v>
      </c>
      <c r="AC175">
        <v>1963</v>
      </c>
      <c r="AD175">
        <v>1964</v>
      </c>
      <c r="AE175">
        <v>1965</v>
      </c>
      <c r="AF175">
        <v>1966</v>
      </c>
      <c r="AG175">
        <v>1968</v>
      </c>
      <c r="AH175">
        <v>1969</v>
      </c>
      <c r="AI175">
        <v>1970</v>
      </c>
      <c r="AJ175">
        <v>1971</v>
      </c>
      <c r="AK175">
        <v>1972</v>
      </c>
      <c r="AL175">
        <v>1973</v>
      </c>
      <c r="AM175">
        <v>1974</v>
      </c>
      <c r="AN175">
        <v>1975</v>
      </c>
      <c r="AO175">
        <v>1976</v>
      </c>
      <c r="AP175">
        <v>1977</v>
      </c>
      <c r="AQ175">
        <v>1978</v>
      </c>
      <c r="AR175">
        <v>1979</v>
      </c>
      <c r="AS175">
        <v>1980</v>
      </c>
      <c r="AT175">
        <v>1981</v>
      </c>
      <c r="AU175">
        <v>1982</v>
      </c>
      <c r="AV175">
        <v>1983</v>
      </c>
      <c r="AW175">
        <v>1986</v>
      </c>
      <c r="AX175">
        <v>1988</v>
      </c>
      <c r="AY175">
        <v>1991</v>
      </c>
      <c r="AZ175" t="s">
        <v>1294</v>
      </c>
      <c r="BA175" s="29" t="s">
        <v>1310</v>
      </c>
      <c r="BB175" s="29" t="s">
        <v>1274</v>
      </c>
      <c r="BC175" s="29" t="s">
        <v>1276</v>
      </c>
      <c r="BD175" s="29" t="s">
        <v>1278</v>
      </c>
      <c r="BE175" s="29" t="s">
        <v>1280</v>
      </c>
      <c r="BF175" s="29" t="s">
        <v>1311</v>
      </c>
    </row>
    <row r="176" spans="1:58" x14ac:dyDescent="0.25">
      <c r="A176" t="s">
        <v>5</v>
      </c>
      <c r="AK176">
        <v>1</v>
      </c>
      <c r="AZ176">
        <v>1</v>
      </c>
      <c r="BA176">
        <f>COUNTA(B176)</f>
        <v>0</v>
      </c>
      <c r="BB176">
        <f>COUNTA(C176:K176)</f>
        <v>0</v>
      </c>
      <c r="BC176">
        <f>COUNTA(L176:AD176)</f>
        <v>0</v>
      </c>
      <c r="BD176">
        <f>COUNTA(AE176:AS176)</f>
        <v>1</v>
      </c>
      <c r="BE176">
        <f>COUNTA(AT176:AY176)</f>
        <v>0</v>
      </c>
      <c r="BF176">
        <f>COUNTIF(BA176:BE176,"&gt;0")</f>
        <v>1</v>
      </c>
    </row>
    <row r="177" spans="1:58" x14ac:dyDescent="0.25">
      <c r="A177" t="s">
        <v>9</v>
      </c>
      <c r="Z177">
        <v>1</v>
      </c>
      <c r="AL177">
        <v>1</v>
      </c>
      <c r="AW177">
        <v>1</v>
      </c>
      <c r="AX177">
        <v>1</v>
      </c>
      <c r="AZ177">
        <v>4</v>
      </c>
      <c r="BA177">
        <f t="shared" ref="BA177:BA240" si="26">COUNTA(B177)</f>
        <v>0</v>
      </c>
      <c r="BB177">
        <f t="shared" ref="BB177:BB240" si="27">COUNTA(C177:K177)</f>
        <v>0</v>
      </c>
      <c r="BC177">
        <f t="shared" ref="BC177:BC240" si="28">COUNTA(L177:AD177)</f>
        <v>1</v>
      </c>
      <c r="BD177">
        <f t="shared" ref="BD177:BD240" si="29">COUNTA(AE177:AS177)</f>
        <v>1</v>
      </c>
      <c r="BE177">
        <f t="shared" ref="BE177:BE240" si="30">COUNTA(AT177:AY177)</f>
        <v>2</v>
      </c>
      <c r="BF177">
        <f t="shared" ref="BF177:BF240" si="31">COUNTIF(BA177:BE177,"&gt;0")</f>
        <v>3</v>
      </c>
    </row>
    <row r="178" spans="1:58" x14ac:dyDescent="0.25">
      <c r="A178" t="s">
        <v>19</v>
      </c>
      <c r="M178">
        <v>1</v>
      </c>
      <c r="AZ178">
        <v>1</v>
      </c>
      <c r="BA178">
        <f t="shared" si="26"/>
        <v>0</v>
      </c>
      <c r="BB178">
        <f t="shared" si="27"/>
        <v>0</v>
      </c>
      <c r="BC178">
        <f t="shared" si="28"/>
        <v>1</v>
      </c>
      <c r="BD178">
        <f t="shared" si="29"/>
        <v>0</v>
      </c>
      <c r="BE178">
        <f t="shared" si="30"/>
        <v>0</v>
      </c>
      <c r="BF178">
        <f t="shared" si="31"/>
        <v>1</v>
      </c>
    </row>
    <row r="179" spans="1:58" x14ac:dyDescent="0.25">
      <c r="A179" t="s">
        <v>23</v>
      </c>
      <c r="W179">
        <v>1</v>
      </c>
      <c r="AZ179">
        <v>1</v>
      </c>
      <c r="BA179">
        <f t="shared" si="26"/>
        <v>0</v>
      </c>
      <c r="BB179">
        <f t="shared" si="27"/>
        <v>0</v>
      </c>
      <c r="BC179">
        <f t="shared" si="28"/>
        <v>1</v>
      </c>
      <c r="BD179">
        <f t="shared" si="29"/>
        <v>0</v>
      </c>
      <c r="BE179">
        <f t="shared" si="30"/>
        <v>0</v>
      </c>
      <c r="BF179">
        <f t="shared" si="31"/>
        <v>1</v>
      </c>
    </row>
    <row r="180" spans="1:58" x14ac:dyDescent="0.25">
      <c r="A180" t="s">
        <v>27</v>
      </c>
      <c r="AI180">
        <v>1</v>
      </c>
      <c r="AZ180">
        <v>1</v>
      </c>
      <c r="BA180">
        <f t="shared" si="26"/>
        <v>0</v>
      </c>
      <c r="BB180">
        <f t="shared" si="27"/>
        <v>0</v>
      </c>
      <c r="BC180">
        <f t="shared" si="28"/>
        <v>0</v>
      </c>
      <c r="BD180">
        <f t="shared" si="29"/>
        <v>1</v>
      </c>
      <c r="BE180">
        <f t="shared" si="30"/>
        <v>0</v>
      </c>
      <c r="BF180">
        <f t="shared" si="31"/>
        <v>1</v>
      </c>
    </row>
    <row r="181" spans="1:58" x14ac:dyDescent="0.25">
      <c r="A181" t="s">
        <v>30</v>
      </c>
      <c r="B181">
        <v>1</v>
      </c>
      <c r="AZ181">
        <v>1</v>
      </c>
      <c r="BA181">
        <f t="shared" si="26"/>
        <v>1</v>
      </c>
      <c r="BB181">
        <f t="shared" si="27"/>
        <v>0</v>
      </c>
      <c r="BC181">
        <f t="shared" si="28"/>
        <v>0</v>
      </c>
      <c r="BD181">
        <f t="shared" si="29"/>
        <v>0</v>
      </c>
      <c r="BE181">
        <f t="shared" si="30"/>
        <v>0</v>
      </c>
      <c r="BF181">
        <f t="shared" si="31"/>
        <v>1</v>
      </c>
    </row>
    <row r="182" spans="1:58" x14ac:dyDescent="0.25">
      <c r="A182" t="s">
        <v>35</v>
      </c>
      <c r="Q182">
        <v>1</v>
      </c>
      <c r="AB182">
        <v>1</v>
      </c>
      <c r="AZ182">
        <v>2</v>
      </c>
      <c r="BA182">
        <f t="shared" si="26"/>
        <v>0</v>
      </c>
      <c r="BB182">
        <f t="shared" si="27"/>
        <v>0</v>
      </c>
      <c r="BC182">
        <f t="shared" si="28"/>
        <v>2</v>
      </c>
      <c r="BD182">
        <f t="shared" si="29"/>
        <v>0</v>
      </c>
      <c r="BE182">
        <f t="shared" si="30"/>
        <v>0</v>
      </c>
      <c r="BF182">
        <f t="shared" si="31"/>
        <v>1</v>
      </c>
    </row>
    <row r="183" spans="1:58" x14ac:dyDescent="0.25">
      <c r="A183" t="s">
        <v>46</v>
      </c>
      <c r="AF183">
        <v>1</v>
      </c>
      <c r="AZ183">
        <v>1</v>
      </c>
      <c r="BA183">
        <f t="shared" si="26"/>
        <v>0</v>
      </c>
      <c r="BB183">
        <f t="shared" si="27"/>
        <v>0</v>
      </c>
      <c r="BC183">
        <f t="shared" si="28"/>
        <v>0</v>
      </c>
      <c r="BD183">
        <f t="shared" si="29"/>
        <v>1</v>
      </c>
      <c r="BE183">
        <f t="shared" si="30"/>
        <v>0</v>
      </c>
      <c r="BF183">
        <f t="shared" si="31"/>
        <v>1</v>
      </c>
    </row>
    <row r="184" spans="1:58" x14ac:dyDescent="0.25">
      <c r="A184" t="s">
        <v>49</v>
      </c>
      <c r="AL184">
        <v>1</v>
      </c>
      <c r="AZ184">
        <v>1</v>
      </c>
      <c r="BA184">
        <f t="shared" si="26"/>
        <v>0</v>
      </c>
      <c r="BB184">
        <f t="shared" si="27"/>
        <v>0</v>
      </c>
      <c r="BC184">
        <f t="shared" si="28"/>
        <v>0</v>
      </c>
      <c r="BD184">
        <f t="shared" si="29"/>
        <v>1</v>
      </c>
      <c r="BE184">
        <f t="shared" si="30"/>
        <v>0</v>
      </c>
      <c r="BF184">
        <f t="shared" si="31"/>
        <v>1</v>
      </c>
    </row>
    <row r="185" spans="1:58" x14ac:dyDescent="0.25">
      <c r="A185" t="s">
        <v>419</v>
      </c>
      <c r="O185">
        <v>1</v>
      </c>
      <c r="X185">
        <v>1</v>
      </c>
      <c r="AZ185">
        <v>2</v>
      </c>
      <c r="BA185">
        <f t="shared" si="26"/>
        <v>0</v>
      </c>
      <c r="BB185">
        <f t="shared" si="27"/>
        <v>0</v>
      </c>
      <c r="BC185">
        <f t="shared" si="28"/>
        <v>2</v>
      </c>
      <c r="BD185">
        <f t="shared" si="29"/>
        <v>0</v>
      </c>
      <c r="BE185">
        <f t="shared" si="30"/>
        <v>0</v>
      </c>
      <c r="BF185">
        <f t="shared" si="31"/>
        <v>1</v>
      </c>
    </row>
    <row r="186" spans="1:58" x14ac:dyDescent="0.25">
      <c r="A186" t="s">
        <v>58</v>
      </c>
      <c r="S186">
        <v>1</v>
      </c>
      <c r="AZ186">
        <v>1</v>
      </c>
      <c r="BA186">
        <f t="shared" si="26"/>
        <v>0</v>
      </c>
      <c r="BB186">
        <f t="shared" si="27"/>
        <v>0</v>
      </c>
      <c r="BC186">
        <f t="shared" si="28"/>
        <v>1</v>
      </c>
      <c r="BD186">
        <f t="shared" si="29"/>
        <v>0</v>
      </c>
      <c r="BE186">
        <f t="shared" si="30"/>
        <v>0</v>
      </c>
      <c r="BF186">
        <f t="shared" si="31"/>
        <v>1</v>
      </c>
    </row>
    <row r="187" spans="1:58" x14ac:dyDescent="0.25">
      <c r="A187" t="s">
        <v>61</v>
      </c>
      <c r="C187">
        <v>1</v>
      </c>
      <c r="AB187">
        <v>1</v>
      </c>
      <c r="AN187">
        <v>1</v>
      </c>
      <c r="AZ187">
        <v>3</v>
      </c>
      <c r="BA187">
        <f t="shared" si="26"/>
        <v>0</v>
      </c>
      <c r="BB187">
        <f t="shared" si="27"/>
        <v>1</v>
      </c>
      <c r="BC187">
        <f t="shared" si="28"/>
        <v>1</v>
      </c>
      <c r="BD187">
        <f t="shared" si="29"/>
        <v>1</v>
      </c>
      <c r="BE187">
        <f t="shared" si="30"/>
        <v>0</v>
      </c>
      <c r="BF187">
        <f t="shared" si="31"/>
        <v>3</v>
      </c>
    </row>
    <row r="188" spans="1:58" x14ac:dyDescent="0.25">
      <c r="A188" t="s">
        <v>66</v>
      </c>
      <c r="T188">
        <v>1</v>
      </c>
      <c r="AZ188">
        <v>1</v>
      </c>
      <c r="BA188">
        <f t="shared" si="26"/>
        <v>0</v>
      </c>
      <c r="BB188">
        <f t="shared" si="27"/>
        <v>0</v>
      </c>
      <c r="BC188">
        <f t="shared" si="28"/>
        <v>1</v>
      </c>
      <c r="BD188">
        <f t="shared" si="29"/>
        <v>0</v>
      </c>
      <c r="BE188">
        <f t="shared" si="30"/>
        <v>0</v>
      </c>
      <c r="BF188">
        <f t="shared" si="31"/>
        <v>1</v>
      </c>
    </row>
    <row r="189" spans="1:58" x14ac:dyDescent="0.25">
      <c r="A189" t="s">
        <v>70</v>
      </c>
      <c r="G189">
        <v>1</v>
      </c>
      <c r="Q189">
        <v>1</v>
      </c>
      <c r="AK189">
        <v>1</v>
      </c>
      <c r="AZ189">
        <v>3</v>
      </c>
      <c r="BA189">
        <f t="shared" si="26"/>
        <v>0</v>
      </c>
      <c r="BB189">
        <f t="shared" si="27"/>
        <v>1</v>
      </c>
      <c r="BC189">
        <f t="shared" si="28"/>
        <v>1</v>
      </c>
      <c r="BD189">
        <f t="shared" si="29"/>
        <v>1</v>
      </c>
      <c r="BE189">
        <f t="shared" si="30"/>
        <v>0</v>
      </c>
      <c r="BF189">
        <f t="shared" si="31"/>
        <v>3</v>
      </c>
    </row>
    <row r="190" spans="1:58" x14ac:dyDescent="0.25">
      <c r="A190" t="s">
        <v>75</v>
      </c>
      <c r="AT190">
        <v>1</v>
      </c>
      <c r="AZ190">
        <v>1</v>
      </c>
      <c r="BA190">
        <f t="shared" si="26"/>
        <v>0</v>
      </c>
      <c r="BB190">
        <f t="shared" si="27"/>
        <v>0</v>
      </c>
      <c r="BC190">
        <f t="shared" si="28"/>
        <v>0</v>
      </c>
      <c r="BD190">
        <f t="shared" si="29"/>
        <v>0</v>
      </c>
      <c r="BE190">
        <f t="shared" si="30"/>
        <v>1</v>
      </c>
      <c r="BF190">
        <f t="shared" si="31"/>
        <v>1</v>
      </c>
    </row>
    <row r="191" spans="1:58" x14ac:dyDescent="0.25">
      <c r="A191" t="s">
        <v>78</v>
      </c>
      <c r="V191">
        <v>1</v>
      </c>
      <c r="AZ191">
        <v>1</v>
      </c>
      <c r="BA191">
        <f t="shared" si="26"/>
        <v>0</v>
      </c>
      <c r="BB191">
        <f t="shared" si="27"/>
        <v>0</v>
      </c>
      <c r="BC191">
        <f t="shared" si="28"/>
        <v>1</v>
      </c>
      <c r="BD191">
        <f t="shared" si="29"/>
        <v>0</v>
      </c>
      <c r="BE191">
        <f t="shared" si="30"/>
        <v>0</v>
      </c>
      <c r="BF191">
        <f t="shared" si="31"/>
        <v>1</v>
      </c>
    </row>
    <row r="192" spans="1:58" x14ac:dyDescent="0.25">
      <c r="A192" t="s">
        <v>83</v>
      </c>
      <c r="AE192">
        <v>1</v>
      </c>
      <c r="AZ192">
        <v>1</v>
      </c>
      <c r="BA192">
        <f t="shared" si="26"/>
        <v>0</v>
      </c>
      <c r="BB192">
        <f t="shared" si="27"/>
        <v>0</v>
      </c>
      <c r="BC192">
        <f t="shared" si="28"/>
        <v>0</v>
      </c>
      <c r="BD192">
        <f t="shared" si="29"/>
        <v>1</v>
      </c>
      <c r="BE192">
        <f t="shared" si="30"/>
        <v>0</v>
      </c>
      <c r="BF192">
        <f t="shared" si="31"/>
        <v>1</v>
      </c>
    </row>
    <row r="193" spans="1:58" x14ac:dyDescent="0.25">
      <c r="A193" t="s">
        <v>85</v>
      </c>
      <c r="H193">
        <v>1</v>
      </c>
      <c r="T193">
        <v>1</v>
      </c>
      <c r="AL193">
        <v>1</v>
      </c>
      <c r="AM193">
        <v>1</v>
      </c>
      <c r="AZ193">
        <v>4</v>
      </c>
      <c r="BA193">
        <f t="shared" si="26"/>
        <v>0</v>
      </c>
      <c r="BB193">
        <f t="shared" si="27"/>
        <v>1</v>
      </c>
      <c r="BC193">
        <f t="shared" si="28"/>
        <v>1</v>
      </c>
      <c r="BD193">
        <f t="shared" si="29"/>
        <v>2</v>
      </c>
      <c r="BE193">
        <f t="shared" si="30"/>
        <v>0</v>
      </c>
      <c r="BF193">
        <f t="shared" si="31"/>
        <v>3</v>
      </c>
    </row>
    <row r="194" spans="1:58" x14ac:dyDescent="0.25">
      <c r="A194" t="s">
        <v>91</v>
      </c>
      <c r="M194">
        <v>1</v>
      </c>
      <c r="AZ194">
        <v>1</v>
      </c>
      <c r="BA194">
        <f t="shared" si="26"/>
        <v>0</v>
      </c>
      <c r="BB194">
        <f t="shared" si="27"/>
        <v>0</v>
      </c>
      <c r="BC194">
        <f t="shared" si="28"/>
        <v>1</v>
      </c>
      <c r="BD194">
        <f t="shared" si="29"/>
        <v>0</v>
      </c>
      <c r="BE194">
        <f t="shared" si="30"/>
        <v>0</v>
      </c>
      <c r="BF194">
        <f t="shared" si="31"/>
        <v>1</v>
      </c>
    </row>
    <row r="195" spans="1:58" x14ac:dyDescent="0.25">
      <c r="A195" t="s">
        <v>96</v>
      </c>
      <c r="L195">
        <v>1</v>
      </c>
      <c r="AU195">
        <v>1</v>
      </c>
      <c r="AZ195">
        <v>2</v>
      </c>
      <c r="BA195">
        <f t="shared" si="26"/>
        <v>0</v>
      </c>
      <c r="BB195">
        <f t="shared" si="27"/>
        <v>0</v>
      </c>
      <c r="BC195">
        <f t="shared" si="28"/>
        <v>1</v>
      </c>
      <c r="BD195">
        <f t="shared" si="29"/>
        <v>0</v>
      </c>
      <c r="BE195">
        <f t="shared" si="30"/>
        <v>1</v>
      </c>
      <c r="BF195">
        <f t="shared" si="31"/>
        <v>2</v>
      </c>
    </row>
    <row r="196" spans="1:58" x14ac:dyDescent="0.25">
      <c r="A196" t="s">
        <v>104</v>
      </c>
      <c r="G196">
        <v>1</v>
      </c>
      <c r="AZ196">
        <v>1</v>
      </c>
      <c r="BA196">
        <f t="shared" si="26"/>
        <v>0</v>
      </c>
      <c r="BB196">
        <f t="shared" si="27"/>
        <v>1</v>
      </c>
      <c r="BC196">
        <f t="shared" si="28"/>
        <v>0</v>
      </c>
      <c r="BD196">
        <f t="shared" si="29"/>
        <v>0</v>
      </c>
      <c r="BE196">
        <f t="shared" si="30"/>
        <v>0</v>
      </c>
      <c r="BF196">
        <f t="shared" si="31"/>
        <v>1</v>
      </c>
    </row>
    <row r="197" spans="1:58" x14ac:dyDescent="0.25">
      <c r="A197" t="s">
        <v>106</v>
      </c>
      <c r="AJ197">
        <v>1</v>
      </c>
      <c r="AK197">
        <v>1</v>
      </c>
      <c r="AZ197">
        <v>2</v>
      </c>
      <c r="BA197">
        <f t="shared" si="26"/>
        <v>0</v>
      </c>
      <c r="BB197">
        <f t="shared" si="27"/>
        <v>0</v>
      </c>
      <c r="BC197">
        <f t="shared" si="28"/>
        <v>0</v>
      </c>
      <c r="BD197">
        <f t="shared" si="29"/>
        <v>2</v>
      </c>
      <c r="BE197">
        <f t="shared" si="30"/>
        <v>0</v>
      </c>
      <c r="BF197">
        <f t="shared" si="31"/>
        <v>1</v>
      </c>
    </row>
    <row r="198" spans="1:58" x14ac:dyDescent="0.25">
      <c r="A198" t="s">
        <v>110</v>
      </c>
      <c r="N198">
        <v>1</v>
      </c>
      <c r="AZ198">
        <v>1</v>
      </c>
      <c r="BA198">
        <f t="shared" si="26"/>
        <v>0</v>
      </c>
      <c r="BB198">
        <f t="shared" si="27"/>
        <v>0</v>
      </c>
      <c r="BC198">
        <f t="shared" si="28"/>
        <v>1</v>
      </c>
      <c r="BD198">
        <f t="shared" si="29"/>
        <v>0</v>
      </c>
      <c r="BE198">
        <f t="shared" si="30"/>
        <v>0</v>
      </c>
      <c r="BF198">
        <f t="shared" si="31"/>
        <v>1</v>
      </c>
    </row>
    <row r="199" spans="1:58" x14ac:dyDescent="0.25">
      <c r="A199" t="s">
        <v>113</v>
      </c>
      <c r="M199">
        <v>1</v>
      </c>
      <c r="Y199">
        <v>1</v>
      </c>
      <c r="AZ199">
        <v>2</v>
      </c>
      <c r="BA199">
        <f t="shared" si="26"/>
        <v>0</v>
      </c>
      <c r="BB199">
        <f t="shared" si="27"/>
        <v>0</v>
      </c>
      <c r="BC199">
        <f t="shared" si="28"/>
        <v>2</v>
      </c>
      <c r="BD199">
        <f t="shared" si="29"/>
        <v>0</v>
      </c>
      <c r="BE199">
        <f t="shared" si="30"/>
        <v>0</v>
      </c>
      <c r="BF199">
        <f t="shared" si="31"/>
        <v>1</v>
      </c>
    </row>
    <row r="200" spans="1:58" x14ac:dyDescent="0.25">
      <c r="A200" t="s">
        <v>119</v>
      </c>
      <c r="K200">
        <v>1</v>
      </c>
      <c r="AZ200">
        <v>1</v>
      </c>
      <c r="BA200">
        <f t="shared" si="26"/>
        <v>0</v>
      </c>
      <c r="BB200">
        <f t="shared" si="27"/>
        <v>1</v>
      </c>
      <c r="BC200">
        <f t="shared" si="28"/>
        <v>0</v>
      </c>
      <c r="BD200">
        <f t="shared" si="29"/>
        <v>0</v>
      </c>
      <c r="BE200">
        <f t="shared" si="30"/>
        <v>0</v>
      </c>
      <c r="BF200">
        <f t="shared" si="31"/>
        <v>1</v>
      </c>
    </row>
    <row r="201" spans="1:58" x14ac:dyDescent="0.25">
      <c r="A201" t="s">
        <v>122</v>
      </c>
      <c r="AJ201">
        <v>1</v>
      </c>
      <c r="AM201">
        <v>1</v>
      </c>
      <c r="AZ201">
        <v>2</v>
      </c>
      <c r="BA201">
        <f t="shared" si="26"/>
        <v>0</v>
      </c>
      <c r="BB201">
        <f t="shared" si="27"/>
        <v>0</v>
      </c>
      <c r="BC201">
        <f t="shared" si="28"/>
        <v>0</v>
      </c>
      <c r="BD201">
        <f t="shared" si="29"/>
        <v>2</v>
      </c>
      <c r="BE201">
        <f t="shared" si="30"/>
        <v>0</v>
      </c>
      <c r="BF201">
        <f t="shared" si="31"/>
        <v>1</v>
      </c>
    </row>
    <row r="202" spans="1:58" x14ac:dyDescent="0.25">
      <c r="A202" t="s">
        <v>127</v>
      </c>
      <c r="F202">
        <v>1</v>
      </c>
      <c r="AI202">
        <v>1</v>
      </c>
      <c r="AZ202">
        <v>2</v>
      </c>
      <c r="BA202">
        <f t="shared" si="26"/>
        <v>0</v>
      </c>
      <c r="BB202">
        <f t="shared" si="27"/>
        <v>1</v>
      </c>
      <c r="BC202">
        <f t="shared" si="28"/>
        <v>0</v>
      </c>
      <c r="BD202">
        <f t="shared" si="29"/>
        <v>1</v>
      </c>
      <c r="BE202">
        <f t="shared" si="30"/>
        <v>0</v>
      </c>
      <c r="BF202">
        <f t="shared" si="31"/>
        <v>2</v>
      </c>
    </row>
    <row r="203" spans="1:58" x14ac:dyDescent="0.25">
      <c r="A203" t="s">
        <v>132</v>
      </c>
      <c r="AP203">
        <v>1</v>
      </c>
      <c r="AZ203">
        <v>1</v>
      </c>
      <c r="BA203">
        <f t="shared" si="26"/>
        <v>0</v>
      </c>
      <c r="BB203">
        <f t="shared" si="27"/>
        <v>0</v>
      </c>
      <c r="BC203">
        <f t="shared" si="28"/>
        <v>0</v>
      </c>
      <c r="BD203">
        <f t="shared" si="29"/>
        <v>1</v>
      </c>
      <c r="BE203">
        <f t="shared" si="30"/>
        <v>0</v>
      </c>
      <c r="BF203">
        <f t="shared" si="31"/>
        <v>1</v>
      </c>
    </row>
    <row r="204" spans="1:58" x14ac:dyDescent="0.25">
      <c r="A204" t="s">
        <v>135</v>
      </c>
      <c r="P204">
        <v>1</v>
      </c>
      <c r="Y204">
        <v>1</v>
      </c>
      <c r="Z204">
        <v>1</v>
      </c>
      <c r="AB204">
        <v>1</v>
      </c>
      <c r="AK204">
        <v>1</v>
      </c>
      <c r="AZ204">
        <v>5</v>
      </c>
      <c r="BA204">
        <f t="shared" si="26"/>
        <v>0</v>
      </c>
      <c r="BB204">
        <f t="shared" si="27"/>
        <v>0</v>
      </c>
      <c r="BC204">
        <f t="shared" si="28"/>
        <v>4</v>
      </c>
      <c r="BD204">
        <f t="shared" si="29"/>
        <v>1</v>
      </c>
      <c r="BE204">
        <f t="shared" si="30"/>
        <v>0</v>
      </c>
      <c r="BF204">
        <f t="shared" si="31"/>
        <v>2</v>
      </c>
    </row>
    <row r="205" spans="1:58" x14ac:dyDescent="0.25">
      <c r="A205" t="s">
        <v>151</v>
      </c>
      <c r="AN205">
        <v>1</v>
      </c>
      <c r="AZ205">
        <v>1</v>
      </c>
      <c r="BA205">
        <f t="shared" si="26"/>
        <v>0</v>
      </c>
      <c r="BB205">
        <f t="shared" si="27"/>
        <v>0</v>
      </c>
      <c r="BC205">
        <f t="shared" si="28"/>
        <v>0</v>
      </c>
      <c r="BD205">
        <f t="shared" si="29"/>
        <v>1</v>
      </c>
      <c r="BE205">
        <f t="shared" si="30"/>
        <v>0</v>
      </c>
      <c r="BF205">
        <f t="shared" si="31"/>
        <v>1</v>
      </c>
    </row>
    <row r="206" spans="1:58" x14ac:dyDescent="0.25">
      <c r="A206" t="s">
        <v>160</v>
      </c>
      <c r="J206">
        <v>1</v>
      </c>
      <c r="R206">
        <v>1</v>
      </c>
      <c r="AZ206">
        <v>2</v>
      </c>
      <c r="BA206">
        <f t="shared" si="26"/>
        <v>0</v>
      </c>
      <c r="BB206">
        <f t="shared" si="27"/>
        <v>1</v>
      </c>
      <c r="BC206">
        <f t="shared" si="28"/>
        <v>1</v>
      </c>
      <c r="BD206">
        <f t="shared" si="29"/>
        <v>0</v>
      </c>
      <c r="BE206">
        <f t="shared" si="30"/>
        <v>0</v>
      </c>
      <c r="BF206">
        <f t="shared" si="31"/>
        <v>2</v>
      </c>
    </row>
    <row r="207" spans="1:58" x14ac:dyDescent="0.25">
      <c r="A207" t="s">
        <v>163</v>
      </c>
      <c r="AX207">
        <v>1</v>
      </c>
      <c r="AZ207">
        <v>1</v>
      </c>
      <c r="BA207">
        <f t="shared" si="26"/>
        <v>0</v>
      </c>
      <c r="BB207">
        <f t="shared" si="27"/>
        <v>0</v>
      </c>
      <c r="BC207">
        <f t="shared" si="28"/>
        <v>0</v>
      </c>
      <c r="BD207">
        <f t="shared" si="29"/>
        <v>0</v>
      </c>
      <c r="BE207">
        <f t="shared" si="30"/>
        <v>1</v>
      </c>
      <c r="BF207">
        <f t="shared" si="31"/>
        <v>1</v>
      </c>
    </row>
    <row r="208" spans="1:58" x14ac:dyDescent="0.25">
      <c r="A208" t="s">
        <v>167</v>
      </c>
      <c r="U208">
        <v>1</v>
      </c>
      <c r="AZ208">
        <v>1</v>
      </c>
      <c r="BA208">
        <f t="shared" si="26"/>
        <v>0</v>
      </c>
      <c r="BB208">
        <f t="shared" si="27"/>
        <v>0</v>
      </c>
      <c r="BC208">
        <f t="shared" si="28"/>
        <v>1</v>
      </c>
      <c r="BD208">
        <f t="shared" si="29"/>
        <v>0</v>
      </c>
      <c r="BE208">
        <f t="shared" si="30"/>
        <v>0</v>
      </c>
      <c r="BF208">
        <f t="shared" si="31"/>
        <v>1</v>
      </c>
    </row>
    <row r="209" spans="1:58" x14ac:dyDescent="0.25">
      <c r="A209" t="s">
        <v>170</v>
      </c>
      <c r="L209">
        <v>1</v>
      </c>
      <c r="O209">
        <v>1</v>
      </c>
      <c r="AZ209">
        <v>2</v>
      </c>
      <c r="BA209">
        <f t="shared" si="26"/>
        <v>0</v>
      </c>
      <c r="BB209">
        <f t="shared" si="27"/>
        <v>0</v>
      </c>
      <c r="BC209">
        <f t="shared" si="28"/>
        <v>2</v>
      </c>
      <c r="BD209">
        <f t="shared" si="29"/>
        <v>0</v>
      </c>
      <c r="BE209">
        <f t="shared" si="30"/>
        <v>0</v>
      </c>
      <c r="BF209">
        <f t="shared" si="31"/>
        <v>1</v>
      </c>
    </row>
    <row r="210" spans="1:58" x14ac:dyDescent="0.25">
      <c r="A210" t="s">
        <v>396</v>
      </c>
      <c r="Y210">
        <v>1</v>
      </c>
      <c r="AZ210">
        <v>1</v>
      </c>
      <c r="BA210">
        <f t="shared" si="26"/>
        <v>0</v>
      </c>
      <c r="BB210">
        <f t="shared" si="27"/>
        <v>0</v>
      </c>
      <c r="BC210">
        <f t="shared" si="28"/>
        <v>1</v>
      </c>
      <c r="BD210">
        <f t="shared" si="29"/>
        <v>0</v>
      </c>
      <c r="BE210">
        <f t="shared" si="30"/>
        <v>0</v>
      </c>
      <c r="BF210">
        <f t="shared" si="31"/>
        <v>1</v>
      </c>
    </row>
    <row r="211" spans="1:58" x14ac:dyDescent="0.25">
      <c r="A211" t="s">
        <v>176</v>
      </c>
      <c r="Q211">
        <v>1</v>
      </c>
      <c r="AZ211">
        <v>1</v>
      </c>
      <c r="BA211">
        <f t="shared" si="26"/>
        <v>0</v>
      </c>
      <c r="BB211">
        <f t="shared" si="27"/>
        <v>0</v>
      </c>
      <c r="BC211">
        <f t="shared" si="28"/>
        <v>1</v>
      </c>
      <c r="BD211">
        <f t="shared" si="29"/>
        <v>0</v>
      </c>
      <c r="BE211">
        <f t="shared" si="30"/>
        <v>0</v>
      </c>
      <c r="BF211">
        <f t="shared" si="31"/>
        <v>1</v>
      </c>
    </row>
    <row r="212" spans="1:58" x14ac:dyDescent="0.25">
      <c r="A212" t="s">
        <v>179</v>
      </c>
      <c r="AR212">
        <v>1</v>
      </c>
      <c r="AZ212">
        <v>1</v>
      </c>
      <c r="BA212">
        <f t="shared" si="26"/>
        <v>0</v>
      </c>
      <c r="BB212">
        <f t="shared" si="27"/>
        <v>0</v>
      </c>
      <c r="BC212">
        <f t="shared" si="28"/>
        <v>0</v>
      </c>
      <c r="BD212">
        <f t="shared" si="29"/>
        <v>1</v>
      </c>
      <c r="BE212">
        <f t="shared" si="30"/>
        <v>0</v>
      </c>
      <c r="BF212">
        <f t="shared" si="31"/>
        <v>1</v>
      </c>
    </row>
    <row r="213" spans="1:58" x14ac:dyDescent="0.25">
      <c r="A213" t="s">
        <v>399</v>
      </c>
      <c r="AE213">
        <v>1</v>
      </c>
      <c r="AZ213">
        <v>1</v>
      </c>
      <c r="BA213">
        <f t="shared" si="26"/>
        <v>0</v>
      </c>
      <c r="BB213">
        <f t="shared" si="27"/>
        <v>0</v>
      </c>
      <c r="BC213">
        <f t="shared" si="28"/>
        <v>0</v>
      </c>
      <c r="BD213">
        <f t="shared" si="29"/>
        <v>1</v>
      </c>
      <c r="BE213">
        <f t="shared" si="30"/>
        <v>0</v>
      </c>
      <c r="BF213">
        <f t="shared" si="31"/>
        <v>1</v>
      </c>
    </row>
    <row r="214" spans="1:58" x14ac:dyDescent="0.25">
      <c r="A214" t="s">
        <v>186</v>
      </c>
      <c r="AY214">
        <v>1</v>
      </c>
      <c r="AZ214">
        <v>1</v>
      </c>
      <c r="BA214">
        <f t="shared" si="26"/>
        <v>0</v>
      </c>
      <c r="BB214">
        <f t="shared" si="27"/>
        <v>0</v>
      </c>
      <c r="BC214">
        <f t="shared" si="28"/>
        <v>0</v>
      </c>
      <c r="BD214">
        <f t="shared" si="29"/>
        <v>0</v>
      </c>
      <c r="BE214">
        <f t="shared" si="30"/>
        <v>1</v>
      </c>
      <c r="BF214">
        <f t="shared" si="31"/>
        <v>1</v>
      </c>
    </row>
    <row r="215" spans="1:58" x14ac:dyDescent="0.25">
      <c r="A215" t="s">
        <v>190</v>
      </c>
      <c r="N215">
        <v>1</v>
      </c>
      <c r="AZ215">
        <v>1</v>
      </c>
      <c r="BA215">
        <f t="shared" si="26"/>
        <v>0</v>
      </c>
      <c r="BB215">
        <f t="shared" si="27"/>
        <v>0</v>
      </c>
      <c r="BC215">
        <f t="shared" si="28"/>
        <v>1</v>
      </c>
      <c r="BD215">
        <f t="shared" si="29"/>
        <v>0</v>
      </c>
      <c r="BE215">
        <f t="shared" si="30"/>
        <v>0</v>
      </c>
      <c r="BF215">
        <f t="shared" si="31"/>
        <v>1</v>
      </c>
    </row>
    <row r="216" spans="1:58" x14ac:dyDescent="0.25">
      <c r="A216" t="s">
        <v>194</v>
      </c>
      <c r="AI216">
        <v>1</v>
      </c>
      <c r="AZ216">
        <v>1</v>
      </c>
      <c r="BA216">
        <f t="shared" si="26"/>
        <v>0</v>
      </c>
      <c r="BB216">
        <f t="shared" si="27"/>
        <v>0</v>
      </c>
      <c r="BC216">
        <f t="shared" si="28"/>
        <v>0</v>
      </c>
      <c r="BD216">
        <f t="shared" si="29"/>
        <v>1</v>
      </c>
      <c r="BE216">
        <f t="shared" si="30"/>
        <v>0</v>
      </c>
      <c r="BF216">
        <f t="shared" si="31"/>
        <v>1</v>
      </c>
    </row>
    <row r="217" spans="1:58" x14ac:dyDescent="0.25">
      <c r="A217" t="s">
        <v>196</v>
      </c>
      <c r="AF217">
        <v>1</v>
      </c>
      <c r="AZ217">
        <v>1</v>
      </c>
      <c r="BA217">
        <f t="shared" si="26"/>
        <v>0</v>
      </c>
      <c r="BB217">
        <f t="shared" si="27"/>
        <v>0</v>
      </c>
      <c r="BC217">
        <f t="shared" si="28"/>
        <v>0</v>
      </c>
      <c r="BD217">
        <f t="shared" si="29"/>
        <v>1</v>
      </c>
      <c r="BE217">
        <f t="shared" si="30"/>
        <v>0</v>
      </c>
      <c r="BF217">
        <f t="shared" si="31"/>
        <v>1</v>
      </c>
    </row>
    <row r="218" spans="1:58" x14ac:dyDescent="0.25">
      <c r="A218" t="s">
        <v>198</v>
      </c>
      <c r="M218">
        <v>1</v>
      </c>
      <c r="AD218">
        <v>1</v>
      </c>
      <c r="AE218">
        <v>1</v>
      </c>
      <c r="AZ218">
        <v>3</v>
      </c>
      <c r="BA218">
        <f t="shared" si="26"/>
        <v>0</v>
      </c>
      <c r="BB218">
        <f t="shared" si="27"/>
        <v>0</v>
      </c>
      <c r="BC218">
        <f t="shared" si="28"/>
        <v>2</v>
      </c>
      <c r="BD218">
        <f t="shared" si="29"/>
        <v>1</v>
      </c>
      <c r="BE218">
        <f t="shared" si="30"/>
        <v>0</v>
      </c>
      <c r="BF218">
        <f t="shared" si="31"/>
        <v>2</v>
      </c>
    </row>
    <row r="219" spans="1:58" x14ac:dyDescent="0.25">
      <c r="A219" t="s">
        <v>206</v>
      </c>
      <c r="N219">
        <v>1</v>
      </c>
      <c r="AZ219">
        <v>1</v>
      </c>
      <c r="BA219">
        <f t="shared" si="26"/>
        <v>0</v>
      </c>
      <c r="BB219">
        <f t="shared" si="27"/>
        <v>0</v>
      </c>
      <c r="BC219">
        <f t="shared" si="28"/>
        <v>1</v>
      </c>
      <c r="BD219">
        <f t="shared" si="29"/>
        <v>0</v>
      </c>
      <c r="BE219">
        <f t="shared" si="30"/>
        <v>0</v>
      </c>
      <c r="BF219">
        <f t="shared" si="31"/>
        <v>1</v>
      </c>
    </row>
    <row r="220" spans="1:58" x14ac:dyDescent="0.25">
      <c r="A220" t="s">
        <v>210</v>
      </c>
      <c r="O220">
        <v>1</v>
      </c>
      <c r="AZ220">
        <v>1</v>
      </c>
      <c r="BA220">
        <f t="shared" si="26"/>
        <v>0</v>
      </c>
      <c r="BB220">
        <f t="shared" si="27"/>
        <v>0</v>
      </c>
      <c r="BC220">
        <f t="shared" si="28"/>
        <v>1</v>
      </c>
      <c r="BD220">
        <f t="shared" si="29"/>
        <v>0</v>
      </c>
      <c r="BE220">
        <f t="shared" si="30"/>
        <v>0</v>
      </c>
      <c r="BF220">
        <f t="shared" si="31"/>
        <v>1</v>
      </c>
    </row>
    <row r="221" spans="1:58" x14ac:dyDescent="0.25">
      <c r="A221" t="s">
        <v>212</v>
      </c>
      <c r="AQ221">
        <v>1</v>
      </c>
      <c r="AZ221">
        <v>1</v>
      </c>
      <c r="BA221">
        <f t="shared" si="26"/>
        <v>0</v>
      </c>
      <c r="BB221">
        <f t="shared" si="27"/>
        <v>0</v>
      </c>
      <c r="BC221">
        <f t="shared" si="28"/>
        <v>0</v>
      </c>
      <c r="BD221">
        <f t="shared" si="29"/>
        <v>1</v>
      </c>
      <c r="BE221">
        <f t="shared" si="30"/>
        <v>0</v>
      </c>
      <c r="BF221">
        <f t="shared" si="31"/>
        <v>1</v>
      </c>
    </row>
    <row r="222" spans="1:58" x14ac:dyDescent="0.25">
      <c r="A222" t="s">
        <v>215</v>
      </c>
      <c r="Z222">
        <v>1</v>
      </c>
      <c r="AV222">
        <v>1</v>
      </c>
      <c r="AZ222">
        <v>2</v>
      </c>
      <c r="BA222">
        <f t="shared" si="26"/>
        <v>0</v>
      </c>
      <c r="BB222">
        <f t="shared" si="27"/>
        <v>0</v>
      </c>
      <c r="BC222">
        <f t="shared" si="28"/>
        <v>1</v>
      </c>
      <c r="BD222">
        <f t="shared" si="29"/>
        <v>0</v>
      </c>
      <c r="BE222">
        <f t="shared" si="30"/>
        <v>1</v>
      </c>
      <c r="BF222">
        <f t="shared" si="31"/>
        <v>2</v>
      </c>
    </row>
    <row r="223" spans="1:58" x14ac:dyDescent="0.25">
      <c r="A223" t="s">
        <v>219</v>
      </c>
      <c r="AL223">
        <v>1</v>
      </c>
      <c r="AZ223">
        <v>1</v>
      </c>
      <c r="BA223">
        <f t="shared" si="26"/>
        <v>0</v>
      </c>
      <c r="BB223">
        <f t="shared" si="27"/>
        <v>0</v>
      </c>
      <c r="BC223">
        <f t="shared" si="28"/>
        <v>0</v>
      </c>
      <c r="BD223">
        <f t="shared" si="29"/>
        <v>1</v>
      </c>
      <c r="BE223">
        <f t="shared" si="30"/>
        <v>0</v>
      </c>
      <c r="BF223">
        <f t="shared" si="31"/>
        <v>1</v>
      </c>
    </row>
    <row r="224" spans="1:58" x14ac:dyDescent="0.25">
      <c r="A224" t="s">
        <v>228</v>
      </c>
      <c r="AJ224">
        <v>1</v>
      </c>
      <c r="AZ224">
        <v>1</v>
      </c>
      <c r="BA224">
        <f t="shared" si="26"/>
        <v>0</v>
      </c>
      <c r="BB224">
        <f t="shared" si="27"/>
        <v>0</v>
      </c>
      <c r="BC224">
        <f t="shared" si="28"/>
        <v>0</v>
      </c>
      <c r="BD224">
        <f t="shared" si="29"/>
        <v>1</v>
      </c>
      <c r="BE224">
        <f t="shared" si="30"/>
        <v>0</v>
      </c>
      <c r="BF224">
        <f t="shared" si="31"/>
        <v>1</v>
      </c>
    </row>
    <row r="225" spans="1:58" x14ac:dyDescent="0.25">
      <c r="A225" t="s">
        <v>230</v>
      </c>
      <c r="Z225">
        <v>1</v>
      </c>
      <c r="AZ225">
        <v>1</v>
      </c>
      <c r="BA225">
        <f t="shared" si="26"/>
        <v>0</v>
      </c>
      <c r="BB225">
        <f t="shared" si="27"/>
        <v>0</v>
      </c>
      <c r="BC225">
        <f t="shared" si="28"/>
        <v>1</v>
      </c>
      <c r="BD225">
        <f t="shared" si="29"/>
        <v>0</v>
      </c>
      <c r="BE225">
        <f t="shared" si="30"/>
        <v>0</v>
      </c>
      <c r="BF225">
        <f t="shared" si="31"/>
        <v>1</v>
      </c>
    </row>
    <row r="226" spans="1:58" x14ac:dyDescent="0.25">
      <c r="A226" t="s">
        <v>232</v>
      </c>
      <c r="AL226">
        <v>1</v>
      </c>
      <c r="AZ226">
        <v>1</v>
      </c>
      <c r="BA226">
        <f t="shared" si="26"/>
        <v>0</v>
      </c>
      <c r="BB226">
        <f t="shared" si="27"/>
        <v>0</v>
      </c>
      <c r="BC226">
        <f t="shared" si="28"/>
        <v>0</v>
      </c>
      <c r="BD226">
        <f t="shared" si="29"/>
        <v>1</v>
      </c>
      <c r="BE226">
        <f t="shared" si="30"/>
        <v>0</v>
      </c>
      <c r="BF226">
        <f t="shared" si="31"/>
        <v>1</v>
      </c>
    </row>
    <row r="227" spans="1:58" x14ac:dyDescent="0.25">
      <c r="A227" t="s">
        <v>235</v>
      </c>
      <c r="H227">
        <v>1</v>
      </c>
      <c r="U227">
        <v>1</v>
      </c>
      <c r="AM227">
        <v>1</v>
      </c>
      <c r="AV227">
        <v>1</v>
      </c>
      <c r="AZ227">
        <v>4</v>
      </c>
      <c r="BA227">
        <f t="shared" si="26"/>
        <v>0</v>
      </c>
      <c r="BB227">
        <f t="shared" si="27"/>
        <v>1</v>
      </c>
      <c r="BC227">
        <f t="shared" si="28"/>
        <v>1</v>
      </c>
      <c r="BD227">
        <f t="shared" si="29"/>
        <v>1</v>
      </c>
      <c r="BE227">
        <f t="shared" si="30"/>
        <v>1</v>
      </c>
      <c r="BF227">
        <f t="shared" si="31"/>
        <v>4</v>
      </c>
    </row>
    <row r="228" spans="1:58" x14ac:dyDescent="0.25">
      <c r="A228" t="s">
        <v>241</v>
      </c>
      <c r="AQ228">
        <v>1</v>
      </c>
      <c r="AZ228">
        <v>1</v>
      </c>
      <c r="BA228">
        <f t="shared" si="26"/>
        <v>0</v>
      </c>
      <c r="BB228">
        <f t="shared" si="27"/>
        <v>0</v>
      </c>
      <c r="BC228">
        <f t="shared" si="28"/>
        <v>0</v>
      </c>
      <c r="BD228">
        <f t="shared" si="29"/>
        <v>1</v>
      </c>
      <c r="BE228">
        <f t="shared" si="30"/>
        <v>0</v>
      </c>
      <c r="BF228">
        <f t="shared" si="31"/>
        <v>1</v>
      </c>
    </row>
    <row r="229" spans="1:58" x14ac:dyDescent="0.25">
      <c r="A229" t="s">
        <v>243</v>
      </c>
      <c r="M229">
        <v>1</v>
      </c>
      <c r="AZ229">
        <v>1</v>
      </c>
      <c r="BA229">
        <f t="shared" si="26"/>
        <v>0</v>
      </c>
      <c r="BB229">
        <f t="shared" si="27"/>
        <v>0</v>
      </c>
      <c r="BC229">
        <f t="shared" si="28"/>
        <v>1</v>
      </c>
      <c r="BD229">
        <f t="shared" si="29"/>
        <v>0</v>
      </c>
      <c r="BE229">
        <f t="shared" si="30"/>
        <v>0</v>
      </c>
      <c r="BF229">
        <f t="shared" si="31"/>
        <v>1</v>
      </c>
    </row>
    <row r="230" spans="1:58" x14ac:dyDescent="0.25">
      <c r="A230" t="s">
        <v>246</v>
      </c>
      <c r="Z230">
        <v>1</v>
      </c>
      <c r="AZ230">
        <v>1</v>
      </c>
      <c r="BA230">
        <f t="shared" si="26"/>
        <v>0</v>
      </c>
      <c r="BB230">
        <f t="shared" si="27"/>
        <v>0</v>
      </c>
      <c r="BC230">
        <f t="shared" si="28"/>
        <v>1</v>
      </c>
      <c r="BD230">
        <f t="shared" si="29"/>
        <v>0</v>
      </c>
      <c r="BE230">
        <f t="shared" si="30"/>
        <v>0</v>
      </c>
      <c r="BF230">
        <f t="shared" si="31"/>
        <v>1</v>
      </c>
    </row>
    <row r="231" spans="1:58" x14ac:dyDescent="0.25">
      <c r="A231" t="s">
        <v>251</v>
      </c>
      <c r="X231">
        <v>1</v>
      </c>
      <c r="AE231">
        <v>1</v>
      </c>
      <c r="AZ231">
        <v>2</v>
      </c>
      <c r="BA231">
        <f t="shared" si="26"/>
        <v>0</v>
      </c>
      <c r="BB231">
        <f t="shared" si="27"/>
        <v>0</v>
      </c>
      <c r="BC231">
        <f t="shared" si="28"/>
        <v>1</v>
      </c>
      <c r="BD231">
        <f t="shared" si="29"/>
        <v>1</v>
      </c>
      <c r="BE231">
        <f t="shared" si="30"/>
        <v>0</v>
      </c>
      <c r="BF231">
        <f t="shared" si="31"/>
        <v>2</v>
      </c>
    </row>
    <row r="232" spans="1:58" x14ac:dyDescent="0.25">
      <c r="A232" t="s">
        <v>256</v>
      </c>
      <c r="Y232">
        <v>1</v>
      </c>
      <c r="AZ232">
        <v>1</v>
      </c>
      <c r="BA232">
        <f t="shared" si="26"/>
        <v>0</v>
      </c>
      <c r="BB232">
        <f t="shared" si="27"/>
        <v>0</v>
      </c>
      <c r="BC232">
        <f t="shared" si="28"/>
        <v>1</v>
      </c>
      <c r="BD232">
        <f t="shared" si="29"/>
        <v>0</v>
      </c>
      <c r="BE232">
        <f t="shared" si="30"/>
        <v>0</v>
      </c>
      <c r="BF232">
        <f t="shared" si="31"/>
        <v>1</v>
      </c>
    </row>
    <row r="233" spans="1:58" x14ac:dyDescent="0.25">
      <c r="A233" t="s">
        <v>259</v>
      </c>
      <c r="AE233">
        <v>1</v>
      </c>
      <c r="AI233">
        <v>1</v>
      </c>
      <c r="AZ233">
        <v>2</v>
      </c>
      <c r="BA233">
        <f t="shared" si="26"/>
        <v>0</v>
      </c>
      <c r="BB233">
        <f t="shared" si="27"/>
        <v>0</v>
      </c>
      <c r="BC233">
        <f t="shared" si="28"/>
        <v>0</v>
      </c>
      <c r="BD233">
        <f t="shared" si="29"/>
        <v>2</v>
      </c>
      <c r="BE233">
        <f t="shared" si="30"/>
        <v>0</v>
      </c>
      <c r="BF233">
        <f t="shared" si="31"/>
        <v>1</v>
      </c>
    </row>
    <row r="234" spans="1:58" x14ac:dyDescent="0.25">
      <c r="A234" t="s">
        <v>262</v>
      </c>
      <c r="AF234">
        <v>1</v>
      </c>
      <c r="AH234">
        <v>1</v>
      </c>
      <c r="AM234">
        <v>1</v>
      </c>
      <c r="AX234">
        <v>1</v>
      </c>
      <c r="AZ234">
        <v>4</v>
      </c>
      <c r="BA234">
        <f t="shared" si="26"/>
        <v>0</v>
      </c>
      <c r="BB234">
        <f t="shared" si="27"/>
        <v>0</v>
      </c>
      <c r="BC234">
        <f t="shared" si="28"/>
        <v>0</v>
      </c>
      <c r="BD234">
        <f t="shared" si="29"/>
        <v>3</v>
      </c>
      <c r="BE234">
        <f t="shared" si="30"/>
        <v>1</v>
      </c>
      <c r="BF234">
        <f t="shared" si="31"/>
        <v>2</v>
      </c>
    </row>
    <row r="235" spans="1:58" x14ac:dyDescent="0.25">
      <c r="A235" t="s">
        <v>267</v>
      </c>
      <c r="AG235">
        <v>1</v>
      </c>
      <c r="AZ235">
        <v>1</v>
      </c>
      <c r="BA235">
        <f t="shared" si="26"/>
        <v>0</v>
      </c>
      <c r="BB235">
        <f t="shared" si="27"/>
        <v>0</v>
      </c>
      <c r="BC235">
        <f t="shared" si="28"/>
        <v>0</v>
      </c>
      <c r="BD235">
        <f t="shared" si="29"/>
        <v>1</v>
      </c>
      <c r="BE235">
        <f t="shared" si="30"/>
        <v>0</v>
      </c>
      <c r="BF235">
        <f t="shared" si="31"/>
        <v>1</v>
      </c>
    </row>
    <row r="236" spans="1:58" x14ac:dyDescent="0.25">
      <c r="A236" t="s">
        <v>413</v>
      </c>
      <c r="S236">
        <v>1</v>
      </c>
      <c r="AZ236">
        <v>1</v>
      </c>
      <c r="BA236">
        <f t="shared" si="26"/>
        <v>0</v>
      </c>
      <c r="BB236">
        <f t="shared" si="27"/>
        <v>0</v>
      </c>
      <c r="BC236">
        <f t="shared" si="28"/>
        <v>1</v>
      </c>
      <c r="BD236">
        <f t="shared" si="29"/>
        <v>0</v>
      </c>
      <c r="BE236">
        <f t="shared" si="30"/>
        <v>0</v>
      </c>
      <c r="BF236">
        <f t="shared" si="31"/>
        <v>1</v>
      </c>
    </row>
    <row r="237" spans="1:58" x14ac:dyDescent="0.25">
      <c r="A237" t="s">
        <v>270</v>
      </c>
      <c r="T237">
        <v>1</v>
      </c>
      <c r="AZ237">
        <v>1</v>
      </c>
      <c r="BA237">
        <f t="shared" si="26"/>
        <v>0</v>
      </c>
      <c r="BB237">
        <f t="shared" si="27"/>
        <v>0</v>
      </c>
      <c r="BC237">
        <f t="shared" si="28"/>
        <v>1</v>
      </c>
      <c r="BD237">
        <f t="shared" si="29"/>
        <v>0</v>
      </c>
      <c r="BE237">
        <f t="shared" si="30"/>
        <v>0</v>
      </c>
      <c r="BF237">
        <f t="shared" si="31"/>
        <v>1</v>
      </c>
    </row>
    <row r="238" spans="1:58" x14ac:dyDescent="0.25">
      <c r="A238" t="s">
        <v>273</v>
      </c>
      <c r="W238">
        <v>1</v>
      </c>
      <c r="AZ238">
        <v>1</v>
      </c>
      <c r="BA238">
        <f t="shared" si="26"/>
        <v>0</v>
      </c>
      <c r="BB238">
        <f t="shared" si="27"/>
        <v>0</v>
      </c>
      <c r="BC238">
        <f t="shared" si="28"/>
        <v>1</v>
      </c>
      <c r="BD238">
        <f t="shared" si="29"/>
        <v>0</v>
      </c>
      <c r="BE238">
        <f t="shared" si="30"/>
        <v>0</v>
      </c>
      <c r="BF238">
        <f t="shared" si="31"/>
        <v>1</v>
      </c>
    </row>
    <row r="239" spans="1:58" x14ac:dyDescent="0.25">
      <c r="A239" t="s">
        <v>276</v>
      </c>
      <c r="E239">
        <v>1</v>
      </c>
      <c r="AZ239">
        <v>1</v>
      </c>
      <c r="BA239">
        <f t="shared" si="26"/>
        <v>0</v>
      </c>
      <c r="BB239">
        <f t="shared" si="27"/>
        <v>1</v>
      </c>
      <c r="BC239">
        <f t="shared" si="28"/>
        <v>0</v>
      </c>
      <c r="BD239">
        <f t="shared" si="29"/>
        <v>0</v>
      </c>
      <c r="BE239">
        <f t="shared" si="30"/>
        <v>0</v>
      </c>
      <c r="BF239">
        <f t="shared" si="31"/>
        <v>1</v>
      </c>
    </row>
    <row r="240" spans="1:58" x14ac:dyDescent="0.25">
      <c r="A240" t="s">
        <v>278</v>
      </c>
      <c r="M240">
        <v>1</v>
      </c>
      <c r="R240">
        <v>1</v>
      </c>
      <c r="U240">
        <v>1</v>
      </c>
      <c r="AR240">
        <v>1</v>
      </c>
      <c r="AZ240">
        <v>4</v>
      </c>
      <c r="BA240">
        <f t="shared" si="26"/>
        <v>0</v>
      </c>
      <c r="BB240">
        <f t="shared" si="27"/>
        <v>0</v>
      </c>
      <c r="BC240">
        <f t="shared" si="28"/>
        <v>3</v>
      </c>
      <c r="BD240">
        <f t="shared" si="29"/>
        <v>1</v>
      </c>
      <c r="BE240">
        <f t="shared" si="30"/>
        <v>0</v>
      </c>
      <c r="BF240">
        <f t="shared" si="31"/>
        <v>2</v>
      </c>
    </row>
    <row r="241" spans="1:58" x14ac:dyDescent="0.25">
      <c r="A241" t="s">
        <v>401</v>
      </c>
      <c r="X241">
        <v>1</v>
      </c>
      <c r="AZ241">
        <v>1</v>
      </c>
      <c r="BA241">
        <f t="shared" ref="BA241:BA274" si="32">COUNTA(B241)</f>
        <v>0</v>
      </c>
      <c r="BB241">
        <f t="shared" ref="BB241:BB274" si="33">COUNTA(C241:K241)</f>
        <v>0</v>
      </c>
      <c r="BC241">
        <f t="shared" ref="BC241:BC274" si="34">COUNTA(L241:AD241)</f>
        <v>1</v>
      </c>
      <c r="BD241">
        <f t="shared" ref="BD241:BD274" si="35">COUNTA(AE241:AS241)</f>
        <v>0</v>
      </c>
      <c r="BE241">
        <f t="shared" ref="BE241:BE274" si="36">COUNTA(AT241:AY241)</f>
        <v>0</v>
      </c>
      <c r="BF241">
        <f t="shared" ref="BF241:BF274" si="37">COUNTIF(BA241:BE241,"&gt;0")</f>
        <v>1</v>
      </c>
    </row>
    <row r="242" spans="1:58" x14ac:dyDescent="0.25">
      <c r="A242" t="s">
        <v>287</v>
      </c>
      <c r="AE242">
        <v>1</v>
      </c>
      <c r="AZ242">
        <v>1</v>
      </c>
      <c r="BA242">
        <f t="shared" si="32"/>
        <v>0</v>
      </c>
      <c r="BB242">
        <f t="shared" si="33"/>
        <v>0</v>
      </c>
      <c r="BC242">
        <f t="shared" si="34"/>
        <v>0</v>
      </c>
      <c r="BD242">
        <f t="shared" si="35"/>
        <v>1</v>
      </c>
      <c r="BE242">
        <f t="shared" si="36"/>
        <v>0</v>
      </c>
      <c r="BF242">
        <f t="shared" si="37"/>
        <v>1</v>
      </c>
    </row>
    <row r="243" spans="1:58" x14ac:dyDescent="0.25">
      <c r="A243" t="s">
        <v>290</v>
      </c>
      <c r="AH243">
        <v>1</v>
      </c>
      <c r="AZ243">
        <v>1</v>
      </c>
      <c r="BA243">
        <f t="shared" si="32"/>
        <v>0</v>
      </c>
      <c r="BB243">
        <f t="shared" si="33"/>
        <v>0</v>
      </c>
      <c r="BC243">
        <f t="shared" si="34"/>
        <v>0</v>
      </c>
      <c r="BD243">
        <f t="shared" si="35"/>
        <v>1</v>
      </c>
      <c r="BE243">
        <f t="shared" si="36"/>
        <v>0</v>
      </c>
      <c r="BF243">
        <f t="shared" si="37"/>
        <v>1</v>
      </c>
    </row>
    <row r="244" spans="1:58" x14ac:dyDescent="0.25">
      <c r="A244" t="s">
        <v>293</v>
      </c>
      <c r="AC244">
        <v>1</v>
      </c>
      <c r="AZ244">
        <v>1</v>
      </c>
      <c r="BA244">
        <f t="shared" si="32"/>
        <v>0</v>
      </c>
      <c r="BB244">
        <f t="shared" si="33"/>
        <v>0</v>
      </c>
      <c r="BC244">
        <f t="shared" si="34"/>
        <v>1</v>
      </c>
      <c r="BD244">
        <f t="shared" si="35"/>
        <v>0</v>
      </c>
      <c r="BE244">
        <f t="shared" si="36"/>
        <v>0</v>
      </c>
      <c r="BF244">
        <f t="shared" si="37"/>
        <v>1</v>
      </c>
    </row>
    <row r="245" spans="1:58" x14ac:dyDescent="0.25">
      <c r="A245" t="s">
        <v>295</v>
      </c>
      <c r="AA245">
        <v>1</v>
      </c>
      <c r="AZ245">
        <v>1</v>
      </c>
      <c r="BA245">
        <f t="shared" si="32"/>
        <v>0</v>
      </c>
      <c r="BB245">
        <f t="shared" si="33"/>
        <v>0</v>
      </c>
      <c r="BC245">
        <f t="shared" si="34"/>
        <v>1</v>
      </c>
      <c r="BD245">
        <f t="shared" si="35"/>
        <v>0</v>
      </c>
      <c r="BE245">
        <f t="shared" si="36"/>
        <v>0</v>
      </c>
      <c r="BF245">
        <f t="shared" si="37"/>
        <v>1</v>
      </c>
    </row>
    <row r="246" spans="1:58" x14ac:dyDescent="0.25">
      <c r="A246" t="s">
        <v>298</v>
      </c>
      <c r="AH246">
        <v>1</v>
      </c>
      <c r="AZ246">
        <v>1</v>
      </c>
      <c r="BA246">
        <f t="shared" si="32"/>
        <v>0</v>
      </c>
      <c r="BB246">
        <f t="shared" si="33"/>
        <v>0</v>
      </c>
      <c r="BC246">
        <f t="shared" si="34"/>
        <v>0</v>
      </c>
      <c r="BD246">
        <f t="shared" si="35"/>
        <v>1</v>
      </c>
      <c r="BE246">
        <f t="shared" si="36"/>
        <v>0</v>
      </c>
      <c r="BF246">
        <f t="shared" si="37"/>
        <v>1</v>
      </c>
    </row>
    <row r="247" spans="1:58" x14ac:dyDescent="0.25">
      <c r="A247" t="s">
        <v>438</v>
      </c>
      <c r="AN247">
        <v>1</v>
      </c>
      <c r="AZ247">
        <v>1</v>
      </c>
      <c r="BA247">
        <f t="shared" si="32"/>
        <v>0</v>
      </c>
      <c r="BB247">
        <f t="shared" si="33"/>
        <v>0</v>
      </c>
      <c r="BC247">
        <f t="shared" si="34"/>
        <v>0</v>
      </c>
      <c r="BD247">
        <f t="shared" si="35"/>
        <v>1</v>
      </c>
      <c r="BE247">
        <f t="shared" si="36"/>
        <v>0</v>
      </c>
      <c r="BF247">
        <f t="shared" si="37"/>
        <v>1</v>
      </c>
    </row>
    <row r="248" spans="1:58" x14ac:dyDescent="0.25">
      <c r="A248" t="s">
        <v>300</v>
      </c>
      <c r="AH248">
        <v>1</v>
      </c>
      <c r="AZ248">
        <v>1</v>
      </c>
      <c r="BA248">
        <f t="shared" si="32"/>
        <v>0</v>
      </c>
      <c r="BB248">
        <f t="shared" si="33"/>
        <v>0</v>
      </c>
      <c r="BC248">
        <f t="shared" si="34"/>
        <v>0</v>
      </c>
      <c r="BD248">
        <f t="shared" si="35"/>
        <v>1</v>
      </c>
      <c r="BE248">
        <f t="shared" si="36"/>
        <v>0</v>
      </c>
      <c r="BF248">
        <f t="shared" si="37"/>
        <v>1</v>
      </c>
    </row>
    <row r="249" spans="1:58" x14ac:dyDescent="0.25">
      <c r="A249" t="s">
        <v>302</v>
      </c>
      <c r="T249">
        <v>1</v>
      </c>
      <c r="AZ249">
        <v>1</v>
      </c>
      <c r="BA249">
        <f t="shared" si="32"/>
        <v>0</v>
      </c>
      <c r="BB249">
        <f t="shared" si="33"/>
        <v>0</v>
      </c>
      <c r="BC249">
        <f t="shared" si="34"/>
        <v>1</v>
      </c>
      <c r="BD249">
        <f t="shared" si="35"/>
        <v>0</v>
      </c>
      <c r="BE249">
        <f t="shared" si="36"/>
        <v>0</v>
      </c>
      <c r="BF249">
        <f t="shared" si="37"/>
        <v>1</v>
      </c>
    </row>
    <row r="250" spans="1:58" x14ac:dyDescent="0.25">
      <c r="A250" t="s">
        <v>305</v>
      </c>
      <c r="AO250">
        <v>1</v>
      </c>
      <c r="AZ250">
        <v>1</v>
      </c>
      <c r="BA250">
        <f t="shared" si="32"/>
        <v>0</v>
      </c>
      <c r="BB250">
        <f t="shared" si="33"/>
        <v>0</v>
      </c>
      <c r="BC250">
        <f t="shared" si="34"/>
        <v>0</v>
      </c>
      <c r="BD250">
        <f t="shared" si="35"/>
        <v>1</v>
      </c>
      <c r="BE250">
        <f t="shared" si="36"/>
        <v>0</v>
      </c>
      <c r="BF250">
        <f t="shared" si="37"/>
        <v>1</v>
      </c>
    </row>
    <row r="251" spans="1:58" x14ac:dyDescent="0.25">
      <c r="A251" t="s">
        <v>308</v>
      </c>
      <c r="H251">
        <v>1</v>
      </c>
      <c r="AZ251">
        <v>1</v>
      </c>
      <c r="BA251">
        <f t="shared" si="32"/>
        <v>0</v>
      </c>
      <c r="BB251">
        <f t="shared" si="33"/>
        <v>1</v>
      </c>
      <c r="BC251">
        <f t="shared" si="34"/>
        <v>0</v>
      </c>
      <c r="BD251">
        <f t="shared" si="35"/>
        <v>0</v>
      </c>
      <c r="BE251">
        <f t="shared" si="36"/>
        <v>0</v>
      </c>
      <c r="BF251">
        <f t="shared" si="37"/>
        <v>1</v>
      </c>
    </row>
    <row r="252" spans="1:58" x14ac:dyDescent="0.25">
      <c r="A252" t="s">
        <v>310</v>
      </c>
      <c r="AE252">
        <v>1</v>
      </c>
      <c r="AI252">
        <v>1</v>
      </c>
      <c r="AZ252">
        <v>2</v>
      </c>
      <c r="BA252">
        <f t="shared" si="32"/>
        <v>0</v>
      </c>
      <c r="BB252">
        <f t="shared" si="33"/>
        <v>0</v>
      </c>
      <c r="BC252">
        <f t="shared" si="34"/>
        <v>0</v>
      </c>
      <c r="BD252">
        <f t="shared" si="35"/>
        <v>2</v>
      </c>
      <c r="BE252">
        <f t="shared" si="36"/>
        <v>0</v>
      </c>
      <c r="BF252">
        <f t="shared" si="37"/>
        <v>1</v>
      </c>
    </row>
    <row r="253" spans="1:58" x14ac:dyDescent="0.25">
      <c r="A253" t="s">
        <v>315</v>
      </c>
      <c r="Z253">
        <v>1</v>
      </c>
      <c r="AZ253">
        <v>1</v>
      </c>
      <c r="BA253">
        <f t="shared" si="32"/>
        <v>0</v>
      </c>
      <c r="BB253">
        <f t="shared" si="33"/>
        <v>0</v>
      </c>
      <c r="BC253">
        <f t="shared" si="34"/>
        <v>1</v>
      </c>
      <c r="BD253">
        <f t="shared" si="35"/>
        <v>0</v>
      </c>
      <c r="BE253">
        <f t="shared" si="36"/>
        <v>0</v>
      </c>
      <c r="BF253">
        <f t="shared" si="37"/>
        <v>1</v>
      </c>
    </row>
    <row r="254" spans="1:58" x14ac:dyDescent="0.25">
      <c r="A254" t="s">
        <v>317</v>
      </c>
      <c r="H254">
        <v>1</v>
      </c>
      <c r="AE254">
        <v>1</v>
      </c>
      <c r="AJ254">
        <v>1</v>
      </c>
      <c r="AZ254">
        <v>3</v>
      </c>
      <c r="BA254">
        <f t="shared" si="32"/>
        <v>0</v>
      </c>
      <c r="BB254">
        <f t="shared" si="33"/>
        <v>1</v>
      </c>
      <c r="BC254">
        <f t="shared" si="34"/>
        <v>0</v>
      </c>
      <c r="BD254">
        <f t="shared" si="35"/>
        <v>2</v>
      </c>
      <c r="BE254">
        <f t="shared" si="36"/>
        <v>0</v>
      </c>
      <c r="BF254">
        <f t="shared" si="37"/>
        <v>2</v>
      </c>
    </row>
    <row r="255" spans="1:58" x14ac:dyDescent="0.25">
      <c r="A255" t="s">
        <v>328</v>
      </c>
      <c r="J255">
        <v>1</v>
      </c>
      <c r="R255">
        <v>1</v>
      </c>
      <c r="AZ255">
        <v>2</v>
      </c>
      <c r="BA255">
        <f t="shared" si="32"/>
        <v>0</v>
      </c>
      <c r="BB255">
        <f t="shared" si="33"/>
        <v>1</v>
      </c>
      <c r="BC255">
        <f t="shared" si="34"/>
        <v>1</v>
      </c>
      <c r="BD255">
        <f t="shared" si="35"/>
        <v>0</v>
      </c>
      <c r="BE255">
        <f t="shared" si="36"/>
        <v>0</v>
      </c>
      <c r="BF255">
        <f t="shared" si="37"/>
        <v>2</v>
      </c>
    </row>
    <row r="256" spans="1:58" x14ac:dyDescent="0.25">
      <c r="A256" t="s">
        <v>333</v>
      </c>
      <c r="T256">
        <v>1</v>
      </c>
      <c r="AN256">
        <v>1</v>
      </c>
      <c r="AZ256">
        <v>2</v>
      </c>
      <c r="BA256">
        <f t="shared" si="32"/>
        <v>0</v>
      </c>
      <c r="BB256">
        <f t="shared" si="33"/>
        <v>0</v>
      </c>
      <c r="BC256">
        <f t="shared" si="34"/>
        <v>1</v>
      </c>
      <c r="BD256">
        <f t="shared" si="35"/>
        <v>1</v>
      </c>
      <c r="BE256">
        <f t="shared" si="36"/>
        <v>0</v>
      </c>
      <c r="BF256">
        <f t="shared" si="37"/>
        <v>2</v>
      </c>
    </row>
    <row r="257" spans="1:58" x14ac:dyDescent="0.25">
      <c r="A257" t="s">
        <v>337</v>
      </c>
      <c r="P257">
        <v>1</v>
      </c>
      <c r="AZ257">
        <v>1</v>
      </c>
      <c r="BA257">
        <f t="shared" si="32"/>
        <v>0</v>
      </c>
      <c r="BB257">
        <f t="shared" si="33"/>
        <v>0</v>
      </c>
      <c r="BC257">
        <f t="shared" si="34"/>
        <v>1</v>
      </c>
      <c r="BD257">
        <f t="shared" si="35"/>
        <v>0</v>
      </c>
      <c r="BE257">
        <f t="shared" si="36"/>
        <v>0</v>
      </c>
      <c r="BF257">
        <f t="shared" si="37"/>
        <v>1</v>
      </c>
    </row>
    <row r="258" spans="1:58" x14ac:dyDescent="0.25">
      <c r="A258" t="s">
        <v>339</v>
      </c>
      <c r="L258">
        <v>1</v>
      </c>
      <c r="AH258">
        <v>1</v>
      </c>
      <c r="AZ258">
        <v>2</v>
      </c>
      <c r="BA258">
        <f t="shared" si="32"/>
        <v>0</v>
      </c>
      <c r="BB258">
        <f t="shared" si="33"/>
        <v>0</v>
      </c>
      <c r="BC258">
        <f t="shared" si="34"/>
        <v>1</v>
      </c>
      <c r="BD258">
        <f t="shared" si="35"/>
        <v>1</v>
      </c>
      <c r="BE258">
        <f t="shared" si="36"/>
        <v>0</v>
      </c>
      <c r="BF258">
        <f t="shared" si="37"/>
        <v>2</v>
      </c>
    </row>
    <row r="259" spans="1:58" x14ac:dyDescent="0.25">
      <c r="A259" t="s">
        <v>345</v>
      </c>
      <c r="K259">
        <v>1</v>
      </c>
      <c r="AI259">
        <v>1</v>
      </c>
      <c r="AZ259">
        <v>2</v>
      </c>
      <c r="BA259">
        <f t="shared" si="32"/>
        <v>0</v>
      </c>
      <c r="BB259">
        <f t="shared" si="33"/>
        <v>1</v>
      </c>
      <c r="BC259">
        <f t="shared" si="34"/>
        <v>0</v>
      </c>
      <c r="BD259">
        <f t="shared" si="35"/>
        <v>1</v>
      </c>
      <c r="BE259">
        <f t="shared" si="36"/>
        <v>0</v>
      </c>
      <c r="BF259">
        <f t="shared" si="37"/>
        <v>2</v>
      </c>
    </row>
    <row r="260" spans="1:58" x14ac:dyDescent="0.25">
      <c r="A260" t="s">
        <v>351</v>
      </c>
      <c r="AE260">
        <v>1</v>
      </c>
      <c r="AZ260">
        <v>1</v>
      </c>
      <c r="BA260">
        <f t="shared" si="32"/>
        <v>0</v>
      </c>
      <c r="BB260">
        <f t="shared" si="33"/>
        <v>0</v>
      </c>
      <c r="BC260">
        <f t="shared" si="34"/>
        <v>0</v>
      </c>
      <c r="BD260">
        <f t="shared" si="35"/>
        <v>1</v>
      </c>
      <c r="BE260">
        <f t="shared" si="36"/>
        <v>0</v>
      </c>
      <c r="BF260">
        <f t="shared" si="37"/>
        <v>1</v>
      </c>
    </row>
    <row r="261" spans="1:58" x14ac:dyDescent="0.25">
      <c r="A261" t="s">
        <v>356</v>
      </c>
      <c r="S261">
        <v>1</v>
      </c>
      <c r="AZ261">
        <v>1</v>
      </c>
      <c r="BA261">
        <f t="shared" si="32"/>
        <v>0</v>
      </c>
      <c r="BB261">
        <f t="shared" si="33"/>
        <v>0</v>
      </c>
      <c r="BC261">
        <f t="shared" si="34"/>
        <v>1</v>
      </c>
      <c r="BD261">
        <f t="shared" si="35"/>
        <v>0</v>
      </c>
      <c r="BE261">
        <f t="shared" si="36"/>
        <v>0</v>
      </c>
      <c r="BF261">
        <f t="shared" si="37"/>
        <v>1</v>
      </c>
    </row>
    <row r="262" spans="1:58" x14ac:dyDescent="0.25">
      <c r="A262" t="s">
        <v>358</v>
      </c>
      <c r="Q262">
        <v>1</v>
      </c>
      <c r="AZ262">
        <v>1</v>
      </c>
      <c r="BA262">
        <f t="shared" si="32"/>
        <v>0</v>
      </c>
      <c r="BB262">
        <f t="shared" si="33"/>
        <v>0</v>
      </c>
      <c r="BC262">
        <f t="shared" si="34"/>
        <v>1</v>
      </c>
      <c r="BD262">
        <f t="shared" si="35"/>
        <v>0</v>
      </c>
      <c r="BE262">
        <f t="shared" si="36"/>
        <v>0</v>
      </c>
      <c r="BF262">
        <f t="shared" si="37"/>
        <v>1</v>
      </c>
    </row>
    <row r="263" spans="1:58" x14ac:dyDescent="0.25">
      <c r="A263" t="s">
        <v>361</v>
      </c>
      <c r="D263">
        <v>1</v>
      </c>
      <c r="AC263">
        <v>1</v>
      </c>
      <c r="AD263">
        <v>1</v>
      </c>
      <c r="AL263">
        <v>1</v>
      </c>
      <c r="AZ263">
        <v>4</v>
      </c>
      <c r="BA263">
        <f t="shared" si="32"/>
        <v>0</v>
      </c>
      <c r="BB263">
        <f t="shared" si="33"/>
        <v>1</v>
      </c>
      <c r="BC263">
        <f t="shared" si="34"/>
        <v>2</v>
      </c>
      <c r="BD263">
        <f t="shared" si="35"/>
        <v>1</v>
      </c>
      <c r="BE263">
        <f t="shared" si="36"/>
        <v>0</v>
      </c>
      <c r="BF263">
        <f t="shared" si="37"/>
        <v>3</v>
      </c>
    </row>
    <row r="264" spans="1:58" x14ac:dyDescent="0.25">
      <c r="A264" t="s">
        <v>430</v>
      </c>
      <c r="L264">
        <v>1</v>
      </c>
      <c r="AZ264">
        <v>1</v>
      </c>
      <c r="BA264">
        <f t="shared" si="32"/>
        <v>0</v>
      </c>
      <c r="BB264">
        <f t="shared" si="33"/>
        <v>0</v>
      </c>
      <c r="BC264">
        <f t="shared" si="34"/>
        <v>1</v>
      </c>
      <c r="BD264">
        <f t="shared" si="35"/>
        <v>0</v>
      </c>
      <c r="BE264">
        <f t="shared" si="36"/>
        <v>0</v>
      </c>
      <c r="BF264">
        <f t="shared" si="37"/>
        <v>1</v>
      </c>
    </row>
    <row r="265" spans="1:58" x14ac:dyDescent="0.25">
      <c r="A265" t="s">
        <v>366</v>
      </c>
      <c r="AH265">
        <v>1</v>
      </c>
      <c r="AZ265">
        <v>1</v>
      </c>
      <c r="BA265">
        <f t="shared" si="32"/>
        <v>0</v>
      </c>
      <c r="BB265">
        <f t="shared" si="33"/>
        <v>0</v>
      </c>
      <c r="BC265">
        <f t="shared" si="34"/>
        <v>0</v>
      </c>
      <c r="BD265">
        <f t="shared" si="35"/>
        <v>1</v>
      </c>
      <c r="BE265">
        <f t="shared" si="36"/>
        <v>0</v>
      </c>
      <c r="BF265">
        <f t="shared" si="37"/>
        <v>1</v>
      </c>
    </row>
    <row r="266" spans="1:58" x14ac:dyDescent="0.25">
      <c r="A266" t="s">
        <v>369</v>
      </c>
      <c r="H266">
        <v>1</v>
      </c>
      <c r="AH266">
        <v>1</v>
      </c>
      <c r="AM266">
        <v>1</v>
      </c>
      <c r="AZ266">
        <v>3</v>
      </c>
      <c r="BA266">
        <f t="shared" si="32"/>
        <v>0</v>
      </c>
      <c r="BB266">
        <f t="shared" si="33"/>
        <v>1</v>
      </c>
      <c r="BC266">
        <f t="shared" si="34"/>
        <v>0</v>
      </c>
      <c r="BD266">
        <f t="shared" si="35"/>
        <v>2</v>
      </c>
      <c r="BE266">
        <f t="shared" si="36"/>
        <v>0</v>
      </c>
      <c r="BF266">
        <f t="shared" si="37"/>
        <v>2</v>
      </c>
    </row>
    <row r="267" spans="1:58" x14ac:dyDescent="0.25">
      <c r="A267" t="s">
        <v>408</v>
      </c>
      <c r="AO267">
        <v>1</v>
      </c>
      <c r="AZ267">
        <v>1</v>
      </c>
      <c r="BA267">
        <f t="shared" si="32"/>
        <v>0</v>
      </c>
      <c r="BB267">
        <f t="shared" si="33"/>
        <v>0</v>
      </c>
      <c r="BC267">
        <f t="shared" si="34"/>
        <v>0</v>
      </c>
      <c r="BD267">
        <f t="shared" si="35"/>
        <v>1</v>
      </c>
      <c r="BE267">
        <f t="shared" si="36"/>
        <v>0</v>
      </c>
      <c r="BF267">
        <f t="shared" si="37"/>
        <v>1</v>
      </c>
    </row>
    <row r="268" spans="1:58" x14ac:dyDescent="0.25">
      <c r="A268" t="s">
        <v>374</v>
      </c>
      <c r="AS268">
        <v>1</v>
      </c>
      <c r="AZ268">
        <v>1</v>
      </c>
      <c r="BA268">
        <f t="shared" si="32"/>
        <v>0</v>
      </c>
      <c r="BB268">
        <f t="shared" si="33"/>
        <v>0</v>
      </c>
      <c r="BC268">
        <f t="shared" si="34"/>
        <v>0</v>
      </c>
      <c r="BD268">
        <f t="shared" si="35"/>
        <v>1</v>
      </c>
      <c r="BE268">
        <f t="shared" si="36"/>
        <v>0</v>
      </c>
      <c r="BF268">
        <f t="shared" si="37"/>
        <v>1</v>
      </c>
    </row>
    <row r="269" spans="1:58" x14ac:dyDescent="0.25">
      <c r="A269" t="s">
        <v>377</v>
      </c>
      <c r="X269">
        <v>1</v>
      </c>
      <c r="AZ269">
        <v>1</v>
      </c>
      <c r="BA269">
        <f t="shared" si="32"/>
        <v>0</v>
      </c>
      <c r="BB269">
        <f t="shared" si="33"/>
        <v>0</v>
      </c>
      <c r="BC269">
        <f t="shared" si="34"/>
        <v>1</v>
      </c>
      <c r="BD269">
        <f t="shared" si="35"/>
        <v>0</v>
      </c>
      <c r="BE269">
        <f t="shared" si="36"/>
        <v>0</v>
      </c>
      <c r="BF269">
        <f t="shared" si="37"/>
        <v>1</v>
      </c>
    </row>
    <row r="270" spans="1:58" x14ac:dyDescent="0.25">
      <c r="A270" t="s">
        <v>380</v>
      </c>
      <c r="M270">
        <v>1</v>
      </c>
      <c r="AZ270">
        <v>1</v>
      </c>
      <c r="BA270">
        <f t="shared" si="32"/>
        <v>0</v>
      </c>
      <c r="BB270">
        <f t="shared" si="33"/>
        <v>0</v>
      </c>
      <c r="BC270">
        <f t="shared" si="34"/>
        <v>1</v>
      </c>
      <c r="BD270">
        <f t="shared" si="35"/>
        <v>0</v>
      </c>
      <c r="BE270">
        <f t="shared" si="36"/>
        <v>0</v>
      </c>
      <c r="BF270">
        <f t="shared" si="37"/>
        <v>1</v>
      </c>
    </row>
    <row r="271" spans="1:58" x14ac:dyDescent="0.25">
      <c r="A271" t="s">
        <v>410</v>
      </c>
      <c r="I271">
        <v>1</v>
      </c>
      <c r="AZ271">
        <v>1</v>
      </c>
      <c r="BA271">
        <f t="shared" si="32"/>
        <v>0</v>
      </c>
      <c r="BB271">
        <f t="shared" si="33"/>
        <v>1</v>
      </c>
      <c r="BC271">
        <f t="shared" si="34"/>
        <v>0</v>
      </c>
      <c r="BD271">
        <f t="shared" si="35"/>
        <v>0</v>
      </c>
      <c r="BE271">
        <f t="shared" si="36"/>
        <v>0</v>
      </c>
      <c r="BF271">
        <f t="shared" si="37"/>
        <v>1</v>
      </c>
    </row>
    <row r="272" spans="1:58" x14ac:dyDescent="0.25">
      <c r="A272" t="s">
        <v>382</v>
      </c>
      <c r="AO272">
        <v>1</v>
      </c>
      <c r="AZ272">
        <v>1</v>
      </c>
      <c r="BA272">
        <f t="shared" si="32"/>
        <v>0</v>
      </c>
      <c r="BB272">
        <f t="shared" si="33"/>
        <v>0</v>
      </c>
      <c r="BC272">
        <f t="shared" si="34"/>
        <v>0</v>
      </c>
      <c r="BD272">
        <f t="shared" si="35"/>
        <v>1</v>
      </c>
      <c r="BE272">
        <f t="shared" si="36"/>
        <v>0</v>
      </c>
      <c r="BF272">
        <f t="shared" si="37"/>
        <v>1</v>
      </c>
    </row>
    <row r="273" spans="1:58" x14ac:dyDescent="0.25">
      <c r="A273" t="s">
        <v>384</v>
      </c>
      <c r="Y273">
        <v>1</v>
      </c>
      <c r="AZ273">
        <v>1</v>
      </c>
      <c r="BA273">
        <f t="shared" si="32"/>
        <v>0</v>
      </c>
      <c r="BB273">
        <f t="shared" si="33"/>
        <v>0</v>
      </c>
      <c r="BC273">
        <f t="shared" si="34"/>
        <v>1</v>
      </c>
      <c r="BD273">
        <f t="shared" si="35"/>
        <v>0</v>
      </c>
      <c r="BE273">
        <f t="shared" si="36"/>
        <v>0</v>
      </c>
      <c r="BF273">
        <f t="shared" si="37"/>
        <v>1</v>
      </c>
    </row>
    <row r="274" spans="1:58" x14ac:dyDescent="0.25">
      <c r="A274" t="s">
        <v>387</v>
      </c>
      <c r="C274">
        <v>1</v>
      </c>
      <c r="E274">
        <v>1</v>
      </c>
      <c r="AG274">
        <v>1</v>
      </c>
      <c r="AZ274">
        <v>3</v>
      </c>
      <c r="BA274">
        <f t="shared" si="32"/>
        <v>0</v>
      </c>
      <c r="BB274">
        <f t="shared" si="33"/>
        <v>2</v>
      </c>
      <c r="BC274">
        <f t="shared" si="34"/>
        <v>0</v>
      </c>
      <c r="BD274">
        <f t="shared" si="35"/>
        <v>1</v>
      </c>
      <c r="BE274">
        <f t="shared" si="36"/>
        <v>0</v>
      </c>
      <c r="BF274">
        <f t="shared" si="37"/>
        <v>2</v>
      </c>
    </row>
    <row r="277" spans="1:58" x14ac:dyDescent="0.25">
      <c r="A277" s="29" t="s">
        <v>1313</v>
      </c>
      <c r="B277">
        <v>1926</v>
      </c>
      <c r="C277">
        <v>1933</v>
      </c>
      <c r="D277">
        <v>1936</v>
      </c>
      <c r="E277">
        <v>1937</v>
      </c>
      <c r="F277">
        <v>1938</v>
      </c>
      <c r="G277">
        <v>1940</v>
      </c>
      <c r="H277">
        <v>1942</v>
      </c>
      <c r="I277">
        <v>1943</v>
      </c>
      <c r="J277">
        <v>1944</v>
      </c>
      <c r="K277">
        <v>1945</v>
      </c>
      <c r="L277">
        <v>1946</v>
      </c>
      <c r="M277">
        <v>1947</v>
      </c>
      <c r="N277">
        <v>1948</v>
      </c>
      <c r="O277">
        <v>1949</v>
      </c>
      <c r="P277">
        <v>1950</v>
      </c>
      <c r="Q277">
        <v>1951</v>
      </c>
      <c r="R277">
        <v>1952</v>
      </c>
      <c r="S277">
        <v>1953</v>
      </c>
      <c r="T277">
        <v>1954</v>
      </c>
      <c r="U277">
        <v>1955</v>
      </c>
      <c r="V277">
        <v>1956</v>
      </c>
      <c r="W277">
        <v>1957</v>
      </c>
      <c r="X277">
        <v>1958</v>
      </c>
      <c r="Y277">
        <v>1959</v>
      </c>
      <c r="Z277">
        <v>1960</v>
      </c>
      <c r="AA277">
        <v>1961</v>
      </c>
      <c r="AB277">
        <v>1962</v>
      </c>
      <c r="AC277">
        <v>1963</v>
      </c>
      <c r="AD277">
        <v>1964</v>
      </c>
      <c r="AE277">
        <v>1965</v>
      </c>
      <c r="AF277">
        <v>1966</v>
      </c>
      <c r="AG277">
        <v>1968</v>
      </c>
      <c r="AH277">
        <v>1969</v>
      </c>
      <c r="AI277">
        <v>1970</v>
      </c>
      <c r="AJ277">
        <v>1971</v>
      </c>
      <c r="AK277">
        <v>1972</v>
      </c>
      <c r="AL277">
        <v>1973</v>
      </c>
      <c r="AM277">
        <v>1974</v>
      </c>
      <c r="AN277">
        <v>1975</v>
      </c>
      <c r="AO277">
        <v>1976</v>
      </c>
      <c r="AP277">
        <v>1977</v>
      </c>
      <c r="AQ277">
        <v>1978</v>
      </c>
      <c r="AR277">
        <v>1979</v>
      </c>
      <c r="AS277">
        <v>1980</v>
      </c>
      <c r="AT277">
        <v>1981</v>
      </c>
      <c r="AU277">
        <v>1982</v>
      </c>
      <c r="AV277">
        <v>1983</v>
      </c>
      <c r="AW277">
        <v>1986</v>
      </c>
      <c r="AX277">
        <v>1988</v>
      </c>
      <c r="AY277">
        <v>1991</v>
      </c>
      <c r="AZ277" t="s">
        <v>1294</v>
      </c>
      <c r="BA277" t="s">
        <v>1286</v>
      </c>
      <c r="BB277" t="s">
        <v>1309</v>
      </c>
    </row>
    <row r="278" spans="1:58" x14ac:dyDescent="0.25">
      <c r="A278" t="s">
        <v>5</v>
      </c>
      <c r="B278" t="str">
        <f>IF(B176&lt;&gt;"",B$175,"")</f>
        <v/>
      </c>
      <c r="C278" t="str">
        <f t="shared" ref="C278:AY278" si="38">IF(C176&lt;&gt;"",C$175,"")</f>
        <v/>
      </c>
      <c r="D278" t="str">
        <f t="shared" si="38"/>
        <v/>
      </c>
      <c r="E278" t="str">
        <f t="shared" si="38"/>
        <v/>
      </c>
      <c r="F278" t="str">
        <f t="shared" si="38"/>
        <v/>
      </c>
      <c r="G278" t="str">
        <f t="shared" si="38"/>
        <v/>
      </c>
      <c r="H278" t="str">
        <f t="shared" si="38"/>
        <v/>
      </c>
      <c r="I278" t="str">
        <f t="shared" si="38"/>
        <v/>
      </c>
      <c r="J278" t="str">
        <f t="shared" si="38"/>
        <v/>
      </c>
      <c r="K278" t="str">
        <f t="shared" si="38"/>
        <v/>
      </c>
      <c r="L278" t="str">
        <f t="shared" si="38"/>
        <v/>
      </c>
      <c r="M278" t="str">
        <f t="shared" si="38"/>
        <v/>
      </c>
      <c r="N278" t="str">
        <f t="shared" si="38"/>
        <v/>
      </c>
      <c r="O278" t="str">
        <f t="shared" si="38"/>
        <v/>
      </c>
      <c r="P278" t="str">
        <f t="shared" si="38"/>
        <v/>
      </c>
      <c r="Q278" t="str">
        <f t="shared" si="38"/>
        <v/>
      </c>
      <c r="R278" t="str">
        <f t="shared" si="38"/>
        <v/>
      </c>
      <c r="S278" t="str">
        <f t="shared" si="38"/>
        <v/>
      </c>
      <c r="T278" t="str">
        <f t="shared" si="38"/>
        <v/>
      </c>
      <c r="U278" t="str">
        <f t="shared" si="38"/>
        <v/>
      </c>
      <c r="V278" t="str">
        <f t="shared" si="38"/>
        <v/>
      </c>
      <c r="W278" t="str">
        <f t="shared" si="38"/>
        <v/>
      </c>
      <c r="X278" t="str">
        <f t="shared" si="38"/>
        <v/>
      </c>
      <c r="Y278" t="str">
        <f t="shared" si="38"/>
        <v/>
      </c>
      <c r="Z278" t="str">
        <f t="shared" si="38"/>
        <v/>
      </c>
      <c r="AA278" t="str">
        <f t="shared" si="38"/>
        <v/>
      </c>
      <c r="AB278" t="str">
        <f t="shared" si="38"/>
        <v/>
      </c>
      <c r="AC278" t="str">
        <f t="shared" si="38"/>
        <v/>
      </c>
      <c r="AD278" t="str">
        <f t="shared" si="38"/>
        <v/>
      </c>
      <c r="AE278" t="str">
        <f t="shared" si="38"/>
        <v/>
      </c>
      <c r="AF278" t="str">
        <f t="shared" si="38"/>
        <v/>
      </c>
      <c r="AG278" t="str">
        <f t="shared" si="38"/>
        <v/>
      </c>
      <c r="AH278" t="str">
        <f t="shared" si="38"/>
        <v/>
      </c>
      <c r="AI278" t="str">
        <f t="shared" si="38"/>
        <v/>
      </c>
      <c r="AJ278" t="str">
        <f t="shared" si="38"/>
        <v/>
      </c>
      <c r="AK278">
        <f t="shared" si="38"/>
        <v>1972</v>
      </c>
      <c r="AL278" t="str">
        <f t="shared" si="38"/>
        <v/>
      </c>
      <c r="AM278" t="str">
        <f t="shared" si="38"/>
        <v/>
      </c>
      <c r="AN278" t="str">
        <f t="shared" si="38"/>
        <v/>
      </c>
      <c r="AO278" t="str">
        <f t="shared" si="38"/>
        <v/>
      </c>
      <c r="AP278" t="str">
        <f t="shared" si="38"/>
        <v/>
      </c>
      <c r="AQ278" t="str">
        <f t="shared" si="38"/>
        <v/>
      </c>
      <c r="AR278" t="str">
        <f t="shared" si="38"/>
        <v/>
      </c>
      <c r="AS278" t="str">
        <f t="shared" si="38"/>
        <v/>
      </c>
      <c r="AT278" t="str">
        <f t="shared" si="38"/>
        <v/>
      </c>
      <c r="AU278" t="str">
        <f t="shared" si="38"/>
        <v/>
      </c>
      <c r="AV278" t="str">
        <f t="shared" si="38"/>
        <v/>
      </c>
      <c r="AW278" t="str">
        <f t="shared" si="38"/>
        <v/>
      </c>
      <c r="AX278" t="str">
        <f t="shared" si="38"/>
        <v/>
      </c>
      <c r="AY278" t="str">
        <f t="shared" si="38"/>
        <v/>
      </c>
      <c r="AZ278">
        <v>1</v>
      </c>
      <c r="BA278">
        <f>(MAX(B278:AY278)-MIN(B278:AY278))/10</f>
        <v>0</v>
      </c>
      <c r="BB278">
        <f>IF(BA278=0,1,CEILING(BA278,1))</f>
        <v>1</v>
      </c>
    </row>
    <row r="279" spans="1:58" x14ac:dyDescent="0.25">
      <c r="A279" t="s">
        <v>9</v>
      </c>
      <c r="B279" t="str">
        <f t="shared" ref="B279:AY279" si="39">IF(B177&lt;&gt;"",B$175,"")</f>
        <v/>
      </c>
      <c r="C279" t="str">
        <f t="shared" si="39"/>
        <v/>
      </c>
      <c r="D279" t="str">
        <f t="shared" si="39"/>
        <v/>
      </c>
      <c r="E279" t="str">
        <f t="shared" si="39"/>
        <v/>
      </c>
      <c r="F279" t="str">
        <f t="shared" si="39"/>
        <v/>
      </c>
      <c r="G279" t="str">
        <f t="shared" si="39"/>
        <v/>
      </c>
      <c r="H279" t="str">
        <f t="shared" si="39"/>
        <v/>
      </c>
      <c r="I279" t="str">
        <f t="shared" si="39"/>
        <v/>
      </c>
      <c r="J279" t="str">
        <f t="shared" si="39"/>
        <v/>
      </c>
      <c r="K279" t="str">
        <f t="shared" si="39"/>
        <v/>
      </c>
      <c r="L279" t="str">
        <f t="shared" si="39"/>
        <v/>
      </c>
      <c r="M279" t="str">
        <f t="shared" si="39"/>
        <v/>
      </c>
      <c r="N279" t="str">
        <f t="shared" si="39"/>
        <v/>
      </c>
      <c r="O279" t="str">
        <f t="shared" si="39"/>
        <v/>
      </c>
      <c r="P279" t="str">
        <f t="shared" si="39"/>
        <v/>
      </c>
      <c r="Q279" t="str">
        <f t="shared" si="39"/>
        <v/>
      </c>
      <c r="R279" t="str">
        <f t="shared" si="39"/>
        <v/>
      </c>
      <c r="S279" t="str">
        <f t="shared" si="39"/>
        <v/>
      </c>
      <c r="T279" t="str">
        <f t="shared" si="39"/>
        <v/>
      </c>
      <c r="U279" t="str">
        <f t="shared" si="39"/>
        <v/>
      </c>
      <c r="V279" t="str">
        <f t="shared" si="39"/>
        <v/>
      </c>
      <c r="W279" t="str">
        <f t="shared" si="39"/>
        <v/>
      </c>
      <c r="X279" t="str">
        <f t="shared" si="39"/>
        <v/>
      </c>
      <c r="Y279" t="str">
        <f t="shared" si="39"/>
        <v/>
      </c>
      <c r="Z279">
        <f t="shared" si="39"/>
        <v>1960</v>
      </c>
      <c r="AA279" t="str">
        <f t="shared" si="39"/>
        <v/>
      </c>
      <c r="AB279" t="str">
        <f t="shared" si="39"/>
        <v/>
      </c>
      <c r="AC279" t="str">
        <f t="shared" si="39"/>
        <v/>
      </c>
      <c r="AD279" t="str">
        <f t="shared" si="39"/>
        <v/>
      </c>
      <c r="AE279" t="str">
        <f t="shared" si="39"/>
        <v/>
      </c>
      <c r="AF279" t="str">
        <f t="shared" si="39"/>
        <v/>
      </c>
      <c r="AG279" t="str">
        <f t="shared" si="39"/>
        <v/>
      </c>
      <c r="AH279" t="str">
        <f t="shared" si="39"/>
        <v/>
      </c>
      <c r="AI279" t="str">
        <f t="shared" si="39"/>
        <v/>
      </c>
      <c r="AJ279" t="str">
        <f t="shared" si="39"/>
        <v/>
      </c>
      <c r="AK279" t="str">
        <f t="shared" si="39"/>
        <v/>
      </c>
      <c r="AL279">
        <f t="shared" si="39"/>
        <v>1973</v>
      </c>
      <c r="AM279" t="str">
        <f t="shared" si="39"/>
        <v/>
      </c>
      <c r="AN279" t="str">
        <f t="shared" si="39"/>
        <v/>
      </c>
      <c r="AO279" t="str">
        <f t="shared" si="39"/>
        <v/>
      </c>
      <c r="AP279" t="str">
        <f t="shared" si="39"/>
        <v/>
      </c>
      <c r="AQ279" t="str">
        <f t="shared" si="39"/>
        <v/>
      </c>
      <c r="AR279" t="str">
        <f t="shared" si="39"/>
        <v/>
      </c>
      <c r="AS279" t="str">
        <f t="shared" si="39"/>
        <v/>
      </c>
      <c r="AT279" t="str">
        <f t="shared" si="39"/>
        <v/>
      </c>
      <c r="AU279" t="str">
        <f t="shared" si="39"/>
        <v/>
      </c>
      <c r="AV279" t="str">
        <f t="shared" si="39"/>
        <v/>
      </c>
      <c r="AW279">
        <f t="shared" si="39"/>
        <v>1986</v>
      </c>
      <c r="AX279">
        <f t="shared" si="39"/>
        <v>1988</v>
      </c>
      <c r="AY279" t="str">
        <f t="shared" si="39"/>
        <v/>
      </c>
      <c r="AZ279">
        <v>4</v>
      </c>
      <c r="BA279">
        <f t="shared" ref="BA279:BA342" si="40">(MAX(B279:AY279)-MIN(B279:AY279))/10</f>
        <v>2.8</v>
      </c>
      <c r="BB279">
        <f t="shared" ref="BB279:BB342" si="41">IF(BA279=0,1,CEILING(BA279,1))</f>
        <v>3</v>
      </c>
    </row>
    <row r="280" spans="1:58" x14ac:dyDescent="0.25">
      <c r="A280" t="s">
        <v>19</v>
      </c>
      <c r="B280" t="str">
        <f t="shared" ref="B280:AY280" si="42">IF(B178&lt;&gt;"",B$175,"")</f>
        <v/>
      </c>
      <c r="C280" t="str">
        <f t="shared" si="42"/>
        <v/>
      </c>
      <c r="D280" t="str">
        <f t="shared" si="42"/>
        <v/>
      </c>
      <c r="E280" t="str">
        <f t="shared" si="42"/>
        <v/>
      </c>
      <c r="F280" t="str">
        <f t="shared" si="42"/>
        <v/>
      </c>
      <c r="G280" t="str">
        <f t="shared" si="42"/>
        <v/>
      </c>
      <c r="H280" t="str">
        <f t="shared" si="42"/>
        <v/>
      </c>
      <c r="I280" t="str">
        <f t="shared" si="42"/>
        <v/>
      </c>
      <c r="J280" t="str">
        <f t="shared" si="42"/>
        <v/>
      </c>
      <c r="K280" t="str">
        <f t="shared" si="42"/>
        <v/>
      </c>
      <c r="L280" t="str">
        <f t="shared" si="42"/>
        <v/>
      </c>
      <c r="M280">
        <f t="shared" si="42"/>
        <v>1947</v>
      </c>
      <c r="N280" t="str">
        <f t="shared" si="42"/>
        <v/>
      </c>
      <c r="O280" t="str">
        <f t="shared" si="42"/>
        <v/>
      </c>
      <c r="P280" t="str">
        <f t="shared" si="42"/>
        <v/>
      </c>
      <c r="Q280" t="str">
        <f t="shared" si="42"/>
        <v/>
      </c>
      <c r="R280" t="str">
        <f t="shared" si="42"/>
        <v/>
      </c>
      <c r="S280" t="str">
        <f t="shared" si="42"/>
        <v/>
      </c>
      <c r="T280" t="str">
        <f t="shared" si="42"/>
        <v/>
      </c>
      <c r="U280" t="str">
        <f t="shared" si="42"/>
        <v/>
      </c>
      <c r="V280" t="str">
        <f t="shared" si="42"/>
        <v/>
      </c>
      <c r="W280" t="str">
        <f t="shared" si="42"/>
        <v/>
      </c>
      <c r="X280" t="str">
        <f t="shared" si="42"/>
        <v/>
      </c>
      <c r="Y280" t="str">
        <f t="shared" si="42"/>
        <v/>
      </c>
      <c r="Z280" t="str">
        <f t="shared" si="42"/>
        <v/>
      </c>
      <c r="AA280" t="str">
        <f t="shared" si="42"/>
        <v/>
      </c>
      <c r="AB280" t="str">
        <f t="shared" si="42"/>
        <v/>
      </c>
      <c r="AC280" t="str">
        <f t="shared" si="42"/>
        <v/>
      </c>
      <c r="AD280" t="str">
        <f t="shared" si="42"/>
        <v/>
      </c>
      <c r="AE280" t="str">
        <f t="shared" si="42"/>
        <v/>
      </c>
      <c r="AF280" t="str">
        <f t="shared" si="42"/>
        <v/>
      </c>
      <c r="AG280" t="str">
        <f t="shared" si="42"/>
        <v/>
      </c>
      <c r="AH280" t="str">
        <f t="shared" si="42"/>
        <v/>
      </c>
      <c r="AI280" t="str">
        <f t="shared" si="42"/>
        <v/>
      </c>
      <c r="AJ280" t="str">
        <f t="shared" si="42"/>
        <v/>
      </c>
      <c r="AK280" t="str">
        <f t="shared" si="42"/>
        <v/>
      </c>
      <c r="AL280" t="str">
        <f t="shared" si="42"/>
        <v/>
      </c>
      <c r="AM280" t="str">
        <f t="shared" si="42"/>
        <v/>
      </c>
      <c r="AN280" t="str">
        <f t="shared" si="42"/>
        <v/>
      </c>
      <c r="AO280" t="str">
        <f t="shared" si="42"/>
        <v/>
      </c>
      <c r="AP280" t="str">
        <f t="shared" si="42"/>
        <v/>
      </c>
      <c r="AQ280" t="str">
        <f t="shared" si="42"/>
        <v/>
      </c>
      <c r="AR280" t="str">
        <f t="shared" si="42"/>
        <v/>
      </c>
      <c r="AS280" t="str">
        <f t="shared" si="42"/>
        <v/>
      </c>
      <c r="AT280" t="str">
        <f t="shared" si="42"/>
        <v/>
      </c>
      <c r="AU280" t="str">
        <f t="shared" si="42"/>
        <v/>
      </c>
      <c r="AV280" t="str">
        <f t="shared" si="42"/>
        <v/>
      </c>
      <c r="AW280" t="str">
        <f t="shared" si="42"/>
        <v/>
      </c>
      <c r="AX280" t="str">
        <f t="shared" si="42"/>
        <v/>
      </c>
      <c r="AY280" t="str">
        <f t="shared" si="42"/>
        <v/>
      </c>
      <c r="AZ280">
        <v>1</v>
      </c>
      <c r="BA280">
        <f t="shared" si="40"/>
        <v>0</v>
      </c>
      <c r="BB280">
        <f t="shared" si="41"/>
        <v>1</v>
      </c>
    </row>
    <row r="281" spans="1:58" x14ac:dyDescent="0.25">
      <c r="A281" t="s">
        <v>23</v>
      </c>
      <c r="B281" t="str">
        <f t="shared" ref="B281:AY281" si="43">IF(B179&lt;&gt;"",B$175,"")</f>
        <v/>
      </c>
      <c r="C281" t="str">
        <f t="shared" si="43"/>
        <v/>
      </c>
      <c r="D281" t="str">
        <f t="shared" si="43"/>
        <v/>
      </c>
      <c r="E281" t="str">
        <f t="shared" si="43"/>
        <v/>
      </c>
      <c r="F281" t="str">
        <f t="shared" si="43"/>
        <v/>
      </c>
      <c r="G281" t="str">
        <f t="shared" si="43"/>
        <v/>
      </c>
      <c r="H281" t="str">
        <f t="shared" si="43"/>
        <v/>
      </c>
      <c r="I281" t="str">
        <f t="shared" si="43"/>
        <v/>
      </c>
      <c r="J281" t="str">
        <f t="shared" si="43"/>
        <v/>
      </c>
      <c r="K281" t="str">
        <f t="shared" si="43"/>
        <v/>
      </c>
      <c r="L281" t="str">
        <f t="shared" si="43"/>
        <v/>
      </c>
      <c r="M281" t="str">
        <f t="shared" si="43"/>
        <v/>
      </c>
      <c r="N281" t="str">
        <f t="shared" si="43"/>
        <v/>
      </c>
      <c r="O281" t="str">
        <f t="shared" si="43"/>
        <v/>
      </c>
      <c r="P281" t="str">
        <f t="shared" si="43"/>
        <v/>
      </c>
      <c r="Q281" t="str">
        <f t="shared" si="43"/>
        <v/>
      </c>
      <c r="R281" t="str">
        <f t="shared" si="43"/>
        <v/>
      </c>
      <c r="S281" t="str">
        <f t="shared" si="43"/>
        <v/>
      </c>
      <c r="T281" t="str">
        <f t="shared" si="43"/>
        <v/>
      </c>
      <c r="U281" t="str">
        <f t="shared" si="43"/>
        <v/>
      </c>
      <c r="V281" t="str">
        <f t="shared" si="43"/>
        <v/>
      </c>
      <c r="W281">
        <f t="shared" si="43"/>
        <v>1957</v>
      </c>
      <c r="X281" t="str">
        <f t="shared" si="43"/>
        <v/>
      </c>
      <c r="Y281" t="str">
        <f t="shared" si="43"/>
        <v/>
      </c>
      <c r="Z281" t="str">
        <f t="shared" si="43"/>
        <v/>
      </c>
      <c r="AA281" t="str">
        <f t="shared" si="43"/>
        <v/>
      </c>
      <c r="AB281" t="str">
        <f t="shared" si="43"/>
        <v/>
      </c>
      <c r="AC281" t="str">
        <f t="shared" si="43"/>
        <v/>
      </c>
      <c r="AD281" t="str">
        <f t="shared" si="43"/>
        <v/>
      </c>
      <c r="AE281" t="str">
        <f t="shared" si="43"/>
        <v/>
      </c>
      <c r="AF281" t="str">
        <f t="shared" si="43"/>
        <v/>
      </c>
      <c r="AG281" t="str">
        <f t="shared" si="43"/>
        <v/>
      </c>
      <c r="AH281" t="str">
        <f t="shared" si="43"/>
        <v/>
      </c>
      <c r="AI281" t="str">
        <f t="shared" si="43"/>
        <v/>
      </c>
      <c r="AJ281" t="str">
        <f t="shared" si="43"/>
        <v/>
      </c>
      <c r="AK281" t="str">
        <f t="shared" si="43"/>
        <v/>
      </c>
      <c r="AL281" t="str">
        <f t="shared" si="43"/>
        <v/>
      </c>
      <c r="AM281" t="str">
        <f t="shared" si="43"/>
        <v/>
      </c>
      <c r="AN281" t="str">
        <f t="shared" si="43"/>
        <v/>
      </c>
      <c r="AO281" t="str">
        <f t="shared" si="43"/>
        <v/>
      </c>
      <c r="AP281" t="str">
        <f t="shared" si="43"/>
        <v/>
      </c>
      <c r="AQ281" t="str">
        <f t="shared" si="43"/>
        <v/>
      </c>
      <c r="AR281" t="str">
        <f t="shared" si="43"/>
        <v/>
      </c>
      <c r="AS281" t="str">
        <f t="shared" si="43"/>
        <v/>
      </c>
      <c r="AT281" t="str">
        <f t="shared" si="43"/>
        <v/>
      </c>
      <c r="AU281" t="str">
        <f t="shared" si="43"/>
        <v/>
      </c>
      <c r="AV281" t="str">
        <f t="shared" si="43"/>
        <v/>
      </c>
      <c r="AW281" t="str">
        <f t="shared" si="43"/>
        <v/>
      </c>
      <c r="AX281" t="str">
        <f t="shared" si="43"/>
        <v/>
      </c>
      <c r="AY281" t="str">
        <f t="shared" si="43"/>
        <v/>
      </c>
      <c r="AZ281">
        <v>1</v>
      </c>
      <c r="BA281">
        <f t="shared" si="40"/>
        <v>0</v>
      </c>
      <c r="BB281">
        <f t="shared" si="41"/>
        <v>1</v>
      </c>
    </row>
    <row r="282" spans="1:58" x14ac:dyDescent="0.25">
      <c r="A282" t="s">
        <v>27</v>
      </c>
      <c r="B282" t="str">
        <f t="shared" ref="B282:AY282" si="44">IF(B180&lt;&gt;"",B$175,"")</f>
        <v/>
      </c>
      <c r="C282" t="str">
        <f t="shared" si="44"/>
        <v/>
      </c>
      <c r="D282" t="str">
        <f t="shared" si="44"/>
        <v/>
      </c>
      <c r="E282" t="str">
        <f t="shared" si="44"/>
        <v/>
      </c>
      <c r="F282" t="str">
        <f t="shared" si="44"/>
        <v/>
      </c>
      <c r="G282" t="str">
        <f t="shared" si="44"/>
        <v/>
      </c>
      <c r="H282" t="str">
        <f t="shared" si="44"/>
        <v/>
      </c>
      <c r="I282" t="str">
        <f t="shared" si="44"/>
        <v/>
      </c>
      <c r="J282" t="str">
        <f t="shared" si="44"/>
        <v/>
      </c>
      <c r="K282" t="str">
        <f t="shared" si="44"/>
        <v/>
      </c>
      <c r="L282" t="str">
        <f t="shared" si="44"/>
        <v/>
      </c>
      <c r="M282" t="str">
        <f t="shared" si="44"/>
        <v/>
      </c>
      <c r="N282" t="str">
        <f t="shared" si="44"/>
        <v/>
      </c>
      <c r="O282" t="str">
        <f t="shared" si="44"/>
        <v/>
      </c>
      <c r="P282" t="str">
        <f t="shared" si="44"/>
        <v/>
      </c>
      <c r="Q282" t="str">
        <f t="shared" si="44"/>
        <v/>
      </c>
      <c r="R282" t="str">
        <f t="shared" si="44"/>
        <v/>
      </c>
      <c r="S282" t="str">
        <f t="shared" si="44"/>
        <v/>
      </c>
      <c r="T282" t="str">
        <f t="shared" si="44"/>
        <v/>
      </c>
      <c r="U282" t="str">
        <f t="shared" si="44"/>
        <v/>
      </c>
      <c r="V282" t="str">
        <f t="shared" si="44"/>
        <v/>
      </c>
      <c r="W282" t="str">
        <f t="shared" si="44"/>
        <v/>
      </c>
      <c r="X282" t="str">
        <f t="shared" si="44"/>
        <v/>
      </c>
      <c r="Y282" t="str">
        <f t="shared" si="44"/>
        <v/>
      </c>
      <c r="Z282" t="str">
        <f t="shared" si="44"/>
        <v/>
      </c>
      <c r="AA282" t="str">
        <f t="shared" si="44"/>
        <v/>
      </c>
      <c r="AB282" t="str">
        <f t="shared" si="44"/>
        <v/>
      </c>
      <c r="AC282" t="str">
        <f t="shared" si="44"/>
        <v/>
      </c>
      <c r="AD282" t="str">
        <f t="shared" si="44"/>
        <v/>
      </c>
      <c r="AE282" t="str">
        <f t="shared" si="44"/>
        <v/>
      </c>
      <c r="AF282" t="str">
        <f t="shared" si="44"/>
        <v/>
      </c>
      <c r="AG282" t="str">
        <f t="shared" si="44"/>
        <v/>
      </c>
      <c r="AH282" t="str">
        <f t="shared" si="44"/>
        <v/>
      </c>
      <c r="AI282">
        <f t="shared" si="44"/>
        <v>1970</v>
      </c>
      <c r="AJ282" t="str">
        <f t="shared" si="44"/>
        <v/>
      </c>
      <c r="AK282" t="str">
        <f t="shared" si="44"/>
        <v/>
      </c>
      <c r="AL282" t="str">
        <f t="shared" si="44"/>
        <v/>
      </c>
      <c r="AM282" t="str">
        <f t="shared" si="44"/>
        <v/>
      </c>
      <c r="AN282" t="str">
        <f t="shared" si="44"/>
        <v/>
      </c>
      <c r="AO282" t="str">
        <f t="shared" si="44"/>
        <v/>
      </c>
      <c r="AP282" t="str">
        <f t="shared" si="44"/>
        <v/>
      </c>
      <c r="AQ282" t="str">
        <f t="shared" si="44"/>
        <v/>
      </c>
      <c r="AR282" t="str">
        <f t="shared" si="44"/>
        <v/>
      </c>
      <c r="AS282" t="str">
        <f t="shared" si="44"/>
        <v/>
      </c>
      <c r="AT282" t="str">
        <f t="shared" si="44"/>
        <v/>
      </c>
      <c r="AU282" t="str">
        <f t="shared" si="44"/>
        <v/>
      </c>
      <c r="AV282" t="str">
        <f t="shared" si="44"/>
        <v/>
      </c>
      <c r="AW282" t="str">
        <f t="shared" si="44"/>
        <v/>
      </c>
      <c r="AX282" t="str">
        <f t="shared" si="44"/>
        <v/>
      </c>
      <c r="AY282" t="str">
        <f t="shared" si="44"/>
        <v/>
      </c>
      <c r="AZ282">
        <v>1</v>
      </c>
      <c r="BA282">
        <f t="shared" si="40"/>
        <v>0</v>
      </c>
      <c r="BB282">
        <f t="shared" si="41"/>
        <v>1</v>
      </c>
    </row>
    <row r="283" spans="1:58" x14ac:dyDescent="0.25">
      <c r="A283" t="s">
        <v>30</v>
      </c>
      <c r="B283">
        <f t="shared" ref="B283:AY283" si="45">IF(B181&lt;&gt;"",B$175,"")</f>
        <v>1926</v>
      </c>
      <c r="C283" t="str">
        <f t="shared" si="45"/>
        <v/>
      </c>
      <c r="D283" t="str">
        <f t="shared" si="45"/>
        <v/>
      </c>
      <c r="E283" t="str">
        <f t="shared" si="45"/>
        <v/>
      </c>
      <c r="F283" t="str">
        <f t="shared" si="45"/>
        <v/>
      </c>
      <c r="G283" t="str">
        <f t="shared" si="45"/>
        <v/>
      </c>
      <c r="H283" t="str">
        <f t="shared" si="45"/>
        <v/>
      </c>
      <c r="I283" t="str">
        <f t="shared" si="45"/>
        <v/>
      </c>
      <c r="J283" t="str">
        <f t="shared" si="45"/>
        <v/>
      </c>
      <c r="K283" t="str">
        <f t="shared" si="45"/>
        <v/>
      </c>
      <c r="L283" t="str">
        <f t="shared" si="45"/>
        <v/>
      </c>
      <c r="M283" t="str">
        <f t="shared" si="45"/>
        <v/>
      </c>
      <c r="N283" t="str">
        <f t="shared" si="45"/>
        <v/>
      </c>
      <c r="O283" t="str">
        <f t="shared" si="45"/>
        <v/>
      </c>
      <c r="P283" t="str">
        <f t="shared" si="45"/>
        <v/>
      </c>
      <c r="Q283" t="str">
        <f t="shared" si="45"/>
        <v/>
      </c>
      <c r="R283" t="str">
        <f t="shared" si="45"/>
        <v/>
      </c>
      <c r="S283" t="str">
        <f t="shared" si="45"/>
        <v/>
      </c>
      <c r="T283" t="str">
        <f t="shared" si="45"/>
        <v/>
      </c>
      <c r="U283" t="str">
        <f t="shared" si="45"/>
        <v/>
      </c>
      <c r="V283" t="str">
        <f t="shared" si="45"/>
        <v/>
      </c>
      <c r="W283" t="str">
        <f t="shared" si="45"/>
        <v/>
      </c>
      <c r="X283" t="str">
        <f t="shared" si="45"/>
        <v/>
      </c>
      <c r="Y283" t="str">
        <f t="shared" si="45"/>
        <v/>
      </c>
      <c r="Z283" t="str">
        <f t="shared" si="45"/>
        <v/>
      </c>
      <c r="AA283" t="str">
        <f t="shared" si="45"/>
        <v/>
      </c>
      <c r="AB283" t="str">
        <f t="shared" si="45"/>
        <v/>
      </c>
      <c r="AC283" t="str">
        <f t="shared" si="45"/>
        <v/>
      </c>
      <c r="AD283" t="str">
        <f t="shared" si="45"/>
        <v/>
      </c>
      <c r="AE283" t="str">
        <f t="shared" si="45"/>
        <v/>
      </c>
      <c r="AF283" t="str">
        <f t="shared" si="45"/>
        <v/>
      </c>
      <c r="AG283" t="str">
        <f t="shared" si="45"/>
        <v/>
      </c>
      <c r="AH283" t="str">
        <f t="shared" si="45"/>
        <v/>
      </c>
      <c r="AI283" t="str">
        <f t="shared" si="45"/>
        <v/>
      </c>
      <c r="AJ283" t="str">
        <f t="shared" si="45"/>
        <v/>
      </c>
      <c r="AK283" t="str">
        <f t="shared" si="45"/>
        <v/>
      </c>
      <c r="AL283" t="str">
        <f t="shared" si="45"/>
        <v/>
      </c>
      <c r="AM283" t="str">
        <f t="shared" si="45"/>
        <v/>
      </c>
      <c r="AN283" t="str">
        <f t="shared" si="45"/>
        <v/>
      </c>
      <c r="AO283" t="str">
        <f t="shared" si="45"/>
        <v/>
      </c>
      <c r="AP283" t="str">
        <f t="shared" si="45"/>
        <v/>
      </c>
      <c r="AQ283" t="str">
        <f t="shared" si="45"/>
        <v/>
      </c>
      <c r="AR283" t="str">
        <f t="shared" si="45"/>
        <v/>
      </c>
      <c r="AS283" t="str">
        <f t="shared" si="45"/>
        <v/>
      </c>
      <c r="AT283" t="str">
        <f t="shared" si="45"/>
        <v/>
      </c>
      <c r="AU283" t="str">
        <f t="shared" si="45"/>
        <v/>
      </c>
      <c r="AV283" t="str">
        <f t="shared" si="45"/>
        <v/>
      </c>
      <c r="AW283" t="str">
        <f t="shared" si="45"/>
        <v/>
      </c>
      <c r="AX283" t="str">
        <f t="shared" si="45"/>
        <v/>
      </c>
      <c r="AY283" t="str">
        <f t="shared" si="45"/>
        <v/>
      </c>
      <c r="AZ283">
        <v>1</v>
      </c>
      <c r="BA283">
        <f t="shared" si="40"/>
        <v>0</v>
      </c>
      <c r="BB283">
        <f t="shared" si="41"/>
        <v>1</v>
      </c>
    </row>
    <row r="284" spans="1:58" x14ac:dyDescent="0.25">
      <c r="A284" t="s">
        <v>35</v>
      </c>
      <c r="B284" t="str">
        <f t="shared" ref="B284:AY284" si="46">IF(B182&lt;&gt;"",B$175,"")</f>
        <v/>
      </c>
      <c r="C284" t="str">
        <f t="shared" si="46"/>
        <v/>
      </c>
      <c r="D284" t="str">
        <f t="shared" si="46"/>
        <v/>
      </c>
      <c r="E284" t="str">
        <f t="shared" si="46"/>
        <v/>
      </c>
      <c r="F284" t="str">
        <f t="shared" si="46"/>
        <v/>
      </c>
      <c r="G284" t="str">
        <f t="shared" si="46"/>
        <v/>
      </c>
      <c r="H284" t="str">
        <f t="shared" si="46"/>
        <v/>
      </c>
      <c r="I284" t="str">
        <f t="shared" si="46"/>
        <v/>
      </c>
      <c r="J284" t="str">
        <f t="shared" si="46"/>
        <v/>
      </c>
      <c r="K284" t="str">
        <f t="shared" si="46"/>
        <v/>
      </c>
      <c r="L284" t="str">
        <f t="shared" si="46"/>
        <v/>
      </c>
      <c r="M284" t="str">
        <f t="shared" si="46"/>
        <v/>
      </c>
      <c r="N284" t="str">
        <f t="shared" si="46"/>
        <v/>
      </c>
      <c r="O284" t="str">
        <f t="shared" si="46"/>
        <v/>
      </c>
      <c r="P284" t="str">
        <f t="shared" si="46"/>
        <v/>
      </c>
      <c r="Q284">
        <f t="shared" si="46"/>
        <v>1951</v>
      </c>
      <c r="R284" t="str">
        <f t="shared" si="46"/>
        <v/>
      </c>
      <c r="S284" t="str">
        <f t="shared" si="46"/>
        <v/>
      </c>
      <c r="T284" t="str">
        <f t="shared" si="46"/>
        <v/>
      </c>
      <c r="U284" t="str">
        <f t="shared" si="46"/>
        <v/>
      </c>
      <c r="V284" t="str">
        <f t="shared" si="46"/>
        <v/>
      </c>
      <c r="W284" t="str">
        <f t="shared" si="46"/>
        <v/>
      </c>
      <c r="X284" t="str">
        <f t="shared" si="46"/>
        <v/>
      </c>
      <c r="Y284" t="str">
        <f t="shared" si="46"/>
        <v/>
      </c>
      <c r="Z284" t="str">
        <f t="shared" si="46"/>
        <v/>
      </c>
      <c r="AA284" t="str">
        <f t="shared" si="46"/>
        <v/>
      </c>
      <c r="AB284">
        <f t="shared" si="46"/>
        <v>1962</v>
      </c>
      <c r="AC284" t="str">
        <f t="shared" si="46"/>
        <v/>
      </c>
      <c r="AD284" t="str">
        <f t="shared" si="46"/>
        <v/>
      </c>
      <c r="AE284" t="str">
        <f t="shared" si="46"/>
        <v/>
      </c>
      <c r="AF284" t="str">
        <f t="shared" si="46"/>
        <v/>
      </c>
      <c r="AG284" t="str">
        <f t="shared" si="46"/>
        <v/>
      </c>
      <c r="AH284" t="str">
        <f t="shared" si="46"/>
        <v/>
      </c>
      <c r="AI284" t="str">
        <f t="shared" si="46"/>
        <v/>
      </c>
      <c r="AJ284" t="str">
        <f t="shared" si="46"/>
        <v/>
      </c>
      <c r="AK284" t="str">
        <f t="shared" si="46"/>
        <v/>
      </c>
      <c r="AL284" t="str">
        <f t="shared" si="46"/>
        <v/>
      </c>
      <c r="AM284" t="str">
        <f t="shared" si="46"/>
        <v/>
      </c>
      <c r="AN284" t="str">
        <f t="shared" si="46"/>
        <v/>
      </c>
      <c r="AO284" t="str">
        <f t="shared" si="46"/>
        <v/>
      </c>
      <c r="AP284" t="str">
        <f t="shared" si="46"/>
        <v/>
      </c>
      <c r="AQ284" t="str">
        <f t="shared" si="46"/>
        <v/>
      </c>
      <c r="AR284" t="str">
        <f t="shared" si="46"/>
        <v/>
      </c>
      <c r="AS284" t="str">
        <f t="shared" si="46"/>
        <v/>
      </c>
      <c r="AT284" t="str">
        <f t="shared" si="46"/>
        <v/>
      </c>
      <c r="AU284" t="str">
        <f t="shared" si="46"/>
        <v/>
      </c>
      <c r="AV284" t="str">
        <f t="shared" si="46"/>
        <v/>
      </c>
      <c r="AW284" t="str">
        <f t="shared" si="46"/>
        <v/>
      </c>
      <c r="AX284" t="str">
        <f t="shared" si="46"/>
        <v/>
      </c>
      <c r="AY284" t="str">
        <f t="shared" si="46"/>
        <v/>
      </c>
      <c r="AZ284">
        <v>2</v>
      </c>
      <c r="BA284">
        <f t="shared" si="40"/>
        <v>1.1000000000000001</v>
      </c>
      <c r="BB284">
        <f t="shared" si="41"/>
        <v>2</v>
      </c>
    </row>
    <row r="285" spans="1:58" x14ac:dyDescent="0.25">
      <c r="A285" t="s">
        <v>46</v>
      </c>
      <c r="B285" t="str">
        <f t="shared" ref="B285:AY285" si="47">IF(B183&lt;&gt;"",B$175,"")</f>
        <v/>
      </c>
      <c r="C285" t="str">
        <f t="shared" si="47"/>
        <v/>
      </c>
      <c r="D285" t="str">
        <f t="shared" si="47"/>
        <v/>
      </c>
      <c r="E285" t="str">
        <f t="shared" si="47"/>
        <v/>
      </c>
      <c r="F285" t="str">
        <f t="shared" si="47"/>
        <v/>
      </c>
      <c r="G285" t="str">
        <f t="shared" si="47"/>
        <v/>
      </c>
      <c r="H285" t="str">
        <f t="shared" si="47"/>
        <v/>
      </c>
      <c r="I285" t="str">
        <f t="shared" si="47"/>
        <v/>
      </c>
      <c r="J285" t="str">
        <f t="shared" si="47"/>
        <v/>
      </c>
      <c r="K285" t="str">
        <f t="shared" si="47"/>
        <v/>
      </c>
      <c r="L285" t="str">
        <f t="shared" si="47"/>
        <v/>
      </c>
      <c r="M285" t="str">
        <f t="shared" si="47"/>
        <v/>
      </c>
      <c r="N285" t="str">
        <f t="shared" si="47"/>
        <v/>
      </c>
      <c r="O285" t="str">
        <f t="shared" si="47"/>
        <v/>
      </c>
      <c r="P285" t="str">
        <f t="shared" si="47"/>
        <v/>
      </c>
      <c r="Q285" t="str">
        <f t="shared" si="47"/>
        <v/>
      </c>
      <c r="R285" t="str">
        <f t="shared" si="47"/>
        <v/>
      </c>
      <c r="S285" t="str">
        <f t="shared" si="47"/>
        <v/>
      </c>
      <c r="T285" t="str">
        <f t="shared" si="47"/>
        <v/>
      </c>
      <c r="U285" t="str">
        <f t="shared" si="47"/>
        <v/>
      </c>
      <c r="V285" t="str">
        <f t="shared" si="47"/>
        <v/>
      </c>
      <c r="W285" t="str">
        <f t="shared" si="47"/>
        <v/>
      </c>
      <c r="X285" t="str">
        <f t="shared" si="47"/>
        <v/>
      </c>
      <c r="Y285" t="str">
        <f t="shared" si="47"/>
        <v/>
      </c>
      <c r="Z285" t="str">
        <f t="shared" si="47"/>
        <v/>
      </c>
      <c r="AA285" t="str">
        <f t="shared" si="47"/>
        <v/>
      </c>
      <c r="AB285" t="str">
        <f t="shared" si="47"/>
        <v/>
      </c>
      <c r="AC285" t="str">
        <f t="shared" si="47"/>
        <v/>
      </c>
      <c r="AD285" t="str">
        <f t="shared" si="47"/>
        <v/>
      </c>
      <c r="AE285" t="str">
        <f t="shared" si="47"/>
        <v/>
      </c>
      <c r="AF285">
        <f t="shared" si="47"/>
        <v>1966</v>
      </c>
      <c r="AG285" t="str">
        <f t="shared" si="47"/>
        <v/>
      </c>
      <c r="AH285" t="str">
        <f t="shared" si="47"/>
        <v/>
      </c>
      <c r="AI285" t="str">
        <f t="shared" si="47"/>
        <v/>
      </c>
      <c r="AJ285" t="str">
        <f t="shared" si="47"/>
        <v/>
      </c>
      <c r="AK285" t="str">
        <f t="shared" si="47"/>
        <v/>
      </c>
      <c r="AL285" t="str">
        <f t="shared" si="47"/>
        <v/>
      </c>
      <c r="AM285" t="str">
        <f t="shared" si="47"/>
        <v/>
      </c>
      <c r="AN285" t="str">
        <f t="shared" si="47"/>
        <v/>
      </c>
      <c r="AO285" t="str">
        <f t="shared" si="47"/>
        <v/>
      </c>
      <c r="AP285" t="str">
        <f t="shared" si="47"/>
        <v/>
      </c>
      <c r="AQ285" t="str">
        <f t="shared" si="47"/>
        <v/>
      </c>
      <c r="AR285" t="str">
        <f t="shared" si="47"/>
        <v/>
      </c>
      <c r="AS285" t="str">
        <f t="shared" si="47"/>
        <v/>
      </c>
      <c r="AT285" t="str">
        <f t="shared" si="47"/>
        <v/>
      </c>
      <c r="AU285" t="str">
        <f t="shared" si="47"/>
        <v/>
      </c>
      <c r="AV285" t="str">
        <f t="shared" si="47"/>
        <v/>
      </c>
      <c r="AW285" t="str">
        <f t="shared" si="47"/>
        <v/>
      </c>
      <c r="AX285" t="str">
        <f t="shared" si="47"/>
        <v/>
      </c>
      <c r="AY285" t="str">
        <f t="shared" si="47"/>
        <v/>
      </c>
      <c r="AZ285">
        <v>1</v>
      </c>
      <c r="BA285">
        <f t="shared" si="40"/>
        <v>0</v>
      </c>
      <c r="BB285">
        <f t="shared" si="41"/>
        <v>1</v>
      </c>
    </row>
    <row r="286" spans="1:58" x14ac:dyDescent="0.25">
      <c r="A286" t="s">
        <v>49</v>
      </c>
      <c r="B286" t="str">
        <f t="shared" ref="B286:AY286" si="48">IF(B184&lt;&gt;"",B$175,"")</f>
        <v/>
      </c>
      <c r="C286" t="str">
        <f t="shared" si="48"/>
        <v/>
      </c>
      <c r="D286" t="str">
        <f t="shared" si="48"/>
        <v/>
      </c>
      <c r="E286" t="str">
        <f t="shared" si="48"/>
        <v/>
      </c>
      <c r="F286" t="str">
        <f t="shared" si="48"/>
        <v/>
      </c>
      <c r="G286" t="str">
        <f t="shared" si="48"/>
        <v/>
      </c>
      <c r="H286" t="str">
        <f t="shared" si="48"/>
        <v/>
      </c>
      <c r="I286" t="str">
        <f t="shared" si="48"/>
        <v/>
      </c>
      <c r="J286" t="str">
        <f t="shared" si="48"/>
        <v/>
      </c>
      <c r="K286" t="str">
        <f t="shared" si="48"/>
        <v/>
      </c>
      <c r="L286" t="str">
        <f t="shared" si="48"/>
        <v/>
      </c>
      <c r="M286" t="str">
        <f t="shared" si="48"/>
        <v/>
      </c>
      <c r="N286" t="str">
        <f t="shared" si="48"/>
        <v/>
      </c>
      <c r="O286" t="str">
        <f t="shared" si="48"/>
        <v/>
      </c>
      <c r="P286" t="str">
        <f t="shared" si="48"/>
        <v/>
      </c>
      <c r="Q286" t="str">
        <f t="shared" si="48"/>
        <v/>
      </c>
      <c r="R286" t="str">
        <f t="shared" si="48"/>
        <v/>
      </c>
      <c r="S286" t="str">
        <f t="shared" si="48"/>
        <v/>
      </c>
      <c r="T286" t="str">
        <f t="shared" si="48"/>
        <v/>
      </c>
      <c r="U286" t="str">
        <f t="shared" si="48"/>
        <v/>
      </c>
      <c r="V286" t="str">
        <f t="shared" si="48"/>
        <v/>
      </c>
      <c r="W286" t="str">
        <f t="shared" si="48"/>
        <v/>
      </c>
      <c r="X286" t="str">
        <f t="shared" si="48"/>
        <v/>
      </c>
      <c r="Y286" t="str">
        <f t="shared" si="48"/>
        <v/>
      </c>
      <c r="Z286" t="str">
        <f t="shared" si="48"/>
        <v/>
      </c>
      <c r="AA286" t="str">
        <f t="shared" si="48"/>
        <v/>
      </c>
      <c r="AB286" t="str">
        <f t="shared" si="48"/>
        <v/>
      </c>
      <c r="AC286" t="str">
        <f t="shared" si="48"/>
        <v/>
      </c>
      <c r="AD286" t="str">
        <f t="shared" si="48"/>
        <v/>
      </c>
      <c r="AE286" t="str">
        <f t="shared" si="48"/>
        <v/>
      </c>
      <c r="AF286" t="str">
        <f t="shared" si="48"/>
        <v/>
      </c>
      <c r="AG286" t="str">
        <f t="shared" si="48"/>
        <v/>
      </c>
      <c r="AH286" t="str">
        <f t="shared" si="48"/>
        <v/>
      </c>
      <c r="AI286" t="str">
        <f t="shared" si="48"/>
        <v/>
      </c>
      <c r="AJ286" t="str">
        <f t="shared" si="48"/>
        <v/>
      </c>
      <c r="AK286" t="str">
        <f t="shared" si="48"/>
        <v/>
      </c>
      <c r="AL286">
        <f t="shared" si="48"/>
        <v>1973</v>
      </c>
      <c r="AM286" t="str">
        <f t="shared" si="48"/>
        <v/>
      </c>
      <c r="AN286" t="str">
        <f t="shared" si="48"/>
        <v/>
      </c>
      <c r="AO286" t="str">
        <f t="shared" si="48"/>
        <v/>
      </c>
      <c r="AP286" t="str">
        <f t="shared" si="48"/>
        <v/>
      </c>
      <c r="AQ286" t="str">
        <f t="shared" si="48"/>
        <v/>
      </c>
      <c r="AR286" t="str">
        <f t="shared" si="48"/>
        <v/>
      </c>
      <c r="AS286" t="str">
        <f t="shared" si="48"/>
        <v/>
      </c>
      <c r="AT286" t="str">
        <f t="shared" si="48"/>
        <v/>
      </c>
      <c r="AU286" t="str">
        <f t="shared" si="48"/>
        <v/>
      </c>
      <c r="AV286" t="str">
        <f t="shared" si="48"/>
        <v/>
      </c>
      <c r="AW286" t="str">
        <f t="shared" si="48"/>
        <v/>
      </c>
      <c r="AX286" t="str">
        <f t="shared" si="48"/>
        <v/>
      </c>
      <c r="AY286" t="str">
        <f t="shared" si="48"/>
        <v/>
      </c>
      <c r="AZ286">
        <v>1</v>
      </c>
      <c r="BA286">
        <f t="shared" si="40"/>
        <v>0</v>
      </c>
      <c r="BB286">
        <f t="shared" si="41"/>
        <v>1</v>
      </c>
    </row>
    <row r="287" spans="1:58" x14ac:dyDescent="0.25">
      <c r="A287" t="s">
        <v>419</v>
      </c>
      <c r="B287" t="str">
        <f t="shared" ref="B287:AY287" si="49">IF(B185&lt;&gt;"",B$175,"")</f>
        <v/>
      </c>
      <c r="C287" t="str">
        <f t="shared" si="49"/>
        <v/>
      </c>
      <c r="D287" t="str">
        <f t="shared" si="49"/>
        <v/>
      </c>
      <c r="E287" t="str">
        <f t="shared" si="49"/>
        <v/>
      </c>
      <c r="F287" t="str">
        <f t="shared" si="49"/>
        <v/>
      </c>
      <c r="G287" t="str">
        <f t="shared" si="49"/>
        <v/>
      </c>
      <c r="H287" t="str">
        <f t="shared" si="49"/>
        <v/>
      </c>
      <c r="I287" t="str">
        <f t="shared" si="49"/>
        <v/>
      </c>
      <c r="J287" t="str">
        <f t="shared" si="49"/>
        <v/>
      </c>
      <c r="K287" t="str">
        <f t="shared" si="49"/>
        <v/>
      </c>
      <c r="L287" t="str">
        <f t="shared" si="49"/>
        <v/>
      </c>
      <c r="M287" t="str">
        <f t="shared" si="49"/>
        <v/>
      </c>
      <c r="N287" t="str">
        <f t="shared" si="49"/>
        <v/>
      </c>
      <c r="O287">
        <f t="shared" si="49"/>
        <v>1949</v>
      </c>
      <c r="P287" t="str">
        <f t="shared" si="49"/>
        <v/>
      </c>
      <c r="Q287" t="str">
        <f t="shared" si="49"/>
        <v/>
      </c>
      <c r="R287" t="str">
        <f t="shared" si="49"/>
        <v/>
      </c>
      <c r="S287" t="str">
        <f t="shared" si="49"/>
        <v/>
      </c>
      <c r="T287" t="str">
        <f t="shared" si="49"/>
        <v/>
      </c>
      <c r="U287" t="str">
        <f t="shared" si="49"/>
        <v/>
      </c>
      <c r="V287" t="str">
        <f t="shared" si="49"/>
        <v/>
      </c>
      <c r="W287" t="str">
        <f t="shared" si="49"/>
        <v/>
      </c>
      <c r="X287">
        <f t="shared" si="49"/>
        <v>1958</v>
      </c>
      <c r="Y287" t="str">
        <f t="shared" si="49"/>
        <v/>
      </c>
      <c r="Z287" t="str">
        <f t="shared" si="49"/>
        <v/>
      </c>
      <c r="AA287" t="str">
        <f t="shared" si="49"/>
        <v/>
      </c>
      <c r="AB287" t="str">
        <f t="shared" si="49"/>
        <v/>
      </c>
      <c r="AC287" t="str">
        <f t="shared" si="49"/>
        <v/>
      </c>
      <c r="AD287" t="str">
        <f t="shared" si="49"/>
        <v/>
      </c>
      <c r="AE287" t="str">
        <f t="shared" si="49"/>
        <v/>
      </c>
      <c r="AF287" t="str">
        <f t="shared" si="49"/>
        <v/>
      </c>
      <c r="AG287" t="str">
        <f t="shared" si="49"/>
        <v/>
      </c>
      <c r="AH287" t="str">
        <f t="shared" si="49"/>
        <v/>
      </c>
      <c r="AI287" t="str">
        <f t="shared" si="49"/>
        <v/>
      </c>
      <c r="AJ287" t="str">
        <f t="shared" si="49"/>
        <v/>
      </c>
      <c r="AK287" t="str">
        <f t="shared" si="49"/>
        <v/>
      </c>
      <c r="AL287" t="str">
        <f t="shared" si="49"/>
        <v/>
      </c>
      <c r="AM287" t="str">
        <f t="shared" si="49"/>
        <v/>
      </c>
      <c r="AN287" t="str">
        <f t="shared" si="49"/>
        <v/>
      </c>
      <c r="AO287" t="str">
        <f t="shared" si="49"/>
        <v/>
      </c>
      <c r="AP287" t="str">
        <f t="shared" si="49"/>
        <v/>
      </c>
      <c r="AQ287" t="str">
        <f t="shared" si="49"/>
        <v/>
      </c>
      <c r="AR287" t="str">
        <f t="shared" si="49"/>
        <v/>
      </c>
      <c r="AS287" t="str">
        <f t="shared" si="49"/>
        <v/>
      </c>
      <c r="AT287" t="str">
        <f t="shared" si="49"/>
        <v/>
      </c>
      <c r="AU287" t="str">
        <f t="shared" si="49"/>
        <v/>
      </c>
      <c r="AV287" t="str">
        <f t="shared" si="49"/>
        <v/>
      </c>
      <c r="AW287" t="str">
        <f t="shared" si="49"/>
        <v/>
      </c>
      <c r="AX287" t="str">
        <f t="shared" si="49"/>
        <v/>
      </c>
      <c r="AY287" t="str">
        <f t="shared" si="49"/>
        <v/>
      </c>
      <c r="AZ287">
        <v>2</v>
      </c>
      <c r="BA287">
        <f t="shared" si="40"/>
        <v>0.9</v>
      </c>
      <c r="BB287">
        <f t="shared" si="41"/>
        <v>1</v>
      </c>
    </row>
    <row r="288" spans="1:58" x14ac:dyDescent="0.25">
      <c r="A288" t="s">
        <v>58</v>
      </c>
      <c r="B288" t="str">
        <f t="shared" ref="B288:AY288" si="50">IF(B186&lt;&gt;"",B$175,"")</f>
        <v/>
      </c>
      <c r="C288" t="str">
        <f t="shared" si="50"/>
        <v/>
      </c>
      <c r="D288" t="str">
        <f t="shared" si="50"/>
        <v/>
      </c>
      <c r="E288" t="str">
        <f t="shared" si="50"/>
        <v/>
      </c>
      <c r="F288" t="str">
        <f t="shared" si="50"/>
        <v/>
      </c>
      <c r="G288" t="str">
        <f t="shared" si="50"/>
        <v/>
      </c>
      <c r="H288" t="str">
        <f t="shared" si="50"/>
        <v/>
      </c>
      <c r="I288" t="str">
        <f t="shared" si="50"/>
        <v/>
      </c>
      <c r="J288" t="str">
        <f t="shared" si="50"/>
        <v/>
      </c>
      <c r="K288" t="str">
        <f t="shared" si="50"/>
        <v/>
      </c>
      <c r="L288" t="str">
        <f t="shared" si="50"/>
        <v/>
      </c>
      <c r="M288" t="str">
        <f t="shared" si="50"/>
        <v/>
      </c>
      <c r="N288" t="str">
        <f t="shared" si="50"/>
        <v/>
      </c>
      <c r="O288" t="str">
        <f t="shared" si="50"/>
        <v/>
      </c>
      <c r="P288" t="str">
        <f t="shared" si="50"/>
        <v/>
      </c>
      <c r="Q288" t="str">
        <f t="shared" si="50"/>
        <v/>
      </c>
      <c r="R288" t="str">
        <f t="shared" si="50"/>
        <v/>
      </c>
      <c r="S288">
        <f t="shared" si="50"/>
        <v>1953</v>
      </c>
      <c r="T288" t="str">
        <f t="shared" si="50"/>
        <v/>
      </c>
      <c r="U288" t="str">
        <f t="shared" si="50"/>
        <v/>
      </c>
      <c r="V288" t="str">
        <f t="shared" si="50"/>
        <v/>
      </c>
      <c r="W288" t="str">
        <f t="shared" si="50"/>
        <v/>
      </c>
      <c r="X288" t="str">
        <f t="shared" si="50"/>
        <v/>
      </c>
      <c r="Y288" t="str">
        <f t="shared" si="50"/>
        <v/>
      </c>
      <c r="Z288" t="str">
        <f t="shared" si="50"/>
        <v/>
      </c>
      <c r="AA288" t="str">
        <f t="shared" si="50"/>
        <v/>
      </c>
      <c r="AB288" t="str">
        <f t="shared" si="50"/>
        <v/>
      </c>
      <c r="AC288" t="str">
        <f t="shared" si="50"/>
        <v/>
      </c>
      <c r="AD288" t="str">
        <f t="shared" si="50"/>
        <v/>
      </c>
      <c r="AE288" t="str">
        <f t="shared" si="50"/>
        <v/>
      </c>
      <c r="AF288" t="str">
        <f t="shared" si="50"/>
        <v/>
      </c>
      <c r="AG288" t="str">
        <f t="shared" si="50"/>
        <v/>
      </c>
      <c r="AH288" t="str">
        <f t="shared" si="50"/>
        <v/>
      </c>
      <c r="AI288" t="str">
        <f t="shared" si="50"/>
        <v/>
      </c>
      <c r="AJ288" t="str">
        <f t="shared" si="50"/>
        <v/>
      </c>
      <c r="AK288" t="str">
        <f t="shared" si="50"/>
        <v/>
      </c>
      <c r="AL288" t="str">
        <f t="shared" si="50"/>
        <v/>
      </c>
      <c r="AM288" t="str">
        <f t="shared" si="50"/>
        <v/>
      </c>
      <c r="AN288" t="str">
        <f t="shared" si="50"/>
        <v/>
      </c>
      <c r="AO288" t="str">
        <f t="shared" si="50"/>
        <v/>
      </c>
      <c r="AP288" t="str">
        <f t="shared" si="50"/>
        <v/>
      </c>
      <c r="AQ288" t="str">
        <f t="shared" si="50"/>
        <v/>
      </c>
      <c r="AR288" t="str">
        <f t="shared" si="50"/>
        <v/>
      </c>
      <c r="AS288" t="str">
        <f t="shared" si="50"/>
        <v/>
      </c>
      <c r="AT288" t="str">
        <f t="shared" si="50"/>
        <v/>
      </c>
      <c r="AU288" t="str">
        <f t="shared" si="50"/>
        <v/>
      </c>
      <c r="AV288" t="str">
        <f t="shared" si="50"/>
        <v/>
      </c>
      <c r="AW288" t="str">
        <f t="shared" si="50"/>
        <v/>
      </c>
      <c r="AX288" t="str">
        <f t="shared" si="50"/>
        <v/>
      </c>
      <c r="AY288" t="str">
        <f t="shared" si="50"/>
        <v/>
      </c>
      <c r="AZ288">
        <v>1</v>
      </c>
      <c r="BA288">
        <f t="shared" si="40"/>
        <v>0</v>
      </c>
      <c r="BB288">
        <f t="shared" si="41"/>
        <v>1</v>
      </c>
    </row>
    <row r="289" spans="1:54" x14ac:dyDescent="0.25">
      <c r="A289" t="s">
        <v>61</v>
      </c>
      <c r="B289" t="str">
        <f t="shared" ref="B289:AY289" si="51">IF(B187&lt;&gt;"",B$175,"")</f>
        <v/>
      </c>
      <c r="C289">
        <f t="shared" si="51"/>
        <v>1933</v>
      </c>
      <c r="D289" t="str">
        <f t="shared" si="51"/>
        <v/>
      </c>
      <c r="E289" t="str">
        <f t="shared" si="51"/>
        <v/>
      </c>
      <c r="F289" t="str">
        <f t="shared" si="51"/>
        <v/>
      </c>
      <c r="G289" t="str">
        <f t="shared" si="51"/>
        <v/>
      </c>
      <c r="H289" t="str">
        <f t="shared" si="51"/>
        <v/>
      </c>
      <c r="I289" t="str">
        <f t="shared" si="51"/>
        <v/>
      </c>
      <c r="J289" t="str">
        <f t="shared" si="51"/>
        <v/>
      </c>
      <c r="K289" t="str">
        <f t="shared" si="51"/>
        <v/>
      </c>
      <c r="L289" t="str">
        <f t="shared" si="51"/>
        <v/>
      </c>
      <c r="M289" t="str">
        <f t="shared" si="51"/>
        <v/>
      </c>
      <c r="N289" t="str">
        <f t="shared" si="51"/>
        <v/>
      </c>
      <c r="O289" t="str">
        <f t="shared" si="51"/>
        <v/>
      </c>
      <c r="P289" t="str">
        <f t="shared" si="51"/>
        <v/>
      </c>
      <c r="Q289" t="str">
        <f t="shared" si="51"/>
        <v/>
      </c>
      <c r="R289" t="str">
        <f t="shared" si="51"/>
        <v/>
      </c>
      <c r="S289" t="str">
        <f t="shared" si="51"/>
        <v/>
      </c>
      <c r="T289" t="str">
        <f t="shared" si="51"/>
        <v/>
      </c>
      <c r="U289" t="str">
        <f t="shared" si="51"/>
        <v/>
      </c>
      <c r="V289" t="str">
        <f t="shared" si="51"/>
        <v/>
      </c>
      <c r="W289" t="str">
        <f t="shared" si="51"/>
        <v/>
      </c>
      <c r="X289" t="str">
        <f t="shared" si="51"/>
        <v/>
      </c>
      <c r="Y289" t="str">
        <f t="shared" si="51"/>
        <v/>
      </c>
      <c r="Z289" t="str">
        <f t="shared" si="51"/>
        <v/>
      </c>
      <c r="AA289" t="str">
        <f t="shared" si="51"/>
        <v/>
      </c>
      <c r="AB289">
        <f t="shared" si="51"/>
        <v>1962</v>
      </c>
      <c r="AC289" t="str">
        <f t="shared" si="51"/>
        <v/>
      </c>
      <c r="AD289" t="str">
        <f t="shared" si="51"/>
        <v/>
      </c>
      <c r="AE289" t="str">
        <f t="shared" si="51"/>
        <v/>
      </c>
      <c r="AF289" t="str">
        <f t="shared" si="51"/>
        <v/>
      </c>
      <c r="AG289" t="str">
        <f t="shared" si="51"/>
        <v/>
      </c>
      <c r="AH289" t="str">
        <f t="shared" si="51"/>
        <v/>
      </c>
      <c r="AI289" t="str">
        <f t="shared" si="51"/>
        <v/>
      </c>
      <c r="AJ289" t="str">
        <f t="shared" si="51"/>
        <v/>
      </c>
      <c r="AK289" t="str">
        <f t="shared" si="51"/>
        <v/>
      </c>
      <c r="AL289" t="str">
        <f t="shared" si="51"/>
        <v/>
      </c>
      <c r="AM289" t="str">
        <f t="shared" si="51"/>
        <v/>
      </c>
      <c r="AN289">
        <f t="shared" si="51"/>
        <v>1975</v>
      </c>
      <c r="AO289" t="str">
        <f t="shared" si="51"/>
        <v/>
      </c>
      <c r="AP289" t="str">
        <f t="shared" si="51"/>
        <v/>
      </c>
      <c r="AQ289" t="str">
        <f t="shared" si="51"/>
        <v/>
      </c>
      <c r="AR289" t="str">
        <f t="shared" si="51"/>
        <v/>
      </c>
      <c r="AS289" t="str">
        <f t="shared" si="51"/>
        <v/>
      </c>
      <c r="AT289" t="str">
        <f t="shared" si="51"/>
        <v/>
      </c>
      <c r="AU289" t="str">
        <f t="shared" si="51"/>
        <v/>
      </c>
      <c r="AV289" t="str">
        <f t="shared" si="51"/>
        <v/>
      </c>
      <c r="AW289" t="str">
        <f t="shared" si="51"/>
        <v/>
      </c>
      <c r="AX289" t="str">
        <f t="shared" si="51"/>
        <v/>
      </c>
      <c r="AY289" t="str">
        <f t="shared" si="51"/>
        <v/>
      </c>
      <c r="AZ289">
        <v>3</v>
      </c>
      <c r="BA289">
        <f t="shared" si="40"/>
        <v>4.2</v>
      </c>
      <c r="BB289">
        <f t="shared" si="41"/>
        <v>5</v>
      </c>
    </row>
    <row r="290" spans="1:54" x14ac:dyDescent="0.25">
      <c r="A290" t="s">
        <v>66</v>
      </c>
      <c r="B290" t="str">
        <f t="shared" ref="B290:AY290" si="52">IF(B188&lt;&gt;"",B$175,"")</f>
        <v/>
      </c>
      <c r="C290" t="str">
        <f t="shared" si="52"/>
        <v/>
      </c>
      <c r="D290" t="str">
        <f t="shared" si="52"/>
        <v/>
      </c>
      <c r="E290" t="str">
        <f t="shared" si="52"/>
        <v/>
      </c>
      <c r="F290" t="str">
        <f t="shared" si="52"/>
        <v/>
      </c>
      <c r="G290" t="str">
        <f t="shared" si="52"/>
        <v/>
      </c>
      <c r="H290" t="str">
        <f t="shared" si="52"/>
        <v/>
      </c>
      <c r="I290" t="str">
        <f t="shared" si="52"/>
        <v/>
      </c>
      <c r="J290" t="str">
        <f t="shared" si="52"/>
        <v/>
      </c>
      <c r="K290" t="str">
        <f t="shared" si="52"/>
        <v/>
      </c>
      <c r="L290" t="str">
        <f t="shared" si="52"/>
        <v/>
      </c>
      <c r="M290" t="str">
        <f t="shared" si="52"/>
        <v/>
      </c>
      <c r="N290" t="str">
        <f t="shared" si="52"/>
        <v/>
      </c>
      <c r="O290" t="str">
        <f t="shared" si="52"/>
        <v/>
      </c>
      <c r="P290" t="str">
        <f t="shared" si="52"/>
        <v/>
      </c>
      <c r="Q290" t="str">
        <f t="shared" si="52"/>
        <v/>
      </c>
      <c r="R290" t="str">
        <f t="shared" si="52"/>
        <v/>
      </c>
      <c r="S290" t="str">
        <f t="shared" si="52"/>
        <v/>
      </c>
      <c r="T290">
        <f t="shared" si="52"/>
        <v>1954</v>
      </c>
      <c r="U290" t="str">
        <f t="shared" si="52"/>
        <v/>
      </c>
      <c r="V290" t="str">
        <f t="shared" si="52"/>
        <v/>
      </c>
      <c r="W290" t="str">
        <f t="shared" si="52"/>
        <v/>
      </c>
      <c r="X290" t="str">
        <f t="shared" si="52"/>
        <v/>
      </c>
      <c r="Y290" t="str">
        <f t="shared" si="52"/>
        <v/>
      </c>
      <c r="Z290" t="str">
        <f t="shared" si="52"/>
        <v/>
      </c>
      <c r="AA290" t="str">
        <f t="shared" si="52"/>
        <v/>
      </c>
      <c r="AB290" t="str">
        <f t="shared" si="52"/>
        <v/>
      </c>
      <c r="AC290" t="str">
        <f t="shared" si="52"/>
        <v/>
      </c>
      <c r="AD290" t="str">
        <f t="shared" si="52"/>
        <v/>
      </c>
      <c r="AE290" t="str">
        <f t="shared" si="52"/>
        <v/>
      </c>
      <c r="AF290" t="str">
        <f t="shared" si="52"/>
        <v/>
      </c>
      <c r="AG290" t="str">
        <f t="shared" si="52"/>
        <v/>
      </c>
      <c r="AH290" t="str">
        <f t="shared" si="52"/>
        <v/>
      </c>
      <c r="AI290" t="str">
        <f t="shared" si="52"/>
        <v/>
      </c>
      <c r="AJ290" t="str">
        <f t="shared" si="52"/>
        <v/>
      </c>
      <c r="AK290" t="str">
        <f t="shared" si="52"/>
        <v/>
      </c>
      <c r="AL290" t="str">
        <f t="shared" si="52"/>
        <v/>
      </c>
      <c r="AM290" t="str">
        <f t="shared" si="52"/>
        <v/>
      </c>
      <c r="AN290" t="str">
        <f t="shared" si="52"/>
        <v/>
      </c>
      <c r="AO290" t="str">
        <f t="shared" si="52"/>
        <v/>
      </c>
      <c r="AP290" t="str">
        <f t="shared" si="52"/>
        <v/>
      </c>
      <c r="AQ290" t="str">
        <f t="shared" si="52"/>
        <v/>
      </c>
      <c r="AR290" t="str">
        <f t="shared" si="52"/>
        <v/>
      </c>
      <c r="AS290" t="str">
        <f t="shared" si="52"/>
        <v/>
      </c>
      <c r="AT290" t="str">
        <f t="shared" si="52"/>
        <v/>
      </c>
      <c r="AU290" t="str">
        <f t="shared" si="52"/>
        <v/>
      </c>
      <c r="AV290" t="str">
        <f t="shared" si="52"/>
        <v/>
      </c>
      <c r="AW290" t="str">
        <f t="shared" si="52"/>
        <v/>
      </c>
      <c r="AX290" t="str">
        <f t="shared" si="52"/>
        <v/>
      </c>
      <c r="AY290" t="str">
        <f t="shared" si="52"/>
        <v/>
      </c>
      <c r="AZ290">
        <v>1</v>
      </c>
      <c r="BA290">
        <f t="shared" si="40"/>
        <v>0</v>
      </c>
      <c r="BB290">
        <f t="shared" si="41"/>
        <v>1</v>
      </c>
    </row>
    <row r="291" spans="1:54" x14ac:dyDescent="0.25">
      <c r="A291" t="s">
        <v>70</v>
      </c>
      <c r="B291" t="str">
        <f t="shared" ref="B291:AY291" si="53">IF(B189&lt;&gt;"",B$175,"")</f>
        <v/>
      </c>
      <c r="C291" t="str">
        <f t="shared" si="53"/>
        <v/>
      </c>
      <c r="D291" t="str">
        <f t="shared" si="53"/>
        <v/>
      </c>
      <c r="E291" t="str">
        <f t="shared" si="53"/>
        <v/>
      </c>
      <c r="F291" t="str">
        <f t="shared" si="53"/>
        <v/>
      </c>
      <c r="G291">
        <f t="shared" si="53"/>
        <v>1940</v>
      </c>
      <c r="H291" t="str">
        <f t="shared" si="53"/>
        <v/>
      </c>
      <c r="I291" t="str">
        <f t="shared" si="53"/>
        <v/>
      </c>
      <c r="J291" t="str">
        <f t="shared" si="53"/>
        <v/>
      </c>
      <c r="K291" t="str">
        <f t="shared" si="53"/>
        <v/>
      </c>
      <c r="L291" t="str">
        <f t="shared" si="53"/>
        <v/>
      </c>
      <c r="M291" t="str">
        <f t="shared" si="53"/>
        <v/>
      </c>
      <c r="N291" t="str">
        <f t="shared" si="53"/>
        <v/>
      </c>
      <c r="O291" t="str">
        <f t="shared" si="53"/>
        <v/>
      </c>
      <c r="P291" t="str">
        <f t="shared" si="53"/>
        <v/>
      </c>
      <c r="Q291">
        <f t="shared" si="53"/>
        <v>1951</v>
      </c>
      <c r="R291" t="str">
        <f t="shared" si="53"/>
        <v/>
      </c>
      <c r="S291" t="str">
        <f t="shared" si="53"/>
        <v/>
      </c>
      <c r="T291" t="str">
        <f t="shared" si="53"/>
        <v/>
      </c>
      <c r="U291" t="str">
        <f t="shared" si="53"/>
        <v/>
      </c>
      <c r="V291" t="str">
        <f t="shared" si="53"/>
        <v/>
      </c>
      <c r="W291" t="str">
        <f t="shared" si="53"/>
        <v/>
      </c>
      <c r="X291" t="str">
        <f t="shared" si="53"/>
        <v/>
      </c>
      <c r="Y291" t="str">
        <f t="shared" si="53"/>
        <v/>
      </c>
      <c r="Z291" t="str">
        <f t="shared" si="53"/>
        <v/>
      </c>
      <c r="AA291" t="str">
        <f t="shared" si="53"/>
        <v/>
      </c>
      <c r="AB291" t="str">
        <f t="shared" si="53"/>
        <v/>
      </c>
      <c r="AC291" t="str">
        <f t="shared" si="53"/>
        <v/>
      </c>
      <c r="AD291" t="str">
        <f t="shared" si="53"/>
        <v/>
      </c>
      <c r="AE291" t="str">
        <f t="shared" si="53"/>
        <v/>
      </c>
      <c r="AF291" t="str">
        <f t="shared" si="53"/>
        <v/>
      </c>
      <c r="AG291" t="str">
        <f t="shared" si="53"/>
        <v/>
      </c>
      <c r="AH291" t="str">
        <f t="shared" si="53"/>
        <v/>
      </c>
      <c r="AI291" t="str">
        <f t="shared" si="53"/>
        <v/>
      </c>
      <c r="AJ291" t="str">
        <f t="shared" si="53"/>
        <v/>
      </c>
      <c r="AK291">
        <f t="shared" si="53"/>
        <v>1972</v>
      </c>
      <c r="AL291" t="str">
        <f t="shared" si="53"/>
        <v/>
      </c>
      <c r="AM291" t="str">
        <f t="shared" si="53"/>
        <v/>
      </c>
      <c r="AN291" t="str">
        <f t="shared" si="53"/>
        <v/>
      </c>
      <c r="AO291" t="str">
        <f t="shared" si="53"/>
        <v/>
      </c>
      <c r="AP291" t="str">
        <f t="shared" si="53"/>
        <v/>
      </c>
      <c r="AQ291" t="str">
        <f t="shared" si="53"/>
        <v/>
      </c>
      <c r="AR291" t="str">
        <f t="shared" si="53"/>
        <v/>
      </c>
      <c r="AS291" t="str">
        <f t="shared" si="53"/>
        <v/>
      </c>
      <c r="AT291" t="str">
        <f t="shared" si="53"/>
        <v/>
      </c>
      <c r="AU291" t="str">
        <f t="shared" si="53"/>
        <v/>
      </c>
      <c r="AV291" t="str">
        <f t="shared" si="53"/>
        <v/>
      </c>
      <c r="AW291" t="str">
        <f t="shared" si="53"/>
        <v/>
      </c>
      <c r="AX291" t="str">
        <f t="shared" si="53"/>
        <v/>
      </c>
      <c r="AY291" t="str">
        <f t="shared" si="53"/>
        <v/>
      </c>
      <c r="AZ291">
        <v>3</v>
      </c>
      <c r="BA291">
        <f t="shared" si="40"/>
        <v>3.2</v>
      </c>
      <c r="BB291">
        <f t="shared" si="41"/>
        <v>4</v>
      </c>
    </row>
    <row r="292" spans="1:54" x14ac:dyDescent="0.25">
      <c r="A292" t="s">
        <v>75</v>
      </c>
      <c r="B292" t="str">
        <f t="shared" ref="B292:AY292" si="54">IF(B190&lt;&gt;"",B$175,"")</f>
        <v/>
      </c>
      <c r="C292" t="str">
        <f t="shared" si="54"/>
        <v/>
      </c>
      <c r="D292" t="str">
        <f t="shared" si="54"/>
        <v/>
      </c>
      <c r="E292" t="str">
        <f t="shared" si="54"/>
        <v/>
      </c>
      <c r="F292" t="str">
        <f t="shared" si="54"/>
        <v/>
      </c>
      <c r="G292" t="str">
        <f t="shared" si="54"/>
        <v/>
      </c>
      <c r="H292" t="str">
        <f t="shared" si="54"/>
        <v/>
      </c>
      <c r="I292" t="str">
        <f t="shared" si="54"/>
        <v/>
      </c>
      <c r="J292" t="str">
        <f t="shared" si="54"/>
        <v/>
      </c>
      <c r="K292" t="str">
        <f t="shared" si="54"/>
        <v/>
      </c>
      <c r="L292" t="str">
        <f t="shared" si="54"/>
        <v/>
      </c>
      <c r="M292" t="str">
        <f t="shared" si="54"/>
        <v/>
      </c>
      <c r="N292" t="str">
        <f t="shared" si="54"/>
        <v/>
      </c>
      <c r="O292" t="str">
        <f t="shared" si="54"/>
        <v/>
      </c>
      <c r="P292" t="str">
        <f t="shared" si="54"/>
        <v/>
      </c>
      <c r="Q292" t="str">
        <f t="shared" si="54"/>
        <v/>
      </c>
      <c r="R292" t="str">
        <f t="shared" si="54"/>
        <v/>
      </c>
      <c r="S292" t="str">
        <f t="shared" si="54"/>
        <v/>
      </c>
      <c r="T292" t="str">
        <f t="shared" si="54"/>
        <v/>
      </c>
      <c r="U292" t="str">
        <f t="shared" si="54"/>
        <v/>
      </c>
      <c r="V292" t="str">
        <f t="shared" si="54"/>
        <v/>
      </c>
      <c r="W292" t="str">
        <f t="shared" si="54"/>
        <v/>
      </c>
      <c r="X292" t="str">
        <f t="shared" si="54"/>
        <v/>
      </c>
      <c r="Y292" t="str">
        <f t="shared" si="54"/>
        <v/>
      </c>
      <c r="Z292" t="str">
        <f t="shared" si="54"/>
        <v/>
      </c>
      <c r="AA292" t="str">
        <f t="shared" si="54"/>
        <v/>
      </c>
      <c r="AB292" t="str">
        <f t="shared" si="54"/>
        <v/>
      </c>
      <c r="AC292" t="str">
        <f t="shared" si="54"/>
        <v/>
      </c>
      <c r="AD292" t="str">
        <f t="shared" si="54"/>
        <v/>
      </c>
      <c r="AE292" t="str">
        <f t="shared" si="54"/>
        <v/>
      </c>
      <c r="AF292" t="str">
        <f t="shared" si="54"/>
        <v/>
      </c>
      <c r="AG292" t="str">
        <f t="shared" si="54"/>
        <v/>
      </c>
      <c r="AH292" t="str">
        <f t="shared" si="54"/>
        <v/>
      </c>
      <c r="AI292" t="str">
        <f t="shared" si="54"/>
        <v/>
      </c>
      <c r="AJ292" t="str">
        <f t="shared" si="54"/>
        <v/>
      </c>
      <c r="AK292" t="str">
        <f t="shared" si="54"/>
        <v/>
      </c>
      <c r="AL292" t="str">
        <f t="shared" si="54"/>
        <v/>
      </c>
      <c r="AM292" t="str">
        <f t="shared" si="54"/>
        <v/>
      </c>
      <c r="AN292" t="str">
        <f t="shared" si="54"/>
        <v/>
      </c>
      <c r="AO292" t="str">
        <f t="shared" si="54"/>
        <v/>
      </c>
      <c r="AP292" t="str">
        <f t="shared" si="54"/>
        <v/>
      </c>
      <c r="AQ292" t="str">
        <f t="shared" si="54"/>
        <v/>
      </c>
      <c r="AR292" t="str">
        <f t="shared" si="54"/>
        <v/>
      </c>
      <c r="AS292" t="str">
        <f t="shared" si="54"/>
        <v/>
      </c>
      <c r="AT292">
        <f t="shared" si="54"/>
        <v>1981</v>
      </c>
      <c r="AU292" t="str">
        <f t="shared" si="54"/>
        <v/>
      </c>
      <c r="AV292" t="str">
        <f t="shared" si="54"/>
        <v/>
      </c>
      <c r="AW292" t="str">
        <f t="shared" si="54"/>
        <v/>
      </c>
      <c r="AX292" t="str">
        <f t="shared" si="54"/>
        <v/>
      </c>
      <c r="AY292" t="str">
        <f t="shared" si="54"/>
        <v/>
      </c>
      <c r="AZ292">
        <v>1</v>
      </c>
      <c r="BA292">
        <f t="shared" si="40"/>
        <v>0</v>
      </c>
      <c r="BB292">
        <f t="shared" si="41"/>
        <v>1</v>
      </c>
    </row>
    <row r="293" spans="1:54" x14ac:dyDescent="0.25">
      <c r="A293" t="s">
        <v>78</v>
      </c>
      <c r="B293" t="str">
        <f t="shared" ref="B293:AY293" si="55">IF(B191&lt;&gt;"",B$175,"")</f>
        <v/>
      </c>
      <c r="C293" t="str">
        <f t="shared" si="55"/>
        <v/>
      </c>
      <c r="D293" t="str">
        <f t="shared" si="55"/>
        <v/>
      </c>
      <c r="E293" t="str">
        <f t="shared" si="55"/>
        <v/>
      </c>
      <c r="F293" t="str">
        <f t="shared" si="55"/>
        <v/>
      </c>
      <c r="G293" t="str">
        <f t="shared" si="55"/>
        <v/>
      </c>
      <c r="H293" t="str">
        <f t="shared" si="55"/>
        <v/>
      </c>
      <c r="I293" t="str">
        <f t="shared" si="55"/>
        <v/>
      </c>
      <c r="J293" t="str">
        <f t="shared" si="55"/>
        <v/>
      </c>
      <c r="K293" t="str">
        <f t="shared" si="55"/>
        <v/>
      </c>
      <c r="L293" t="str">
        <f t="shared" si="55"/>
        <v/>
      </c>
      <c r="M293" t="str">
        <f t="shared" si="55"/>
        <v/>
      </c>
      <c r="N293" t="str">
        <f t="shared" si="55"/>
        <v/>
      </c>
      <c r="O293" t="str">
        <f t="shared" si="55"/>
        <v/>
      </c>
      <c r="P293" t="str">
        <f t="shared" si="55"/>
        <v/>
      </c>
      <c r="Q293" t="str">
        <f t="shared" si="55"/>
        <v/>
      </c>
      <c r="R293" t="str">
        <f t="shared" si="55"/>
        <v/>
      </c>
      <c r="S293" t="str">
        <f t="shared" si="55"/>
        <v/>
      </c>
      <c r="T293" t="str">
        <f t="shared" si="55"/>
        <v/>
      </c>
      <c r="U293" t="str">
        <f t="shared" si="55"/>
        <v/>
      </c>
      <c r="V293">
        <f t="shared" si="55"/>
        <v>1956</v>
      </c>
      <c r="W293" t="str">
        <f t="shared" si="55"/>
        <v/>
      </c>
      <c r="X293" t="str">
        <f t="shared" si="55"/>
        <v/>
      </c>
      <c r="Y293" t="str">
        <f t="shared" si="55"/>
        <v/>
      </c>
      <c r="Z293" t="str">
        <f t="shared" si="55"/>
        <v/>
      </c>
      <c r="AA293" t="str">
        <f t="shared" si="55"/>
        <v/>
      </c>
      <c r="AB293" t="str">
        <f t="shared" si="55"/>
        <v/>
      </c>
      <c r="AC293" t="str">
        <f t="shared" si="55"/>
        <v/>
      </c>
      <c r="AD293" t="str">
        <f t="shared" si="55"/>
        <v/>
      </c>
      <c r="AE293" t="str">
        <f t="shared" si="55"/>
        <v/>
      </c>
      <c r="AF293" t="str">
        <f t="shared" si="55"/>
        <v/>
      </c>
      <c r="AG293" t="str">
        <f t="shared" si="55"/>
        <v/>
      </c>
      <c r="AH293" t="str">
        <f t="shared" si="55"/>
        <v/>
      </c>
      <c r="AI293" t="str">
        <f t="shared" si="55"/>
        <v/>
      </c>
      <c r="AJ293" t="str">
        <f t="shared" si="55"/>
        <v/>
      </c>
      <c r="AK293" t="str">
        <f t="shared" si="55"/>
        <v/>
      </c>
      <c r="AL293" t="str">
        <f t="shared" si="55"/>
        <v/>
      </c>
      <c r="AM293" t="str">
        <f t="shared" si="55"/>
        <v/>
      </c>
      <c r="AN293" t="str">
        <f t="shared" si="55"/>
        <v/>
      </c>
      <c r="AO293" t="str">
        <f t="shared" si="55"/>
        <v/>
      </c>
      <c r="AP293" t="str">
        <f t="shared" si="55"/>
        <v/>
      </c>
      <c r="AQ293" t="str">
        <f t="shared" si="55"/>
        <v/>
      </c>
      <c r="AR293" t="str">
        <f t="shared" si="55"/>
        <v/>
      </c>
      <c r="AS293" t="str">
        <f t="shared" si="55"/>
        <v/>
      </c>
      <c r="AT293" t="str">
        <f t="shared" si="55"/>
        <v/>
      </c>
      <c r="AU293" t="str">
        <f t="shared" si="55"/>
        <v/>
      </c>
      <c r="AV293" t="str">
        <f t="shared" si="55"/>
        <v/>
      </c>
      <c r="AW293" t="str">
        <f t="shared" si="55"/>
        <v/>
      </c>
      <c r="AX293" t="str">
        <f t="shared" si="55"/>
        <v/>
      </c>
      <c r="AY293" t="str">
        <f t="shared" si="55"/>
        <v/>
      </c>
      <c r="AZ293">
        <v>1</v>
      </c>
      <c r="BA293">
        <f t="shared" si="40"/>
        <v>0</v>
      </c>
      <c r="BB293">
        <f t="shared" si="41"/>
        <v>1</v>
      </c>
    </row>
    <row r="294" spans="1:54" x14ac:dyDescent="0.25">
      <c r="A294" t="s">
        <v>83</v>
      </c>
      <c r="B294" t="str">
        <f t="shared" ref="B294:AY294" si="56">IF(B192&lt;&gt;"",B$175,"")</f>
        <v/>
      </c>
      <c r="C294" t="str">
        <f t="shared" si="56"/>
        <v/>
      </c>
      <c r="D294" t="str">
        <f t="shared" si="56"/>
        <v/>
      </c>
      <c r="E294" t="str">
        <f t="shared" si="56"/>
        <v/>
      </c>
      <c r="F294" t="str">
        <f t="shared" si="56"/>
        <v/>
      </c>
      <c r="G294" t="str">
        <f t="shared" si="56"/>
        <v/>
      </c>
      <c r="H294" t="str">
        <f t="shared" si="56"/>
        <v/>
      </c>
      <c r="I294" t="str">
        <f t="shared" si="56"/>
        <v/>
      </c>
      <c r="J294" t="str">
        <f t="shared" si="56"/>
        <v/>
      </c>
      <c r="K294" t="str">
        <f t="shared" si="56"/>
        <v/>
      </c>
      <c r="L294" t="str">
        <f t="shared" si="56"/>
        <v/>
      </c>
      <c r="M294" t="str">
        <f t="shared" si="56"/>
        <v/>
      </c>
      <c r="N294" t="str">
        <f t="shared" si="56"/>
        <v/>
      </c>
      <c r="O294" t="str">
        <f t="shared" si="56"/>
        <v/>
      </c>
      <c r="P294" t="str">
        <f t="shared" si="56"/>
        <v/>
      </c>
      <c r="Q294" t="str">
        <f t="shared" si="56"/>
        <v/>
      </c>
      <c r="R294" t="str">
        <f t="shared" si="56"/>
        <v/>
      </c>
      <c r="S294" t="str">
        <f t="shared" si="56"/>
        <v/>
      </c>
      <c r="T294" t="str">
        <f t="shared" si="56"/>
        <v/>
      </c>
      <c r="U294" t="str">
        <f t="shared" si="56"/>
        <v/>
      </c>
      <c r="V294" t="str">
        <f t="shared" si="56"/>
        <v/>
      </c>
      <c r="W294" t="str">
        <f t="shared" si="56"/>
        <v/>
      </c>
      <c r="X294" t="str">
        <f t="shared" si="56"/>
        <v/>
      </c>
      <c r="Y294" t="str">
        <f t="shared" si="56"/>
        <v/>
      </c>
      <c r="Z294" t="str">
        <f t="shared" si="56"/>
        <v/>
      </c>
      <c r="AA294" t="str">
        <f t="shared" si="56"/>
        <v/>
      </c>
      <c r="AB294" t="str">
        <f t="shared" si="56"/>
        <v/>
      </c>
      <c r="AC294" t="str">
        <f t="shared" si="56"/>
        <v/>
      </c>
      <c r="AD294" t="str">
        <f t="shared" si="56"/>
        <v/>
      </c>
      <c r="AE294">
        <f t="shared" si="56"/>
        <v>1965</v>
      </c>
      <c r="AF294" t="str">
        <f t="shared" si="56"/>
        <v/>
      </c>
      <c r="AG294" t="str">
        <f t="shared" si="56"/>
        <v/>
      </c>
      <c r="AH294" t="str">
        <f t="shared" si="56"/>
        <v/>
      </c>
      <c r="AI294" t="str">
        <f t="shared" si="56"/>
        <v/>
      </c>
      <c r="AJ294" t="str">
        <f t="shared" si="56"/>
        <v/>
      </c>
      <c r="AK294" t="str">
        <f t="shared" si="56"/>
        <v/>
      </c>
      <c r="AL294" t="str">
        <f t="shared" si="56"/>
        <v/>
      </c>
      <c r="AM294" t="str">
        <f t="shared" si="56"/>
        <v/>
      </c>
      <c r="AN294" t="str">
        <f t="shared" si="56"/>
        <v/>
      </c>
      <c r="AO294" t="str">
        <f t="shared" si="56"/>
        <v/>
      </c>
      <c r="AP294" t="str">
        <f t="shared" si="56"/>
        <v/>
      </c>
      <c r="AQ294" t="str">
        <f t="shared" si="56"/>
        <v/>
      </c>
      <c r="AR294" t="str">
        <f t="shared" si="56"/>
        <v/>
      </c>
      <c r="AS294" t="str">
        <f t="shared" si="56"/>
        <v/>
      </c>
      <c r="AT294" t="str">
        <f t="shared" si="56"/>
        <v/>
      </c>
      <c r="AU294" t="str">
        <f t="shared" si="56"/>
        <v/>
      </c>
      <c r="AV294" t="str">
        <f t="shared" si="56"/>
        <v/>
      </c>
      <c r="AW294" t="str">
        <f t="shared" si="56"/>
        <v/>
      </c>
      <c r="AX294" t="str">
        <f t="shared" si="56"/>
        <v/>
      </c>
      <c r="AY294" t="str">
        <f t="shared" si="56"/>
        <v/>
      </c>
      <c r="AZ294">
        <v>1</v>
      </c>
      <c r="BA294">
        <f t="shared" si="40"/>
        <v>0</v>
      </c>
      <c r="BB294">
        <f t="shared" si="41"/>
        <v>1</v>
      </c>
    </row>
    <row r="295" spans="1:54" x14ac:dyDescent="0.25">
      <c r="A295" t="s">
        <v>85</v>
      </c>
      <c r="B295" t="str">
        <f t="shared" ref="B295:AY295" si="57">IF(B193&lt;&gt;"",B$175,"")</f>
        <v/>
      </c>
      <c r="C295" t="str">
        <f t="shared" si="57"/>
        <v/>
      </c>
      <c r="D295" t="str">
        <f t="shared" si="57"/>
        <v/>
      </c>
      <c r="E295" t="str">
        <f t="shared" si="57"/>
        <v/>
      </c>
      <c r="F295" t="str">
        <f t="shared" si="57"/>
        <v/>
      </c>
      <c r="G295" t="str">
        <f t="shared" si="57"/>
        <v/>
      </c>
      <c r="H295">
        <f t="shared" si="57"/>
        <v>1942</v>
      </c>
      <c r="I295" t="str">
        <f t="shared" si="57"/>
        <v/>
      </c>
      <c r="J295" t="str">
        <f t="shared" si="57"/>
        <v/>
      </c>
      <c r="K295" t="str">
        <f t="shared" si="57"/>
        <v/>
      </c>
      <c r="L295" t="str">
        <f t="shared" si="57"/>
        <v/>
      </c>
      <c r="M295" t="str">
        <f t="shared" si="57"/>
        <v/>
      </c>
      <c r="N295" t="str">
        <f t="shared" si="57"/>
        <v/>
      </c>
      <c r="O295" t="str">
        <f t="shared" si="57"/>
        <v/>
      </c>
      <c r="P295" t="str">
        <f t="shared" si="57"/>
        <v/>
      </c>
      <c r="Q295" t="str">
        <f t="shared" si="57"/>
        <v/>
      </c>
      <c r="R295" t="str">
        <f t="shared" si="57"/>
        <v/>
      </c>
      <c r="S295" t="str">
        <f t="shared" si="57"/>
        <v/>
      </c>
      <c r="T295">
        <f t="shared" si="57"/>
        <v>1954</v>
      </c>
      <c r="U295" t="str">
        <f t="shared" si="57"/>
        <v/>
      </c>
      <c r="V295" t="str">
        <f t="shared" si="57"/>
        <v/>
      </c>
      <c r="W295" t="str">
        <f t="shared" si="57"/>
        <v/>
      </c>
      <c r="X295" t="str">
        <f t="shared" si="57"/>
        <v/>
      </c>
      <c r="Y295" t="str">
        <f t="shared" si="57"/>
        <v/>
      </c>
      <c r="Z295" t="str">
        <f t="shared" si="57"/>
        <v/>
      </c>
      <c r="AA295" t="str">
        <f t="shared" si="57"/>
        <v/>
      </c>
      <c r="AB295" t="str">
        <f t="shared" si="57"/>
        <v/>
      </c>
      <c r="AC295" t="str">
        <f t="shared" si="57"/>
        <v/>
      </c>
      <c r="AD295" t="str">
        <f t="shared" si="57"/>
        <v/>
      </c>
      <c r="AE295" t="str">
        <f t="shared" si="57"/>
        <v/>
      </c>
      <c r="AF295" t="str">
        <f t="shared" si="57"/>
        <v/>
      </c>
      <c r="AG295" t="str">
        <f t="shared" si="57"/>
        <v/>
      </c>
      <c r="AH295" t="str">
        <f t="shared" si="57"/>
        <v/>
      </c>
      <c r="AI295" t="str">
        <f t="shared" si="57"/>
        <v/>
      </c>
      <c r="AJ295" t="str">
        <f t="shared" si="57"/>
        <v/>
      </c>
      <c r="AK295" t="str">
        <f t="shared" si="57"/>
        <v/>
      </c>
      <c r="AL295">
        <f t="shared" si="57"/>
        <v>1973</v>
      </c>
      <c r="AM295">
        <f t="shared" si="57"/>
        <v>1974</v>
      </c>
      <c r="AN295" t="str">
        <f t="shared" si="57"/>
        <v/>
      </c>
      <c r="AO295" t="str">
        <f t="shared" si="57"/>
        <v/>
      </c>
      <c r="AP295" t="str">
        <f t="shared" si="57"/>
        <v/>
      </c>
      <c r="AQ295" t="str">
        <f t="shared" si="57"/>
        <v/>
      </c>
      <c r="AR295" t="str">
        <f t="shared" si="57"/>
        <v/>
      </c>
      <c r="AS295" t="str">
        <f t="shared" si="57"/>
        <v/>
      </c>
      <c r="AT295" t="str">
        <f t="shared" si="57"/>
        <v/>
      </c>
      <c r="AU295" t="str">
        <f t="shared" si="57"/>
        <v/>
      </c>
      <c r="AV295" t="str">
        <f t="shared" si="57"/>
        <v/>
      </c>
      <c r="AW295" t="str">
        <f t="shared" si="57"/>
        <v/>
      </c>
      <c r="AX295" t="str">
        <f t="shared" si="57"/>
        <v/>
      </c>
      <c r="AY295" t="str">
        <f t="shared" si="57"/>
        <v/>
      </c>
      <c r="AZ295">
        <v>4</v>
      </c>
      <c r="BA295">
        <f t="shared" si="40"/>
        <v>3.2</v>
      </c>
      <c r="BB295">
        <f t="shared" si="41"/>
        <v>4</v>
      </c>
    </row>
    <row r="296" spans="1:54" x14ac:dyDescent="0.25">
      <c r="A296" t="s">
        <v>91</v>
      </c>
      <c r="B296" t="str">
        <f t="shared" ref="B296:AY296" si="58">IF(B194&lt;&gt;"",B$175,"")</f>
        <v/>
      </c>
      <c r="C296" t="str">
        <f t="shared" si="58"/>
        <v/>
      </c>
      <c r="D296" t="str">
        <f t="shared" si="58"/>
        <v/>
      </c>
      <c r="E296" t="str">
        <f t="shared" si="58"/>
        <v/>
      </c>
      <c r="F296" t="str">
        <f t="shared" si="58"/>
        <v/>
      </c>
      <c r="G296" t="str">
        <f t="shared" si="58"/>
        <v/>
      </c>
      <c r="H296" t="str">
        <f t="shared" si="58"/>
        <v/>
      </c>
      <c r="I296" t="str">
        <f t="shared" si="58"/>
        <v/>
      </c>
      <c r="J296" t="str">
        <f t="shared" si="58"/>
        <v/>
      </c>
      <c r="K296" t="str">
        <f t="shared" si="58"/>
        <v/>
      </c>
      <c r="L296" t="str">
        <f t="shared" si="58"/>
        <v/>
      </c>
      <c r="M296">
        <f t="shared" si="58"/>
        <v>1947</v>
      </c>
      <c r="N296" t="str">
        <f t="shared" si="58"/>
        <v/>
      </c>
      <c r="O296" t="str">
        <f t="shared" si="58"/>
        <v/>
      </c>
      <c r="P296" t="str">
        <f t="shared" si="58"/>
        <v/>
      </c>
      <c r="Q296" t="str">
        <f t="shared" si="58"/>
        <v/>
      </c>
      <c r="R296" t="str">
        <f t="shared" si="58"/>
        <v/>
      </c>
      <c r="S296" t="str">
        <f t="shared" si="58"/>
        <v/>
      </c>
      <c r="T296" t="str">
        <f t="shared" si="58"/>
        <v/>
      </c>
      <c r="U296" t="str">
        <f t="shared" si="58"/>
        <v/>
      </c>
      <c r="V296" t="str">
        <f t="shared" si="58"/>
        <v/>
      </c>
      <c r="W296" t="str">
        <f t="shared" si="58"/>
        <v/>
      </c>
      <c r="X296" t="str">
        <f t="shared" si="58"/>
        <v/>
      </c>
      <c r="Y296" t="str">
        <f t="shared" si="58"/>
        <v/>
      </c>
      <c r="Z296" t="str">
        <f t="shared" si="58"/>
        <v/>
      </c>
      <c r="AA296" t="str">
        <f t="shared" si="58"/>
        <v/>
      </c>
      <c r="AB296" t="str">
        <f t="shared" si="58"/>
        <v/>
      </c>
      <c r="AC296" t="str">
        <f t="shared" si="58"/>
        <v/>
      </c>
      <c r="AD296" t="str">
        <f t="shared" si="58"/>
        <v/>
      </c>
      <c r="AE296" t="str">
        <f t="shared" si="58"/>
        <v/>
      </c>
      <c r="AF296" t="str">
        <f t="shared" si="58"/>
        <v/>
      </c>
      <c r="AG296" t="str">
        <f t="shared" si="58"/>
        <v/>
      </c>
      <c r="AH296" t="str">
        <f t="shared" si="58"/>
        <v/>
      </c>
      <c r="AI296" t="str">
        <f t="shared" si="58"/>
        <v/>
      </c>
      <c r="AJ296" t="str">
        <f t="shared" si="58"/>
        <v/>
      </c>
      <c r="AK296" t="str">
        <f t="shared" si="58"/>
        <v/>
      </c>
      <c r="AL296" t="str">
        <f t="shared" si="58"/>
        <v/>
      </c>
      <c r="AM296" t="str">
        <f t="shared" si="58"/>
        <v/>
      </c>
      <c r="AN296" t="str">
        <f t="shared" si="58"/>
        <v/>
      </c>
      <c r="AO296" t="str">
        <f t="shared" si="58"/>
        <v/>
      </c>
      <c r="AP296" t="str">
        <f t="shared" si="58"/>
        <v/>
      </c>
      <c r="AQ296" t="str">
        <f t="shared" si="58"/>
        <v/>
      </c>
      <c r="AR296" t="str">
        <f t="shared" si="58"/>
        <v/>
      </c>
      <c r="AS296" t="str">
        <f t="shared" si="58"/>
        <v/>
      </c>
      <c r="AT296" t="str">
        <f t="shared" si="58"/>
        <v/>
      </c>
      <c r="AU296" t="str">
        <f t="shared" si="58"/>
        <v/>
      </c>
      <c r="AV296" t="str">
        <f t="shared" si="58"/>
        <v/>
      </c>
      <c r="AW296" t="str">
        <f t="shared" si="58"/>
        <v/>
      </c>
      <c r="AX296" t="str">
        <f t="shared" si="58"/>
        <v/>
      </c>
      <c r="AY296" t="str">
        <f t="shared" si="58"/>
        <v/>
      </c>
      <c r="AZ296">
        <v>1</v>
      </c>
      <c r="BA296">
        <f t="shared" si="40"/>
        <v>0</v>
      </c>
      <c r="BB296">
        <f t="shared" si="41"/>
        <v>1</v>
      </c>
    </row>
    <row r="297" spans="1:54" x14ac:dyDescent="0.25">
      <c r="A297" t="s">
        <v>96</v>
      </c>
      <c r="B297" t="str">
        <f t="shared" ref="B297:AY297" si="59">IF(B195&lt;&gt;"",B$175,"")</f>
        <v/>
      </c>
      <c r="C297" t="str">
        <f t="shared" si="59"/>
        <v/>
      </c>
      <c r="D297" t="str">
        <f t="shared" si="59"/>
        <v/>
      </c>
      <c r="E297" t="str">
        <f t="shared" si="59"/>
        <v/>
      </c>
      <c r="F297" t="str">
        <f t="shared" si="59"/>
        <v/>
      </c>
      <c r="G297" t="str">
        <f t="shared" si="59"/>
        <v/>
      </c>
      <c r="H297" t="str">
        <f t="shared" si="59"/>
        <v/>
      </c>
      <c r="I297" t="str">
        <f t="shared" si="59"/>
        <v/>
      </c>
      <c r="J297" t="str">
        <f t="shared" si="59"/>
        <v/>
      </c>
      <c r="K297" t="str">
        <f t="shared" si="59"/>
        <v/>
      </c>
      <c r="L297">
        <f t="shared" si="59"/>
        <v>1946</v>
      </c>
      <c r="M297" t="str">
        <f t="shared" si="59"/>
        <v/>
      </c>
      <c r="N297" t="str">
        <f t="shared" si="59"/>
        <v/>
      </c>
      <c r="O297" t="str">
        <f t="shared" si="59"/>
        <v/>
      </c>
      <c r="P297" t="str">
        <f t="shared" si="59"/>
        <v/>
      </c>
      <c r="Q297" t="str">
        <f t="shared" si="59"/>
        <v/>
      </c>
      <c r="R297" t="str">
        <f t="shared" si="59"/>
        <v/>
      </c>
      <c r="S297" t="str">
        <f t="shared" si="59"/>
        <v/>
      </c>
      <c r="T297" t="str">
        <f t="shared" si="59"/>
        <v/>
      </c>
      <c r="U297" t="str">
        <f t="shared" si="59"/>
        <v/>
      </c>
      <c r="V297" t="str">
        <f t="shared" si="59"/>
        <v/>
      </c>
      <c r="W297" t="str">
        <f t="shared" si="59"/>
        <v/>
      </c>
      <c r="X297" t="str">
        <f t="shared" si="59"/>
        <v/>
      </c>
      <c r="Y297" t="str">
        <f t="shared" si="59"/>
        <v/>
      </c>
      <c r="Z297" t="str">
        <f t="shared" si="59"/>
        <v/>
      </c>
      <c r="AA297" t="str">
        <f t="shared" si="59"/>
        <v/>
      </c>
      <c r="AB297" t="str">
        <f t="shared" si="59"/>
        <v/>
      </c>
      <c r="AC297" t="str">
        <f t="shared" si="59"/>
        <v/>
      </c>
      <c r="AD297" t="str">
        <f t="shared" si="59"/>
        <v/>
      </c>
      <c r="AE297" t="str">
        <f t="shared" si="59"/>
        <v/>
      </c>
      <c r="AF297" t="str">
        <f t="shared" si="59"/>
        <v/>
      </c>
      <c r="AG297" t="str">
        <f t="shared" si="59"/>
        <v/>
      </c>
      <c r="AH297" t="str">
        <f t="shared" si="59"/>
        <v/>
      </c>
      <c r="AI297" t="str">
        <f t="shared" si="59"/>
        <v/>
      </c>
      <c r="AJ297" t="str">
        <f t="shared" si="59"/>
        <v/>
      </c>
      <c r="AK297" t="str">
        <f t="shared" si="59"/>
        <v/>
      </c>
      <c r="AL297" t="str">
        <f t="shared" si="59"/>
        <v/>
      </c>
      <c r="AM297" t="str">
        <f t="shared" si="59"/>
        <v/>
      </c>
      <c r="AN297" t="str">
        <f t="shared" si="59"/>
        <v/>
      </c>
      <c r="AO297" t="str">
        <f t="shared" si="59"/>
        <v/>
      </c>
      <c r="AP297" t="str">
        <f t="shared" si="59"/>
        <v/>
      </c>
      <c r="AQ297" t="str">
        <f t="shared" si="59"/>
        <v/>
      </c>
      <c r="AR297" t="str">
        <f t="shared" si="59"/>
        <v/>
      </c>
      <c r="AS297" t="str">
        <f t="shared" si="59"/>
        <v/>
      </c>
      <c r="AT297" t="str">
        <f t="shared" si="59"/>
        <v/>
      </c>
      <c r="AU297">
        <f t="shared" si="59"/>
        <v>1982</v>
      </c>
      <c r="AV297" t="str">
        <f t="shared" si="59"/>
        <v/>
      </c>
      <c r="AW297" t="str">
        <f t="shared" si="59"/>
        <v/>
      </c>
      <c r="AX297" t="str">
        <f t="shared" si="59"/>
        <v/>
      </c>
      <c r="AY297" t="str">
        <f t="shared" si="59"/>
        <v/>
      </c>
      <c r="AZ297">
        <v>2</v>
      </c>
      <c r="BA297">
        <f t="shared" si="40"/>
        <v>3.6</v>
      </c>
      <c r="BB297">
        <f t="shared" si="41"/>
        <v>4</v>
      </c>
    </row>
    <row r="298" spans="1:54" x14ac:dyDescent="0.25">
      <c r="A298" t="s">
        <v>104</v>
      </c>
      <c r="B298" t="str">
        <f t="shared" ref="B298:AY298" si="60">IF(B196&lt;&gt;"",B$175,"")</f>
        <v/>
      </c>
      <c r="C298" t="str">
        <f t="shared" si="60"/>
        <v/>
      </c>
      <c r="D298" t="str">
        <f t="shared" si="60"/>
        <v/>
      </c>
      <c r="E298" t="str">
        <f t="shared" si="60"/>
        <v/>
      </c>
      <c r="F298" t="str">
        <f t="shared" si="60"/>
        <v/>
      </c>
      <c r="G298">
        <f t="shared" si="60"/>
        <v>1940</v>
      </c>
      <c r="H298" t="str">
        <f t="shared" si="60"/>
        <v/>
      </c>
      <c r="I298" t="str">
        <f t="shared" si="60"/>
        <v/>
      </c>
      <c r="J298" t="str">
        <f t="shared" si="60"/>
        <v/>
      </c>
      <c r="K298" t="str">
        <f t="shared" si="60"/>
        <v/>
      </c>
      <c r="L298" t="str">
        <f t="shared" si="60"/>
        <v/>
      </c>
      <c r="M298" t="str">
        <f t="shared" si="60"/>
        <v/>
      </c>
      <c r="N298" t="str">
        <f t="shared" si="60"/>
        <v/>
      </c>
      <c r="O298" t="str">
        <f t="shared" si="60"/>
        <v/>
      </c>
      <c r="P298" t="str">
        <f t="shared" si="60"/>
        <v/>
      </c>
      <c r="Q298" t="str">
        <f t="shared" si="60"/>
        <v/>
      </c>
      <c r="R298" t="str">
        <f t="shared" si="60"/>
        <v/>
      </c>
      <c r="S298" t="str">
        <f t="shared" si="60"/>
        <v/>
      </c>
      <c r="T298" t="str">
        <f t="shared" si="60"/>
        <v/>
      </c>
      <c r="U298" t="str">
        <f t="shared" si="60"/>
        <v/>
      </c>
      <c r="V298" t="str">
        <f t="shared" si="60"/>
        <v/>
      </c>
      <c r="W298" t="str">
        <f t="shared" si="60"/>
        <v/>
      </c>
      <c r="X298" t="str">
        <f t="shared" si="60"/>
        <v/>
      </c>
      <c r="Y298" t="str">
        <f t="shared" si="60"/>
        <v/>
      </c>
      <c r="Z298" t="str">
        <f t="shared" si="60"/>
        <v/>
      </c>
      <c r="AA298" t="str">
        <f t="shared" si="60"/>
        <v/>
      </c>
      <c r="AB298" t="str">
        <f t="shared" si="60"/>
        <v/>
      </c>
      <c r="AC298" t="str">
        <f t="shared" si="60"/>
        <v/>
      </c>
      <c r="AD298" t="str">
        <f t="shared" si="60"/>
        <v/>
      </c>
      <c r="AE298" t="str">
        <f t="shared" si="60"/>
        <v/>
      </c>
      <c r="AF298" t="str">
        <f t="shared" si="60"/>
        <v/>
      </c>
      <c r="AG298" t="str">
        <f t="shared" si="60"/>
        <v/>
      </c>
      <c r="AH298" t="str">
        <f t="shared" si="60"/>
        <v/>
      </c>
      <c r="AI298" t="str">
        <f t="shared" si="60"/>
        <v/>
      </c>
      <c r="AJ298" t="str">
        <f t="shared" si="60"/>
        <v/>
      </c>
      <c r="AK298" t="str">
        <f t="shared" si="60"/>
        <v/>
      </c>
      <c r="AL298" t="str">
        <f t="shared" si="60"/>
        <v/>
      </c>
      <c r="AM298" t="str">
        <f t="shared" si="60"/>
        <v/>
      </c>
      <c r="AN298" t="str">
        <f t="shared" si="60"/>
        <v/>
      </c>
      <c r="AO298" t="str">
        <f t="shared" si="60"/>
        <v/>
      </c>
      <c r="AP298" t="str">
        <f t="shared" si="60"/>
        <v/>
      </c>
      <c r="AQ298" t="str">
        <f t="shared" si="60"/>
        <v/>
      </c>
      <c r="AR298" t="str">
        <f t="shared" si="60"/>
        <v/>
      </c>
      <c r="AS298" t="str">
        <f t="shared" si="60"/>
        <v/>
      </c>
      <c r="AT298" t="str">
        <f t="shared" si="60"/>
        <v/>
      </c>
      <c r="AU298" t="str">
        <f t="shared" si="60"/>
        <v/>
      </c>
      <c r="AV298" t="str">
        <f t="shared" si="60"/>
        <v/>
      </c>
      <c r="AW298" t="str">
        <f t="shared" si="60"/>
        <v/>
      </c>
      <c r="AX298" t="str">
        <f t="shared" si="60"/>
        <v/>
      </c>
      <c r="AY298" t="str">
        <f t="shared" si="60"/>
        <v/>
      </c>
      <c r="AZ298">
        <v>1</v>
      </c>
      <c r="BA298">
        <f t="shared" si="40"/>
        <v>0</v>
      </c>
      <c r="BB298">
        <f t="shared" si="41"/>
        <v>1</v>
      </c>
    </row>
    <row r="299" spans="1:54" x14ac:dyDescent="0.25">
      <c r="A299" t="s">
        <v>106</v>
      </c>
      <c r="B299" t="str">
        <f t="shared" ref="B299:AY299" si="61">IF(B197&lt;&gt;"",B$175,"")</f>
        <v/>
      </c>
      <c r="C299" t="str">
        <f t="shared" si="61"/>
        <v/>
      </c>
      <c r="D299" t="str">
        <f t="shared" si="61"/>
        <v/>
      </c>
      <c r="E299" t="str">
        <f t="shared" si="61"/>
        <v/>
      </c>
      <c r="F299" t="str">
        <f t="shared" si="61"/>
        <v/>
      </c>
      <c r="G299" t="str">
        <f t="shared" si="61"/>
        <v/>
      </c>
      <c r="H299" t="str">
        <f t="shared" si="61"/>
        <v/>
      </c>
      <c r="I299" t="str">
        <f t="shared" si="61"/>
        <v/>
      </c>
      <c r="J299" t="str">
        <f t="shared" si="61"/>
        <v/>
      </c>
      <c r="K299" t="str">
        <f t="shared" si="61"/>
        <v/>
      </c>
      <c r="L299" t="str">
        <f t="shared" si="61"/>
        <v/>
      </c>
      <c r="M299" t="str">
        <f t="shared" si="61"/>
        <v/>
      </c>
      <c r="N299" t="str">
        <f t="shared" si="61"/>
        <v/>
      </c>
      <c r="O299" t="str">
        <f t="shared" si="61"/>
        <v/>
      </c>
      <c r="P299" t="str">
        <f t="shared" si="61"/>
        <v/>
      </c>
      <c r="Q299" t="str">
        <f t="shared" si="61"/>
        <v/>
      </c>
      <c r="R299" t="str">
        <f t="shared" si="61"/>
        <v/>
      </c>
      <c r="S299" t="str">
        <f t="shared" si="61"/>
        <v/>
      </c>
      <c r="T299" t="str">
        <f t="shared" si="61"/>
        <v/>
      </c>
      <c r="U299" t="str">
        <f t="shared" si="61"/>
        <v/>
      </c>
      <c r="V299" t="str">
        <f t="shared" si="61"/>
        <v/>
      </c>
      <c r="W299" t="str">
        <f t="shared" si="61"/>
        <v/>
      </c>
      <c r="X299" t="str">
        <f t="shared" si="61"/>
        <v/>
      </c>
      <c r="Y299" t="str">
        <f t="shared" si="61"/>
        <v/>
      </c>
      <c r="Z299" t="str">
        <f t="shared" si="61"/>
        <v/>
      </c>
      <c r="AA299" t="str">
        <f t="shared" si="61"/>
        <v/>
      </c>
      <c r="AB299" t="str">
        <f t="shared" si="61"/>
        <v/>
      </c>
      <c r="AC299" t="str">
        <f t="shared" si="61"/>
        <v/>
      </c>
      <c r="AD299" t="str">
        <f t="shared" si="61"/>
        <v/>
      </c>
      <c r="AE299" t="str">
        <f t="shared" si="61"/>
        <v/>
      </c>
      <c r="AF299" t="str">
        <f t="shared" si="61"/>
        <v/>
      </c>
      <c r="AG299" t="str">
        <f t="shared" si="61"/>
        <v/>
      </c>
      <c r="AH299" t="str">
        <f t="shared" si="61"/>
        <v/>
      </c>
      <c r="AI299" t="str">
        <f t="shared" si="61"/>
        <v/>
      </c>
      <c r="AJ299">
        <f t="shared" si="61"/>
        <v>1971</v>
      </c>
      <c r="AK299">
        <f t="shared" si="61"/>
        <v>1972</v>
      </c>
      <c r="AL299" t="str">
        <f t="shared" si="61"/>
        <v/>
      </c>
      <c r="AM299" t="str">
        <f t="shared" si="61"/>
        <v/>
      </c>
      <c r="AN299" t="str">
        <f t="shared" si="61"/>
        <v/>
      </c>
      <c r="AO299" t="str">
        <f t="shared" si="61"/>
        <v/>
      </c>
      <c r="AP299" t="str">
        <f t="shared" si="61"/>
        <v/>
      </c>
      <c r="AQ299" t="str">
        <f t="shared" si="61"/>
        <v/>
      </c>
      <c r="AR299" t="str">
        <f t="shared" si="61"/>
        <v/>
      </c>
      <c r="AS299" t="str">
        <f t="shared" si="61"/>
        <v/>
      </c>
      <c r="AT299" t="str">
        <f t="shared" si="61"/>
        <v/>
      </c>
      <c r="AU299" t="str">
        <f t="shared" si="61"/>
        <v/>
      </c>
      <c r="AV299" t="str">
        <f t="shared" si="61"/>
        <v/>
      </c>
      <c r="AW299" t="str">
        <f t="shared" si="61"/>
        <v/>
      </c>
      <c r="AX299" t="str">
        <f t="shared" si="61"/>
        <v/>
      </c>
      <c r="AY299" t="str">
        <f t="shared" si="61"/>
        <v/>
      </c>
      <c r="AZ299">
        <v>2</v>
      </c>
      <c r="BA299">
        <f t="shared" si="40"/>
        <v>0.1</v>
      </c>
      <c r="BB299">
        <f t="shared" si="41"/>
        <v>1</v>
      </c>
    </row>
    <row r="300" spans="1:54" x14ac:dyDescent="0.25">
      <c r="A300" t="s">
        <v>110</v>
      </c>
      <c r="B300" t="str">
        <f t="shared" ref="B300:AY300" si="62">IF(B198&lt;&gt;"",B$175,"")</f>
        <v/>
      </c>
      <c r="C300" t="str">
        <f t="shared" si="62"/>
        <v/>
      </c>
      <c r="D300" t="str">
        <f t="shared" si="62"/>
        <v/>
      </c>
      <c r="E300" t="str">
        <f t="shared" si="62"/>
        <v/>
      </c>
      <c r="F300" t="str">
        <f t="shared" si="62"/>
        <v/>
      </c>
      <c r="G300" t="str">
        <f t="shared" si="62"/>
        <v/>
      </c>
      <c r="H300" t="str">
        <f t="shared" si="62"/>
        <v/>
      </c>
      <c r="I300" t="str">
        <f t="shared" si="62"/>
        <v/>
      </c>
      <c r="J300" t="str">
        <f t="shared" si="62"/>
        <v/>
      </c>
      <c r="K300" t="str">
        <f t="shared" si="62"/>
        <v/>
      </c>
      <c r="L300" t="str">
        <f t="shared" si="62"/>
        <v/>
      </c>
      <c r="M300" t="str">
        <f t="shared" si="62"/>
        <v/>
      </c>
      <c r="N300">
        <f t="shared" si="62"/>
        <v>1948</v>
      </c>
      <c r="O300" t="str">
        <f t="shared" si="62"/>
        <v/>
      </c>
      <c r="P300" t="str">
        <f t="shared" si="62"/>
        <v/>
      </c>
      <c r="Q300" t="str">
        <f t="shared" si="62"/>
        <v/>
      </c>
      <c r="R300" t="str">
        <f t="shared" si="62"/>
        <v/>
      </c>
      <c r="S300" t="str">
        <f t="shared" si="62"/>
        <v/>
      </c>
      <c r="T300" t="str">
        <f t="shared" si="62"/>
        <v/>
      </c>
      <c r="U300" t="str">
        <f t="shared" si="62"/>
        <v/>
      </c>
      <c r="V300" t="str">
        <f t="shared" si="62"/>
        <v/>
      </c>
      <c r="W300" t="str">
        <f t="shared" si="62"/>
        <v/>
      </c>
      <c r="X300" t="str">
        <f t="shared" si="62"/>
        <v/>
      </c>
      <c r="Y300" t="str">
        <f t="shared" si="62"/>
        <v/>
      </c>
      <c r="Z300" t="str">
        <f t="shared" si="62"/>
        <v/>
      </c>
      <c r="AA300" t="str">
        <f t="shared" si="62"/>
        <v/>
      </c>
      <c r="AB300" t="str">
        <f t="shared" si="62"/>
        <v/>
      </c>
      <c r="AC300" t="str">
        <f t="shared" si="62"/>
        <v/>
      </c>
      <c r="AD300" t="str">
        <f t="shared" si="62"/>
        <v/>
      </c>
      <c r="AE300" t="str">
        <f t="shared" si="62"/>
        <v/>
      </c>
      <c r="AF300" t="str">
        <f t="shared" si="62"/>
        <v/>
      </c>
      <c r="AG300" t="str">
        <f t="shared" si="62"/>
        <v/>
      </c>
      <c r="AH300" t="str">
        <f t="shared" si="62"/>
        <v/>
      </c>
      <c r="AI300" t="str">
        <f t="shared" si="62"/>
        <v/>
      </c>
      <c r="AJ300" t="str">
        <f t="shared" si="62"/>
        <v/>
      </c>
      <c r="AK300" t="str">
        <f t="shared" si="62"/>
        <v/>
      </c>
      <c r="AL300" t="str">
        <f t="shared" si="62"/>
        <v/>
      </c>
      <c r="AM300" t="str">
        <f t="shared" si="62"/>
        <v/>
      </c>
      <c r="AN300" t="str">
        <f t="shared" si="62"/>
        <v/>
      </c>
      <c r="AO300" t="str">
        <f t="shared" si="62"/>
        <v/>
      </c>
      <c r="AP300" t="str">
        <f t="shared" si="62"/>
        <v/>
      </c>
      <c r="AQ300" t="str">
        <f t="shared" si="62"/>
        <v/>
      </c>
      <c r="AR300" t="str">
        <f t="shared" si="62"/>
        <v/>
      </c>
      <c r="AS300" t="str">
        <f t="shared" si="62"/>
        <v/>
      </c>
      <c r="AT300" t="str">
        <f t="shared" si="62"/>
        <v/>
      </c>
      <c r="AU300" t="str">
        <f t="shared" si="62"/>
        <v/>
      </c>
      <c r="AV300" t="str">
        <f t="shared" si="62"/>
        <v/>
      </c>
      <c r="AW300" t="str">
        <f t="shared" si="62"/>
        <v/>
      </c>
      <c r="AX300" t="str">
        <f t="shared" si="62"/>
        <v/>
      </c>
      <c r="AY300" t="str">
        <f t="shared" si="62"/>
        <v/>
      </c>
      <c r="AZ300">
        <v>1</v>
      </c>
      <c r="BA300">
        <f t="shared" si="40"/>
        <v>0</v>
      </c>
      <c r="BB300">
        <f t="shared" si="41"/>
        <v>1</v>
      </c>
    </row>
    <row r="301" spans="1:54" x14ac:dyDescent="0.25">
      <c r="A301" t="s">
        <v>113</v>
      </c>
      <c r="B301" t="str">
        <f t="shared" ref="B301:AY301" si="63">IF(B199&lt;&gt;"",B$175,"")</f>
        <v/>
      </c>
      <c r="C301" t="str">
        <f t="shared" si="63"/>
        <v/>
      </c>
      <c r="D301" t="str">
        <f t="shared" si="63"/>
        <v/>
      </c>
      <c r="E301" t="str">
        <f t="shared" si="63"/>
        <v/>
      </c>
      <c r="F301" t="str">
        <f t="shared" si="63"/>
        <v/>
      </c>
      <c r="G301" t="str">
        <f t="shared" si="63"/>
        <v/>
      </c>
      <c r="H301" t="str">
        <f t="shared" si="63"/>
        <v/>
      </c>
      <c r="I301" t="str">
        <f t="shared" si="63"/>
        <v/>
      </c>
      <c r="J301" t="str">
        <f t="shared" si="63"/>
        <v/>
      </c>
      <c r="K301" t="str">
        <f t="shared" si="63"/>
        <v/>
      </c>
      <c r="L301" t="str">
        <f t="shared" si="63"/>
        <v/>
      </c>
      <c r="M301">
        <f t="shared" si="63"/>
        <v>1947</v>
      </c>
      <c r="N301" t="str">
        <f t="shared" si="63"/>
        <v/>
      </c>
      <c r="O301" t="str">
        <f t="shared" si="63"/>
        <v/>
      </c>
      <c r="P301" t="str">
        <f t="shared" si="63"/>
        <v/>
      </c>
      <c r="Q301" t="str">
        <f t="shared" si="63"/>
        <v/>
      </c>
      <c r="R301" t="str">
        <f t="shared" si="63"/>
        <v/>
      </c>
      <c r="S301" t="str">
        <f t="shared" si="63"/>
        <v/>
      </c>
      <c r="T301" t="str">
        <f t="shared" si="63"/>
        <v/>
      </c>
      <c r="U301" t="str">
        <f t="shared" si="63"/>
        <v/>
      </c>
      <c r="V301" t="str">
        <f t="shared" si="63"/>
        <v/>
      </c>
      <c r="W301" t="str">
        <f t="shared" si="63"/>
        <v/>
      </c>
      <c r="X301" t="str">
        <f t="shared" si="63"/>
        <v/>
      </c>
      <c r="Y301">
        <f t="shared" si="63"/>
        <v>1959</v>
      </c>
      <c r="Z301" t="str">
        <f t="shared" si="63"/>
        <v/>
      </c>
      <c r="AA301" t="str">
        <f t="shared" si="63"/>
        <v/>
      </c>
      <c r="AB301" t="str">
        <f t="shared" si="63"/>
        <v/>
      </c>
      <c r="AC301" t="str">
        <f t="shared" si="63"/>
        <v/>
      </c>
      <c r="AD301" t="str">
        <f t="shared" si="63"/>
        <v/>
      </c>
      <c r="AE301" t="str">
        <f t="shared" si="63"/>
        <v/>
      </c>
      <c r="AF301" t="str">
        <f t="shared" si="63"/>
        <v/>
      </c>
      <c r="AG301" t="str">
        <f t="shared" si="63"/>
        <v/>
      </c>
      <c r="AH301" t="str">
        <f t="shared" si="63"/>
        <v/>
      </c>
      <c r="AI301" t="str">
        <f t="shared" si="63"/>
        <v/>
      </c>
      <c r="AJ301" t="str">
        <f t="shared" si="63"/>
        <v/>
      </c>
      <c r="AK301" t="str">
        <f t="shared" si="63"/>
        <v/>
      </c>
      <c r="AL301" t="str">
        <f t="shared" si="63"/>
        <v/>
      </c>
      <c r="AM301" t="str">
        <f t="shared" si="63"/>
        <v/>
      </c>
      <c r="AN301" t="str">
        <f t="shared" si="63"/>
        <v/>
      </c>
      <c r="AO301" t="str">
        <f t="shared" si="63"/>
        <v/>
      </c>
      <c r="AP301" t="str">
        <f t="shared" si="63"/>
        <v/>
      </c>
      <c r="AQ301" t="str">
        <f t="shared" si="63"/>
        <v/>
      </c>
      <c r="AR301" t="str">
        <f t="shared" si="63"/>
        <v/>
      </c>
      <c r="AS301" t="str">
        <f t="shared" si="63"/>
        <v/>
      </c>
      <c r="AT301" t="str">
        <f t="shared" si="63"/>
        <v/>
      </c>
      <c r="AU301" t="str">
        <f t="shared" si="63"/>
        <v/>
      </c>
      <c r="AV301" t="str">
        <f t="shared" si="63"/>
        <v/>
      </c>
      <c r="AW301" t="str">
        <f t="shared" si="63"/>
        <v/>
      </c>
      <c r="AX301" t="str">
        <f t="shared" si="63"/>
        <v/>
      </c>
      <c r="AY301" t="str">
        <f t="shared" si="63"/>
        <v/>
      </c>
      <c r="AZ301">
        <v>2</v>
      </c>
      <c r="BA301">
        <f t="shared" si="40"/>
        <v>1.2</v>
      </c>
      <c r="BB301">
        <f t="shared" si="41"/>
        <v>2</v>
      </c>
    </row>
    <row r="302" spans="1:54" x14ac:dyDescent="0.25">
      <c r="A302" t="s">
        <v>119</v>
      </c>
      <c r="B302" t="str">
        <f t="shared" ref="B302:AY302" si="64">IF(B200&lt;&gt;"",B$175,"")</f>
        <v/>
      </c>
      <c r="C302" t="str">
        <f t="shared" si="64"/>
        <v/>
      </c>
      <c r="D302" t="str">
        <f t="shared" si="64"/>
        <v/>
      </c>
      <c r="E302" t="str">
        <f t="shared" si="64"/>
        <v/>
      </c>
      <c r="F302" t="str">
        <f t="shared" si="64"/>
        <v/>
      </c>
      <c r="G302" t="str">
        <f t="shared" si="64"/>
        <v/>
      </c>
      <c r="H302" t="str">
        <f t="shared" si="64"/>
        <v/>
      </c>
      <c r="I302" t="str">
        <f t="shared" si="64"/>
        <v/>
      </c>
      <c r="J302" t="str">
        <f t="shared" si="64"/>
        <v/>
      </c>
      <c r="K302">
        <f t="shared" si="64"/>
        <v>1945</v>
      </c>
      <c r="L302" t="str">
        <f t="shared" si="64"/>
        <v/>
      </c>
      <c r="M302" t="str">
        <f t="shared" si="64"/>
        <v/>
      </c>
      <c r="N302" t="str">
        <f t="shared" si="64"/>
        <v/>
      </c>
      <c r="O302" t="str">
        <f t="shared" si="64"/>
        <v/>
      </c>
      <c r="P302" t="str">
        <f t="shared" si="64"/>
        <v/>
      </c>
      <c r="Q302" t="str">
        <f t="shared" si="64"/>
        <v/>
      </c>
      <c r="R302" t="str">
        <f t="shared" si="64"/>
        <v/>
      </c>
      <c r="S302" t="str">
        <f t="shared" si="64"/>
        <v/>
      </c>
      <c r="T302" t="str">
        <f t="shared" si="64"/>
        <v/>
      </c>
      <c r="U302" t="str">
        <f t="shared" si="64"/>
        <v/>
      </c>
      <c r="V302" t="str">
        <f t="shared" si="64"/>
        <v/>
      </c>
      <c r="W302" t="str">
        <f t="shared" si="64"/>
        <v/>
      </c>
      <c r="X302" t="str">
        <f t="shared" si="64"/>
        <v/>
      </c>
      <c r="Y302" t="str">
        <f t="shared" si="64"/>
        <v/>
      </c>
      <c r="Z302" t="str">
        <f t="shared" si="64"/>
        <v/>
      </c>
      <c r="AA302" t="str">
        <f t="shared" si="64"/>
        <v/>
      </c>
      <c r="AB302" t="str">
        <f t="shared" si="64"/>
        <v/>
      </c>
      <c r="AC302" t="str">
        <f t="shared" si="64"/>
        <v/>
      </c>
      <c r="AD302" t="str">
        <f t="shared" si="64"/>
        <v/>
      </c>
      <c r="AE302" t="str">
        <f t="shared" si="64"/>
        <v/>
      </c>
      <c r="AF302" t="str">
        <f t="shared" si="64"/>
        <v/>
      </c>
      <c r="AG302" t="str">
        <f t="shared" si="64"/>
        <v/>
      </c>
      <c r="AH302" t="str">
        <f t="shared" si="64"/>
        <v/>
      </c>
      <c r="AI302" t="str">
        <f t="shared" si="64"/>
        <v/>
      </c>
      <c r="AJ302" t="str">
        <f t="shared" si="64"/>
        <v/>
      </c>
      <c r="AK302" t="str">
        <f t="shared" si="64"/>
        <v/>
      </c>
      <c r="AL302" t="str">
        <f t="shared" si="64"/>
        <v/>
      </c>
      <c r="AM302" t="str">
        <f t="shared" si="64"/>
        <v/>
      </c>
      <c r="AN302" t="str">
        <f t="shared" si="64"/>
        <v/>
      </c>
      <c r="AO302" t="str">
        <f t="shared" si="64"/>
        <v/>
      </c>
      <c r="AP302" t="str">
        <f t="shared" si="64"/>
        <v/>
      </c>
      <c r="AQ302" t="str">
        <f t="shared" si="64"/>
        <v/>
      </c>
      <c r="AR302" t="str">
        <f t="shared" si="64"/>
        <v/>
      </c>
      <c r="AS302" t="str">
        <f t="shared" si="64"/>
        <v/>
      </c>
      <c r="AT302" t="str">
        <f t="shared" si="64"/>
        <v/>
      </c>
      <c r="AU302" t="str">
        <f t="shared" si="64"/>
        <v/>
      </c>
      <c r="AV302" t="str">
        <f t="shared" si="64"/>
        <v/>
      </c>
      <c r="AW302" t="str">
        <f t="shared" si="64"/>
        <v/>
      </c>
      <c r="AX302" t="str">
        <f t="shared" si="64"/>
        <v/>
      </c>
      <c r="AY302" t="str">
        <f t="shared" si="64"/>
        <v/>
      </c>
      <c r="AZ302">
        <v>1</v>
      </c>
      <c r="BA302">
        <f t="shared" si="40"/>
        <v>0</v>
      </c>
      <c r="BB302">
        <f t="shared" si="41"/>
        <v>1</v>
      </c>
    </row>
    <row r="303" spans="1:54" x14ac:dyDescent="0.25">
      <c r="A303" t="s">
        <v>122</v>
      </c>
      <c r="B303" t="str">
        <f t="shared" ref="B303:AY303" si="65">IF(B201&lt;&gt;"",B$175,"")</f>
        <v/>
      </c>
      <c r="C303" t="str">
        <f t="shared" si="65"/>
        <v/>
      </c>
      <c r="D303" t="str">
        <f t="shared" si="65"/>
        <v/>
      </c>
      <c r="E303" t="str">
        <f t="shared" si="65"/>
        <v/>
      </c>
      <c r="F303" t="str">
        <f t="shared" si="65"/>
        <v/>
      </c>
      <c r="G303" t="str">
        <f t="shared" si="65"/>
        <v/>
      </c>
      <c r="H303" t="str">
        <f t="shared" si="65"/>
        <v/>
      </c>
      <c r="I303" t="str">
        <f t="shared" si="65"/>
        <v/>
      </c>
      <c r="J303" t="str">
        <f t="shared" si="65"/>
        <v/>
      </c>
      <c r="K303" t="str">
        <f t="shared" si="65"/>
        <v/>
      </c>
      <c r="L303" t="str">
        <f t="shared" si="65"/>
        <v/>
      </c>
      <c r="M303" t="str">
        <f t="shared" si="65"/>
        <v/>
      </c>
      <c r="N303" t="str">
        <f t="shared" si="65"/>
        <v/>
      </c>
      <c r="O303" t="str">
        <f t="shared" si="65"/>
        <v/>
      </c>
      <c r="P303" t="str">
        <f t="shared" si="65"/>
        <v/>
      </c>
      <c r="Q303" t="str">
        <f t="shared" si="65"/>
        <v/>
      </c>
      <c r="R303" t="str">
        <f t="shared" si="65"/>
        <v/>
      </c>
      <c r="S303" t="str">
        <f t="shared" si="65"/>
        <v/>
      </c>
      <c r="T303" t="str">
        <f t="shared" si="65"/>
        <v/>
      </c>
      <c r="U303" t="str">
        <f t="shared" si="65"/>
        <v/>
      </c>
      <c r="V303" t="str">
        <f t="shared" si="65"/>
        <v/>
      </c>
      <c r="W303" t="str">
        <f t="shared" si="65"/>
        <v/>
      </c>
      <c r="X303" t="str">
        <f t="shared" si="65"/>
        <v/>
      </c>
      <c r="Y303" t="str">
        <f t="shared" si="65"/>
        <v/>
      </c>
      <c r="Z303" t="str">
        <f t="shared" si="65"/>
        <v/>
      </c>
      <c r="AA303" t="str">
        <f t="shared" si="65"/>
        <v/>
      </c>
      <c r="AB303" t="str">
        <f t="shared" si="65"/>
        <v/>
      </c>
      <c r="AC303" t="str">
        <f t="shared" si="65"/>
        <v/>
      </c>
      <c r="AD303" t="str">
        <f t="shared" si="65"/>
        <v/>
      </c>
      <c r="AE303" t="str">
        <f t="shared" si="65"/>
        <v/>
      </c>
      <c r="AF303" t="str">
        <f t="shared" si="65"/>
        <v/>
      </c>
      <c r="AG303" t="str">
        <f t="shared" si="65"/>
        <v/>
      </c>
      <c r="AH303" t="str">
        <f t="shared" si="65"/>
        <v/>
      </c>
      <c r="AI303" t="str">
        <f t="shared" si="65"/>
        <v/>
      </c>
      <c r="AJ303">
        <f t="shared" si="65"/>
        <v>1971</v>
      </c>
      <c r="AK303" t="str">
        <f t="shared" si="65"/>
        <v/>
      </c>
      <c r="AL303" t="str">
        <f t="shared" si="65"/>
        <v/>
      </c>
      <c r="AM303">
        <f t="shared" si="65"/>
        <v>1974</v>
      </c>
      <c r="AN303" t="str">
        <f t="shared" si="65"/>
        <v/>
      </c>
      <c r="AO303" t="str">
        <f t="shared" si="65"/>
        <v/>
      </c>
      <c r="AP303" t="str">
        <f t="shared" si="65"/>
        <v/>
      </c>
      <c r="AQ303" t="str">
        <f t="shared" si="65"/>
        <v/>
      </c>
      <c r="AR303" t="str">
        <f t="shared" si="65"/>
        <v/>
      </c>
      <c r="AS303" t="str">
        <f t="shared" si="65"/>
        <v/>
      </c>
      <c r="AT303" t="str">
        <f t="shared" si="65"/>
        <v/>
      </c>
      <c r="AU303" t="str">
        <f t="shared" si="65"/>
        <v/>
      </c>
      <c r="AV303" t="str">
        <f t="shared" si="65"/>
        <v/>
      </c>
      <c r="AW303" t="str">
        <f t="shared" si="65"/>
        <v/>
      </c>
      <c r="AX303" t="str">
        <f t="shared" si="65"/>
        <v/>
      </c>
      <c r="AY303" t="str">
        <f t="shared" si="65"/>
        <v/>
      </c>
      <c r="AZ303">
        <v>2</v>
      </c>
      <c r="BA303">
        <f t="shared" si="40"/>
        <v>0.3</v>
      </c>
      <c r="BB303">
        <f t="shared" si="41"/>
        <v>1</v>
      </c>
    </row>
    <row r="304" spans="1:54" x14ac:dyDescent="0.25">
      <c r="A304" t="s">
        <v>127</v>
      </c>
      <c r="B304" t="str">
        <f t="shared" ref="B304:AY304" si="66">IF(B202&lt;&gt;"",B$175,"")</f>
        <v/>
      </c>
      <c r="C304" t="str">
        <f t="shared" si="66"/>
        <v/>
      </c>
      <c r="D304" t="str">
        <f t="shared" si="66"/>
        <v/>
      </c>
      <c r="E304" t="str">
        <f t="shared" si="66"/>
        <v/>
      </c>
      <c r="F304">
        <f t="shared" si="66"/>
        <v>1938</v>
      </c>
      <c r="G304" t="str">
        <f t="shared" si="66"/>
        <v/>
      </c>
      <c r="H304" t="str">
        <f t="shared" si="66"/>
        <v/>
      </c>
      <c r="I304" t="str">
        <f t="shared" si="66"/>
        <v/>
      </c>
      <c r="J304" t="str">
        <f t="shared" si="66"/>
        <v/>
      </c>
      <c r="K304" t="str">
        <f t="shared" si="66"/>
        <v/>
      </c>
      <c r="L304" t="str">
        <f t="shared" si="66"/>
        <v/>
      </c>
      <c r="M304" t="str">
        <f t="shared" si="66"/>
        <v/>
      </c>
      <c r="N304" t="str">
        <f t="shared" si="66"/>
        <v/>
      </c>
      <c r="O304" t="str">
        <f t="shared" si="66"/>
        <v/>
      </c>
      <c r="P304" t="str">
        <f t="shared" si="66"/>
        <v/>
      </c>
      <c r="Q304" t="str">
        <f t="shared" si="66"/>
        <v/>
      </c>
      <c r="R304" t="str">
        <f t="shared" si="66"/>
        <v/>
      </c>
      <c r="S304" t="str">
        <f t="shared" si="66"/>
        <v/>
      </c>
      <c r="T304" t="str">
        <f t="shared" si="66"/>
        <v/>
      </c>
      <c r="U304" t="str">
        <f t="shared" si="66"/>
        <v/>
      </c>
      <c r="V304" t="str">
        <f t="shared" si="66"/>
        <v/>
      </c>
      <c r="W304" t="str">
        <f t="shared" si="66"/>
        <v/>
      </c>
      <c r="X304" t="str">
        <f t="shared" si="66"/>
        <v/>
      </c>
      <c r="Y304" t="str">
        <f t="shared" si="66"/>
        <v/>
      </c>
      <c r="Z304" t="str">
        <f t="shared" si="66"/>
        <v/>
      </c>
      <c r="AA304" t="str">
        <f t="shared" si="66"/>
        <v/>
      </c>
      <c r="AB304" t="str">
        <f t="shared" si="66"/>
        <v/>
      </c>
      <c r="AC304" t="str">
        <f t="shared" si="66"/>
        <v/>
      </c>
      <c r="AD304" t="str">
        <f t="shared" si="66"/>
        <v/>
      </c>
      <c r="AE304" t="str">
        <f t="shared" si="66"/>
        <v/>
      </c>
      <c r="AF304" t="str">
        <f t="shared" si="66"/>
        <v/>
      </c>
      <c r="AG304" t="str">
        <f t="shared" si="66"/>
        <v/>
      </c>
      <c r="AH304" t="str">
        <f t="shared" si="66"/>
        <v/>
      </c>
      <c r="AI304">
        <f t="shared" si="66"/>
        <v>1970</v>
      </c>
      <c r="AJ304" t="str">
        <f t="shared" si="66"/>
        <v/>
      </c>
      <c r="AK304" t="str">
        <f t="shared" si="66"/>
        <v/>
      </c>
      <c r="AL304" t="str">
        <f t="shared" si="66"/>
        <v/>
      </c>
      <c r="AM304" t="str">
        <f t="shared" si="66"/>
        <v/>
      </c>
      <c r="AN304" t="str">
        <f t="shared" si="66"/>
        <v/>
      </c>
      <c r="AO304" t="str">
        <f t="shared" si="66"/>
        <v/>
      </c>
      <c r="AP304" t="str">
        <f t="shared" si="66"/>
        <v/>
      </c>
      <c r="AQ304" t="str">
        <f t="shared" si="66"/>
        <v/>
      </c>
      <c r="AR304" t="str">
        <f t="shared" si="66"/>
        <v/>
      </c>
      <c r="AS304" t="str">
        <f t="shared" si="66"/>
        <v/>
      </c>
      <c r="AT304" t="str">
        <f t="shared" si="66"/>
        <v/>
      </c>
      <c r="AU304" t="str">
        <f t="shared" si="66"/>
        <v/>
      </c>
      <c r="AV304" t="str">
        <f t="shared" si="66"/>
        <v/>
      </c>
      <c r="AW304" t="str">
        <f t="shared" si="66"/>
        <v/>
      </c>
      <c r="AX304" t="str">
        <f t="shared" si="66"/>
        <v/>
      </c>
      <c r="AY304" t="str">
        <f t="shared" si="66"/>
        <v/>
      </c>
      <c r="AZ304">
        <v>2</v>
      </c>
      <c r="BA304">
        <f t="shared" si="40"/>
        <v>3.2</v>
      </c>
      <c r="BB304">
        <f t="shared" si="41"/>
        <v>4</v>
      </c>
    </row>
    <row r="305" spans="1:54" x14ac:dyDescent="0.25">
      <c r="A305" t="s">
        <v>132</v>
      </c>
      <c r="B305" t="str">
        <f t="shared" ref="B305:AY305" si="67">IF(B203&lt;&gt;"",B$175,"")</f>
        <v/>
      </c>
      <c r="C305" t="str">
        <f t="shared" si="67"/>
        <v/>
      </c>
      <c r="D305" t="str">
        <f t="shared" si="67"/>
        <v/>
      </c>
      <c r="E305" t="str">
        <f t="shared" si="67"/>
        <v/>
      </c>
      <c r="F305" t="str">
        <f t="shared" si="67"/>
        <v/>
      </c>
      <c r="G305" t="str">
        <f t="shared" si="67"/>
        <v/>
      </c>
      <c r="H305" t="str">
        <f t="shared" si="67"/>
        <v/>
      </c>
      <c r="I305" t="str">
        <f t="shared" si="67"/>
        <v/>
      </c>
      <c r="J305" t="str">
        <f t="shared" si="67"/>
        <v/>
      </c>
      <c r="K305" t="str">
        <f t="shared" si="67"/>
        <v/>
      </c>
      <c r="L305" t="str">
        <f t="shared" si="67"/>
        <v/>
      </c>
      <c r="M305" t="str">
        <f t="shared" si="67"/>
        <v/>
      </c>
      <c r="N305" t="str">
        <f t="shared" si="67"/>
        <v/>
      </c>
      <c r="O305" t="str">
        <f t="shared" si="67"/>
        <v/>
      </c>
      <c r="P305" t="str">
        <f t="shared" si="67"/>
        <v/>
      </c>
      <c r="Q305" t="str">
        <f t="shared" si="67"/>
        <v/>
      </c>
      <c r="R305" t="str">
        <f t="shared" si="67"/>
        <v/>
      </c>
      <c r="S305" t="str">
        <f t="shared" si="67"/>
        <v/>
      </c>
      <c r="T305" t="str">
        <f t="shared" si="67"/>
        <v/>
      </c>
      <c r="U305" t="str">
        <f t="shared" si="67"/>
        <v/>
      </c>
      <c r="V305" t="str">
        <f t="shared" si="67"/>
        <v/>
      </c>
      <c r="W305" t="str">
        <f t="shared" si="67"/>
        <v/>
      </c>
      <c r="X305" t="str">
        <f t="shared" si="67"/>
        <v/>
      </c>
      <c r="Y305" t="str">
        <f t="shared" si="67"/>
        <v/>
      </c>
      <c r="Z305" t="str">
        <f t="shared" si="67"/>
        <v/>
      </c>
      <c r="AA305" t="str">
        <f t="shared" si="67"/>
        <v/>
      </c>
      <c r="AB305" t="str">
        <f t="shared" si="67"/>
        <v/>
      </c>
      <c r="AC305" t="str">
        <f t="shared" si="67"/>
        <v/>
      </c>
      <c r="AD305" t="str">
        <f t="shared" si="67"/>
        <v/>
      </c>
      <c r="AE305" t="str">
        <f t="shared" si="67"/>
        <v/>
      </c>
      <c r="AF305" t="str">
        <f t="shared" si="67"/>
        <v/>
      </c>
      <c r="AG305" t="str">
        <f t="shared" si="67"/>
        <v/>
      </c>
      <c r="AH305" t="str">
        <f t="shared" si="67"/>
        <v/>
      </c>
      <c r="AI305" t="str">
        <f t="shared" si="67"/>
        <v/>
      </c>
      <c r="AJ305" t="str">
        <f t="shared" si="67"/>
        <v/>
      </c>
      <c r="AK305" t="str">
        <f t="shared" si="67"/>
        <v/>
      </c>
      <c r="AL305" t="str">
        <f t="shared" si="67"/>
        <v/>
      </c>
      <c r="AM305" t="str">
        <f t="shared" si="67"/>
        <v/>
      </c>
      <c r="AN305" t="str">
        <f t="shared" si="67"/>
        <v/>
      </c>
      <c r="AO305" t="str">
        <f t="shared" si="67"/>
        <v/>
      </c>
      <c r="AP305">
        <f t="shared" si="67"/>
        <v>1977</v>
      </c>
      <c r="AQ305" t="str">
        <f t="shared" si="67"/>
        <v/>
      </c>
      <c r="AR305" t="str">
        <f t="shared" si="67"/>
        <v/>
      </c>
      <c r="AS305" t="str">
        <f t="shared" si="67"/>
        <v/>
      </c>
      <c r="AT305" t="str">
        <f t="shared" si="67"/>
        <v/>
      </c>
      <c r="AU305" t="str">
        <f t="shared" si="67"/>
        <v/>
      </c>
      <c r="AV305" t="str">
        <f t="shared" si="67"/>
        <v/>
      </c>
      <c r="AW305" t="str">
        <f t="shared" si="67"/>
        <v/>
      </c>
      <c r="AX305" t="str">
        <f t="shared" si="67"/>
        <v/>
      </c>
      <c r="AY305" t="str">
        <f t="shared" si="67"/>
        <v/>
      </c>
      <c r="AZ305">
        <v>1</v>
      </c>
      <c r="BA305">
        <f t="shared" si="40"/>
        <v>0</v>
      </c>
      <c r="BB305">
        <f t="shared" si="41"/>
        <v>1</v>
      </c>
    </row>
    <row r="306" spans="1:54" x14ac:dyDescent="0.25">
      <c r="A306" t="s">
        <v>135</v>
      </c>
      <c r="B306" t="str">
        <f t="shared" ref="B306:AY306" si="68">IF(B204&lt;&gt;"",B$175,"")</f>
        <v/>
      </c>
      <c r="C306" t="str">
        <f t="shared" si="68"/>
        <v/>
      </c>
      <c r="D306" t="str">
        <f t="shared" si="68"/>
        <v/>
      </c>
      <c r="E306" t="str">
        <f t="shared" si="68"/>
        <v/>
      </c>
      <c r="F306" t="str">
        <f t="shared" si="68"/>
        <v/>
      </c>
      <c r="G306" t="str">
        <f t="shared" si="68"/>
        <v/>
      </c>
      <c r="H306" t="str">
        <f t="shared" si="68"/>
        <v/>
      </c>
      <c r="I306" t="str">
        <f t="shared" si="68"/>
        <v/>
      </c>
      <c r="J306" t="str">
        <f t="shared" si="68"/>
        <v/>
      </c>
      <c r="K306" t="str">
        <f t="shared" si="68"/>
        <v/>
      </c>
      <c r="L306" t="str">
        <f t="shared" si="68"/>
        <v/>
      </c>
      <c r="M306" t="str">
        <f t="shared" si="68"/>
        <v/>
      </c>
      <c r="N306" t="str">
        <f t="shared" si="68"/>
        <v/>
      </c>
      <c r="O306" t="str">
        <f t="shared" si="68"/>
        <v/>
      </c>
      <c r="P306">
        <f t="shared" si="68"/>
        <v>1950</v>
      </c>
      <c r="Q306" t="str">
        <f t="shared" si="68"/>
        <v/>
      </c>
      <c r="R306" t="str">
        <f t="shared" si="68"/>
        <v/>
      </c>
      <c r="S306" t="str">
        <f t="shared" si="68"/>
        <v/>
      </c>
      <c r="T306" t="str">
        <f t="shared" si="68"/>
        <v/>
      </c>
      <c r="U306" t="str">
        <f t="shared" si="68"/>
        <v/>
      </c>
      <c r="V306" t="str">
        <f t="shared" si="68"/>
        <v/>
      </c>
      <c r="W306" t="str">
        <f t="shared" si="68"/>
        <v/>
      </c>
      <c r="X306" t="str">
        <f t="shared" si="68"/>
        <v/>
      </c>
      <c r="Y306">
        <f t="shared" si="68"/>
        <v>1959</v>
      </c>
      <c r="Z306">
        <f t="shared" si="68"/>
        <v>1960</v>
      </c>
      <c r="AA306" t="str">
        <f t="shared" si="68"/>
        <v/>
      </c>
      <c r="AB306">
        <f t="shared" si="68"/>
        <v>1962</v>
      </c>
      <c r="AC306" t="str">
        <f t="shared" si="68"/>
        <v/>
      </c>
      <c r="AD306" t="str">
        <f t="shared" si="68"/>
        <v/>
      </c>
      <c r="AE306" t="str">
        <f t="shared" si="68"/>
        <v/>
      </c>
      <c r="AF306" t="str">
        <f t="shared" si="68"/>
        <v/>
      </c>
      <c r="AG306" t="str">
        <f t="shared" si="68"/>
        <v/>
      </c>
      <c r="AH306" t="str">
        <f t="shared" si="68"/>
        <v/>
      </c>
      <c r="AI306" t="str">
        <f t="shared" si="68"/>
        <v/>
      </c>
      <c r="AJ306" t="str">
        <f t="shared" si="68"/>
        <v/>
      </c>
      <c r="AK306">
        <f t="shared" si="68"/>
        <v>1972</v>
      </c>
      <c r="AL306" t="str">
        <f t="shared" si="68"/>
        <v/>
      </c>
      <c r="AM306" t="str">
        <f t="shared" si="68"/>
        <v/>
      </c>
      <c r="AN306" t="str">
        <f t="shared" si="68"/>
        <v/>
      </c>
      <c r="AO306" t="str">
        <f t="shared" si="68"/>
        <v/>
      </c>
      <c r="AP306" t="str">
        <f t="shared" si="68"/>
        <v/>
      </c>
      <c r="AQ306" t="str">
        <f t="shared" si="68"/>
        <v/>
      </c>
      <c r="AR306" t="str">
        <f t="shared" si="68"/>
        <v/>
      </c>
      <c r="AS306" t="str">
        <f t="shared" si="68"/>
        <v/>
      </c>
      <c r="AT306" t="str">
        <f t="shared" si="68"/>
        <v/>
      </c>
      <c r="AU306" t="str">
        <f t="shared" si="68"/>
        <v/>
      </c>
      <c r="AV306" t="str">
        <f t="shared" si="68"/>
        <v/>
      </c>
      <c r="AW306" t="str">
        <f t="shared" si="68"/>
        <v/>
      </c>
      <c r="AX306" t="str">
        <f t="shared" si="68"/>
        <v/>
      </c>
      <c r="AY306" t="str">
        <f t="shared" si="68"/>
        <v/>
      </c>
      <c r="AZ306">
        <v>5</v>
      </c>
      <c r="BA306">
        <f t="shared" si="40"/>
        <v>2.2000000000000002</v>
      </c>
      <c r="BB306">
        <f t="shared" si="41"/>
        <v>3</v>
      </c>
    </row>
    <row r="307" spans="1:54" x14ac:dyDescent="0.25">
      <c r="A307" t="s">
        <v>151</v>
      </c>
      <c r="B307" t="str">
        <f t="shared" ref="B307:AY307" si="69">IF(B205&lt;&gt;"",B$175,"")</f>
        <v/>
      </c>
      <c r="C307" t="str">
        <f t="shared" si="69"/>
        <v/>
      </c>
      <c r="D307" t="str">
        <f t="shared" si="69"/>
        <v/>
      </c>
      <c r="E307" t="str">
        <f t="shared" si="69"/>
        <v/>
      </c>
      <c r="F307" t="str">
        <f t="shared" si="69"/>
        <v/>
      </c>
      <c r="G307" t="str">
        <f t="shared" si="69"/>
        <v/>
      </c>
      <c r="H307" t="str">
        <f t="shared" si="69"/>
        <v/>
      </c>
      <c r="I307" t="str">
        <f t="shared" si="69"/>
        <v/>
      </c>
      <c r="J307" t="str">
        <f t="shared" si="69"/>
        <v/>
      </c>
      <c r="K307" t="str">
        <f t="shared" si="69"/>
        <v/>
      </c>
      <c r="L307" t="str">
        <f t="shared" si="69"/>
        <v/>
      </c>
      <c r="M307" t="str">
        <f t="shared" si="69"/>
        <v/>
      </c>
      <c r="N307" t="str">
        <f t="shared" si="69"/>
        <v/>
      </c>
      <c r="O307" t="str">
        <f t="shared" si="69"/>
        <v/>
      </c>
      <c r="P307" t="str">
        <f t="shared" si="69"/>
        <v/>
      </c>
      <c r="Q307" t="str">
        <f t="shared" si="69"/>
        <v/>
      </c>
      <c r="R307" t="str">
        <f t="shared" si="69"/>
        <v/>
      </c>
      <c r="S307" t="str">
        <f t="shared" si="69"/>
        <v/>
      </c>
      <c r="T307" t="str">
        <f t="shared" si="69"/>
        <v/>
      </c>
      <c r="U307" t="str">
        <f t="shared" si="69"/>
        <v/>
      </c>
      <c r="V307" t="str">
        <f t="shared" si="69"/>
        <v/>
      </c>
      <c r="W307" t="str">
        <f t="shared" si="69"/>
        <v/>
      </c>
      <c r="X307" t="str">
        <f t="shared" si="69"/>
        <v/>
      </c>
      <c r="Y307" t="str">
        <f t="shared" si="69"/>
        <v/>
      </c>
      <c r="Z307" t="str">
        <f t="shared" si="69"/>
        <v/>
      </c>
      <c r="AA307" t="str">
        <f t="shared" si="69"/>
        <v/>
      </c>
      <c r="AB307" t="str">
        <f t="shared" si="69"/>
        <v/>
      </c>
      <c r="AC307" t="str">
        <f t="shared" si="69"/>
        <v/>
      </c>
      <c r="AD307" t="str">
        <f t="shared" si="69"/>
        <v/>
      </c>
      <c r="AE307" t="str">
        <f t="shared" si="69"/>
        <v/>
      </c>
      <c r="AF307" t="str">
        <f t="shared" si="69"/>
        <v/>
      </c>
      <c r="AG307" t="str">
        <f t="shared" si="69"/>
        <v/>
      </c>
      <c r="AH307" t="str">
        <f t="shared" si="69"/>
        <v/>
      </c>
      <c r="AI307" t="str">
        <f t="shared" si="69"/>
        <v/>
      </c>
      <c r="AJ307" t="str">
        <f t="shared" si="69"/>
        <v/>
      </c>
      <c r="AK307" t="str">
        <f t="shared" si="69"/>
        <v/>
      </c>
      <c r="AL307" t="str">
        <f t="shared" si="69"/>
        <v/>
      </c>
      <c r="AM307" t="str">
        <f t="shared" si="69"/>
        <v/>
      </c>
      <c r="AN307">
        <f t="shared" si="69"/>
        <v>1975</v>
      </c>
      <c r="AO307" t="str">
        <f t="shared" si="69"/>
        <v/>
      </c>
      <c r="AP307" t="str">
        <f t="shared" si="69"/>
        <v/>
      </c>
      <c r="AQ307" t="str">
        <f t="shared" si="69"/>
        <v/>
      </c>
      <c r="AR307" t="str">
        <f t="shared" si="69"/>
        <v/>
      </c>
      <c r="AS307" t="str">
        <f t="shared" si="69"/>
        <v/>
      </c>
      <c r="AT307" t="str">
        <f t="shared" si="69"/>
        <v/>
      </c>
      <c r="AU307" t="str">
        <f t="shared" si="69"/>
        <v/>
      </c>
      <c r="AV307" t="str">
        <f t="shared" si="69"/>
        <v/>
      </c>
      <c r="AW307" t="str">
        <f t="shared" si="69"/>
        <v/>
      </c>
      <c r="AX307" t="str">
        <f t="shared" si="69"/>
        <v/>
      </c>
      <c r="AY307" t="str">
        <f t="shared" si="69"/>
        <v/>
      </c>
      <c r="AZ307">
        <v>1</v>
      </c>
      <c r="BA307">
        <f t="shared" si="40"/>
        <v>0</v>
      </c>
      <c r="BB307">
        <f t="shared" si="41"/>
        <v>1</v>
      </c>
    </row>
    <row r="308" spans="1:54" x14ac:dyDescent="0.25">
      <c r="A308" t="s">
        <v>160</v>
      </c>
      <c r="B308" t="str">
        <f t="shared" ref="B308:AY308" si="70">IF(B206&lt;&gt;"",B$175,"")</f>
        <v/>
      </c>
      <c r="C308" t="str">
        <f t="shared" si="70"/>
        <v/>
      </c>
      <c r="D308" t="str">
        <f t="shared" si="70"/>
        <v/>
      </c>
      <c r="E308" t="str">
        <f t="shared" si="70"/>
        <v/>
      </c>
      <c r="F308" t="str">
        <f t="shared" si="70"/>
        <v/>
      </c>
      <c r="G308" t="str">
        <f t="shared" si="70"/>
        <v/>
      </c>
      <c r="H308" t="str">
        <f t="shared" si="70"/>
        <v/>
      </c>
      <c r="I308" t="str">
        <f t="shared" si="70"/>
        <v/>
      </c>
      <c r="J308">
        <f t="shared" si="70"/>
        <v>1944</v>
      </c>
      <c r="K308" t="str">
        <f t="shared" si="70"/>
        <v/>
      </c>
      <c r="L308" t="str">
        <f t="shared" si="70"/>
        <v/>
      </c>
      <c r="M308" t="str">
        <f t="shared" si="70"/>
        <v/>
      </c>
      <c r="N308" t="str">
        <f t="shared" si="70"/>
        <v/>
      </c>
      <c r="O308" t="str">
        <f t="shared" si="70"/>
        <v/>
      </c>
      <c r="P308" t="str">
        <f t="shared" si="70"/>
        <v/>
      </c>
      <c r="Q308" t="str">
        <f t="shared" si="70"/>
        <v/>
      </c>
      <c r="R308">
        <f t="shared" si="70"/>
        <v>1952</v>
      </c>
      <c r="S308" t="str">
        <f t="shared" si="70"/>
        <v/>
      </c>
      <c r="T308" t="str">
        <f t="shared" si="70"/>
        <v/>
      </c>
      <c r="U308" t="str">
        <f t="shared" si="70"/>
        <v/>
      </c>
      <c r="V308" t="str">
        <f t="shared" si="70"/>
        <v/>
      </c>
      <c r="W308" t="str">
        <f t="shared" si="70"/>
        <v/>
      </c>
      <c r="X308" t="str">
        <f t="shared" si="70"/>
        <v/>
      </c>
      <c r="Y308" t="str">
        <f t="shared" si="70"/>
        <v/>
      </c>
      <c r="Z308" t="str">
        <f t="shared" si="70"/>
        <v/>
      </c>
      <c r="AA308" t="str">
        <f t="shared" si="70"/>
        <v/>
      </c>
      <c r="AB308" t="str">
        <f t="shared" si="70"/>
        <v/>
      </c>
      <c r="AC308" t="str">
        <f t="shared" si="70"/>
        <v/>
      </c>
      <c r="AD308" t="str">
        <f t="shared" si="70"/>
        <v/>
      </c>
      <c r="AE308" t="str">
        <f t="shared" si="70"/>
        <v/>
      </c>
      <c r="AF308" t="str">
        <f t="shared" si="70"/>
        <v/>
      </c>
      <c r="AG308" t="str">
        <f t="shared" si="70"/>
        <v/>
      </c>
      <c r="AH308" t="str">
        <f t="shared" si="70"/>
        <v/>
      </c>
      <c r="AI308" t="str">
        <f t="shared" si="70"/>
        <v/>
      </c>
      <c r="AJ308" t="str">
        <f t="shared" si="70"/>
        <v/>
      </c>
      <c r="AK308" t="str">
        <f t="shared" si="70"/>
        <v/>
      </c>
      <c r="AL308" t="str">
        <f t="shared" si="70"/>
        <v/>
      </c>
      <c r="AM308" t="str">
        <f t="shared" si="70"/>
        <v/>
      </c>
      <c r="AN308" t="str">
        <f t="shared" si="70"/>
        <v/>
      </c>
      <c r="AO308" t="str">
        <f t="shared" si="70"/>
        <v/>
      </c>
      <c r="AP308" t="str">
        <f t="shared" si="70"/>
        <v/>
      </c>
      <c r="AQ308" t="str">
        <f t="shared" si="70"/>
        <v/>
      </c>
      <c r="AR308" t="str">
        <f t="shared" si="70"/>
        <v/>
      </c>
      <c r="AS308" t="str">
        <f t="shared" si="70"/>
        <v/>
      </c>
      <c r="AT308" t="str">
        <f t="shared" si="70"/>
        <v/>
      </c>
      <c r="AU308" t="str">
        <f t="shared" si="70"/>
        <v/>
      </c>
      <c r="AV308" t="str">
        <f t="shared" si="70"/>
        <v/>
      </c>
      <c r="AW308" t="str">
        <f t="shared" si="70"/>
        <v/>
      </c>
      <c r="AX308" t="str">
        <f t="shared" si="70"/>
        <v/>
      </c>
      <c r="AY308" t="str">
        <f t="shared" si="70"/>
        <v/>
      </c>
      <c r="AZ308">
        <v>2</v>
      </c>
      <c r="BA308">
        <f t="shared" si="40"/>
        <v>0.8</v>
      </c>
      <c r="BB308">
        <f t="shared" si="41"/>
        <v>1</v>
      </c>
    </row>
    <row r="309" spans="1:54" x14ac:dyDescent="0.25">
      <c r="A309" t="s">
        <v>163</v>
      </c>
      <c r="B309" t="str">
        <f t="shared" ref="B309:AY309" si="71">IF(B207&lt;&gt;"",B$175,"")</f>
        <v/>
      </c>
      <c r="C309" t="str">
        <f t="shared" si="71"/>
        <v/>
      </c>
      <c r="D309" t="str">
        <f t="shared" si="71"/>
        <v/>
      </c>
      <c r="E309" t="str">
        <f t="shared" si="71"/>
        <v/>
      </c>
      <c r="F309" t="str">
        <f t="shared" si="71"/>
        <v/>
      </c>
      <c r="G309" t="str">
        <f t="shared" si="71"/>
        <v/>
      </c>
      <c r="H309" t="str">
        <f t="shared" si="71"/>
        <v/>
      </c>
      <c r="I309" t="str">
        <f t="shared" si="71"/>
        <v/>
      </c>
      <c r="J309" t="str">
        <f t="shared" si="71"/>
        <v/>
      </c>
      <c r="K309" t="str">
        <f t="shared" si="71"/>
        <v/>
      </c>
      <c r="L309" t="str">
        <f t="shared" si="71"/>
        <v/>
      </c>
      <c r="M309" t="str">
        <f t="shared" si="71"/>
        <v/>
      </c>
      <c r="N309" t="str">
        <f t="shared" si="71"/>
        <v/>
      </c>
      <c r="O309" t="str">
        <f t="shared" si="71"/>
        <v/>
      </c>
      <c r="P309" t="str">
        <f t="shared" si="71"/>
        <v/>
      </c>
      <c r="Q309" t="str">
        <f t="shared" si="71"/>
        <v/>
      </c>
      <c r="R309" t="str">
        <f t="shared" si="71"/>
        <v/>
      </c>
      <c r="S309" t="str">
        <f t="shared" si="71"/>
        <v/>
      </c>
      <c r="T309" t="str">
        <f t="shared" si="71"/>
        <v/>
      </c>
      <c r="U309" t="str">
        <f t="shared" si="71"/>
        <v/>
      </c>
      <c r="V309" t="str">
        <f t="shared" si="71"/>
        <v/>
      </c>
      <c r="W309" t="str">
        <f t="shared" si="71"/>
        <v/>
      </c>
      <c r="X309" t="str">
        <f t="shared" si="71"/>
        <v/>
      </c>
      <c r="Y309" t="str">
        <f t="shared" si="71"/>
        <v/>
      </c>
      <c r="Z309" t="str">
        <f t="shared" si="71"/>
        <v/>
      </c>
      <c r="AA309" t="str">
        <f t="shared" si="71"/>
        <v/>
      </c>
      <c r="AB309" t="str">
        <f t="shared" si="71"/>
        <v/>
      </c>
      <c r="AC309" t="str">
        <f t="shared" si="71"/>
        <v/>
      </c>
      <c r="AD309" t="str">
        <f t="shared" si="71"/>
        <v/>
      </c>
      <c r="AE309" t="str">
        <f t="shared" si="71"/>
        <v/>
      </c>
      <c r="AF309" t="str">
        <f t="shared" si="71"/>
        <v/>
      </c>
      <c r="AG309" t="str">
        <f t="shared" si="71"/>
        <v/>
      </c>
      <c r="AH309" t="str">
        <f t="shared" si="71"/>
        <v/>
      </c>
      <c r="AI309" t="str">
        <f t="shared" si="71"/>
        <v/>
      </c>
      <c r="AJ309" t="str">
        <f t="shared" si="71"/>
        <v/>
      </c>
      <c r="AK309" t="str">
        <f t="shared" si="71"/>
        <v/>
      </c>
      <c r="AL309" t="str">
        <f t="shared" si="71"/>
        <v/>
      </c>
      <c r="AM309" t="str">
        <f t="shared" si="71"/>
        <v/>
      </c>
      <c r="AN309" t="str">
        <f t="shared" si="71"/>
        <v/>
      </c>
      <c r="AO309" t="str">
        <f t="shared" si="71"/>
        <v/>
      </c>
      <c r="AP309" t="str">
        <f t="shared" si="71"/>
        <v/>
      </c>
      <c r="AQ309" t="str">
        <f t="shared" si="71"/>
        <v/>
      </c>
      <c r="AR309" t="str">
        <f t="shared" si="71"/>
        <v/>
      </c>
      <c r="AS309" t="str">
        <f t="shared" si="71"/>
        <v/>
      </c>
      <c r="AT309" t="str">
        <f t="shared" si="71"/>
        <v/>
      </c>
      <c r="AU309" t="str">
        <f t="shared" si="71"/>
        <v/>
      </c>
      <c r="AV309" t="str">
        <f t="shared" si="71"/>
        <v/>
      </c>
      <c r="AW309" t="str">
        <f t="shared" si="71"/>
        <v/>
      </c>
      <c r="AX309">
        <f t="shared" si="71"/>
        <v>1988</v>
      </c>
      <c r="AY309" t="str">
        <f t="shared" si="71"/>
        <v/>
      </c>
      <c r="AZ309">
        <v>1</v>
      </c>
      <c r="BA309">
        <f t="shared" si="40"/>
        <v>0</v>
      </c>
      <c r="BB309">
        <f t="shared" si="41"/>
        <v>1</v>
      </c>
    </row>
    <row r="310" spans="1:54" x14ac:dyDescent="0.25">
      <c r="A310" t="s">
        <v>167</v>
      </c>
      <c r="B310" t="str">
        <f t="shared" ref="B310:AY310" si="72">IF(B208&lt;&gt;"",B$175,"")</f>
        <v/>
      </c>
      <c r="C310" t="str">
        <f t="shared" si="72"/>
        <v/>
      </c>
      <c r="D310" t="str">
        <f t="shared" si="72"/>
        <v/>
      </c>
      <c r="E310" t="str">
        <f t="shared" si="72"/>
        <v/>
      </c>
      <c r="F310" t="str">
        <f t="shared" si="72"/>
        <v/>
      </c>
      <c r="G310" t="str">
        <f t="shared" si="72"/>
        <v/>
      </c>
      <c r="H310" t="str">
        <f t="shared" si="72"/>
        <v/>
      </c>
      <c r="I310" t="str">
        <f t="shared" si="72"/>
        <v/>
      </c>
      <c r="J310" t="str">
        <f t="shared" si="72"/>
        <v/>
      </c>
      <c r="K310" t="str">
        <f t="shared" si="72"/>
        <v/>
      </c>
      <c r="L310" t="str">
        <f t="shared" si="72"/>
        <v/>
      </c>
      <c r="M310" t="str">
        <f t="shared" si="72"/>
        <v/>
      </c>
      <c r="N310" t="str">
        <f t="shared" si="72"/>
        <v/>
      </c>
      <c r="O310" t="str">
        <f t="shared" si="72"/>
        <v/>
      </c>
      <c r="P310" t="str">
        <f t="shared" si="72"/>
        <v/>
      </c>
      <c r="Q310" t="str">
        <f t="shared" si="72"/>
        <v/>
      </c>
      <c r="R310" t="str">
        <f t="shared" si="72"/>
        <v/>
      </c>
      <c r="S310" t="str">
        <f t="shared" si="72"/>
        <v/>
      </c>
      <c r="T310" t="str">
        <f t="shared" si="72"/>
        <v/>
      </c>
      <c r="U310">
        <f t="shared" si="72"/>
        <v>1955</v>
      </c>
      <c r="V310" t="str">
        <f t="shared" si="72"/>
        <v/>
      </c>
      <c r="W310" t="str">
        <f t="shared" si="72"/>
        <v/>
      </c>
      <c r="X310" t="str">
        <f t="shared" si="72"/>
        <v/>
      </c>
      <c r="Y310" t="str">
        <f t="shared" si="72"/>
        <v/>
      </c>
      <c r="Z310" t="str">
        <f t="shared" si="72"/>
        <v/>
      </c>
      <c r="AA310" t="str">
        <f t="shared" si="72"/>
        <v/>
      </c>
      <c r="AB310" t="str">
        <f t="shared" si="72"/>
        <v/>
      </c>
      <c r="AC310" t="str">
        <f t="shared" si="72"/>
        <v/>
      </c>
      <c r="AD310" t="str">
        <f t="shared" si="72"/>
        <v/>
      </c>
      <c r="AE310" t="str">
        <f t="shared" si="72"/>
        <v/>
      </c>
      <c r="AF310" t="str">
        <f t="shared" si="72"/>
        <v/>
      </c>
      <c r="AG310" t="str">
        <f t="shared" si="72"/>
        <v/>
      </c>
      <c r="AH310" t="str">
        <f t="shared" si="72"/>
        <v/>
      </c>
      <c r="AI310" t="str">
        <f t="shared" si="72"/>
        <v/>
      </c>
      <c r="AJ310" t="str">
        <f t="shared" si="72"/>
        <v/>
      </c>
      <c r="AK310" t="str">
        <f t="shared" si="72"/>
        <v/>
      </c>
      <c r="AL310" t="str">
        <f t="shared" si="72"/>
        <v/>
      </c>
      <c r="AM310" t="str">
        <f t="shared" si="72"/>
        <v/>
      </c>
      <c r="AN310" t="str">
        <f t="shared" si="72"/>
        <v/>
      </c>
      <c r="AO310" t="str">
        <f t="shared" si="72"/>
        <v/>
      </c>
      <c r="AP310" t="str">
        <f t="shared" si="72"/>
        <v/>
      </c>
      <c r="AQ310" t="str">
        <f t="shared" si="72"/>
        <v/>
      </c>
      <c r="AR310" t="str">
        <f t="shared" si="72"/>
        <v/>
      </c>
      <c r="AS310" t="str">
        <f t="shared" si="72"/>
        <v/>
      </c>
      <c r="AT310" t="str">
        <f t="shared" si="72"/>
        <v/>
      </c>
      <c r="AU310" t="str">
        <f t="shared" si="72"/>
        <v/>
      </c>
      <c r="AV310" t="str">
        <f t="shared" si="72"/>
        <v/>
      </c>
      <c r="AW310" t="str">
        <f t="shared" si="72"/>
        <v/>
      </c>
      <c r="AX310" t="str">
        <f t="shared" si="72"/>
        <v/>
      </c>
      <c r="AY310" t="str">
        <f t="shared" si="72"/>
        <v/>
      </c>
      <c r="AZ310">
        <v>1</v>
      </c>
      <c r="BA310">
        <f t="shared" si="40"/>
        <v>0</v>
      </c>
      <c r="BB310">
        <f t="shared" si="41"/>
        <v>1</v>
      </c>
    </row>
    <row r="311" spans="1:54" x14ac:dyDescent="0.25">
      <c r="A311" t="s">
        <v>170</v>
      </c>
      <c r="B311" t="str">
        <f t="shared" ref="B311:AY311" si="73">IF(B209&lt;&gt;"",B$175,"")</f>
        <v/>
      </c>
      <c r="C311" t="str">
        <f t="shared" si="73"/>
        <v/>
      </c>
      <c r="D311" t="str">
        <f t="shared" si="73"/>
        <v/>
      </c>
      <c r="E311" t="str">
        <f t="shared" si="73"/>
        <v/>
      </c>
      <c r="F311" t="str">
        <f t="shared" si="73"/>
        <v/>
      </c>
      <c r="G311" t="str">
        <f t="shared" si="73"/>
        <v/>
      </c>
      <c r="H311" t="str">
        <f t="shared" si="73"/>
        <v/>
      </c>
      <c r="I311" t="str">
        <f t="shared" si="73"/>
        <v/>
      </c>
      <c r="J311" t="str">
        <f t="shared" si="73"/>
        <v/>
      </c>
      <c r="K311" t="str">
        <f t="shared" si="73"/>
        <v/>
      </c>
      <c r="L311">
        <f t="shared" si="73"/>
        <v>1946</v>
      </c>
      <c r="M311" t="str">
        <f t="shared" si="73"/>
        <v/>
      </c>
      <c r="N311" t="str">
        <f t="shared" si="73"/>
        <v/>
      </c>
      <c r="O311">
        <f t="shared" si="73"/>
        <v>1949</v>
      </c>
      <c r="P311" t="str">
        <f t="shared" si="73"/>
        <v/>
      </c>
      <c r="Q311" t="str">
        <f t="shared" si="73"/>
        <v/>
      </c>
      <c r="R311" t="str">
        <f t="shared" si="73"/>
        <v/>
      </c>
      <c r="S311" t="str">
        <f t="shared" si="73"/>
        <v/>
      </c>
      <c r="T311" t="str">
        <f t="shared" si="73"/>
        <v/>
      </c>
      <c r="U311" t="str">
        <f t="shared" si="73"/>
        <v/>
      </c>
      <c r="V311" t="str">
        <f t="shared" si="73"/>
        <v/>
      </c>
      <c r="W311" t="str">
        <f t="shared" si="73"/>
        <v/>
      </c>
      <c r="X311" t="str">
        <f t="shared" si="73"/>
        <v/>
      </c>
      <c r="Y311" t="str">
        <f t="shared" si="73"/>
        <v/>
      </c>
      <c r="Z311" t="str">
        <f t="shared" si="73"/>
        <v/>
      </c>
      <c r="AA311" t="str">
        <f t="shared" si="73"/>
        <v/>
      </c>
      <c r="AB311" t="str">
        <f t="shared" si="73"/>
        <v/>
      </c>
      <c r="AC311" t="str">
        <f t="shared" si="73"/>
        <v/>
      </c>
      <c r="AD311" t="str">
        <f t="shared" si="73"/>
        <v/>
      </c>
      <c r="AE311" t="str">
        <f t="shared" si="73"/>
        <v/>
      </c>
      <c r="AF311" t="str">
        <f t="shared" si="73"/>
        <v/>
      </c>
      <c r="AG311" t="str">
        <f t="shared" si="73"/>
        <v/>
      </c>
      <c r="AH311" t="str">
        <f t="shared" si="73"/>
        <v/>
      </c>
      <c r="AI311" t="str">
        <f t="shared" si="73"/>
        <v/>
      </c>
      <c r="AJ311" t="str">
        <f t="shared" si="73"/>
        <v/>
      </c>
      <c r="AK311" t="str">
        <f t="shared" si="73"/>
        <v/>
      </c>
      <c r="AL311" t="str">
        <f t="shared" si="73"/>
        <v/>
      </c>
      <c r="AM311" t="str">
        <f t="shared" si="73"/>
        <v/>
      </c>
      <c r="AN311" t="str">
        <f t="shared" si="73"/>
        <v/>
      </c>
      <c r="AO311" t="str">
        <f t="shared" si="73"/>
        <v/>
      </c>
      <c r="AP311" t="str">
        <f t="shared" si="73"/>
        <v/>
      </c>
      <c r="AQ311" t="str">
        <f t="shared" si="73"/>
        <v/>
      </c>
      <c r="AR311" t="str">
        <f t="shared" si="73"/>
        <v/>
      </c>
      <c r="AS311" t="str">
        <f t="shared" si="73"/>
        <v/>
      </c>
      <c r="AT311" t="str">
        <f t="shared" si="73"/>
        <v/>
      </c>
      <c r="AU311" t="str">
        <f t="shared" si="73"/>
        <v/>
      </c>
      <c r="AV311" t="str">
        <f t="shared" si="73"/>
        <v/>
      </c>
      <c r="AW311" t="str">
        <f t="shared" si="73"/>
        <v/>
      </c>
      <c r="AX311" t="str">
        <f t="shared" si="73"/>
        <v/>
      </c>
      <c r="AY311" t="str">
        <f t="shared" si="73"/>
        <v/>
      </c>
      <c r="AZ311">
        <v>2</v>
      </c>
      <c r="BA311">
        <f t="shared" si="40"/>
        <v>0.3</v>
      </c>
      <c r="BB311">
        <f t="shared" si="41"/>
        <v>1</v>
      </c>
    </row>
    <row r="312" spans="1:54" x14ac:dyDescent="0.25">
      <c r="A312" t="s">
        <v>396</v>
      </c>
      <c r="B312" t="str">
        <f t="shared" ref="B312:AY312" si="74">IF(B210&lt;&gt;"",B$175,"")</f>
        <v/>
      </c>
      <c r="C312" t="str">
        <f t="shared" si="74"/>
        <v/>
      </c>
      <c r="D312" t="str">
        <f t="shared" si="74"/>
        <v/>
      </c>
      <c r="E312" t="str">
        <f t="shared" si="74"/>
        <v/>
      </c>
      <c r="F312" t="str">
        <f t="shared" si="74"/>
        <v/>
      </c>
      <c r="G312" t="str">
        <f t="shared" si="74"/>
        <v/>
      </c>
      <c r="H312" t="str">
        <f t="shared" si="74"/>
        <v/>
      </c>
      <c r="I312" t="str">
        <f t="shared" si="74"/>
        <v/>
      </c>
      <c r="J312" t="str">
        <f t="shared" si="74"/>
        <v/>
      </c>
      <c r="K312" t="str">
        <f t="shared" si="74"/>
        <v/>
      </c>
      <c r="L312" t="str">
        <f t="shared" si="74"/>
        <v/>
      </c>
      <c r="M312" t="str">
        <f t="shared" si="74"/>
        <v/>
      </c>
      <c r="N312" t="str">
        <f t="shared" si="74"/>
        <v/>
      </c>
      <c r="O312" t="str">
        <f t="shared" si="74"/>
        <v/>
      </c>
      <c r="P312" t="str">
        <f t="shared" si="74"/>
        <v/>
      </c>
      <c r="Q312" t="str">
        <f t="shared" si="74"/>
        <v/>
      </c>
      <c r="R312" t="str">
        <f t="shared" si="74"/>
        <v/>
      </c>
      <c r="S312" t="str">
        <f t="shared" si="74"/>
        <v/>
      </c>
      <c r="T312" t="str">
        <f t="shared" si="74"/>
        <v/>
      </c>
      <c r="U312" t="str">
        <f t="shared" si="74"/>
        <v/>
      </c>
      <c r="V312" t="str">
        <f t="shared" si="74"/>
        <v/>
      </c>
      <c r="W312" t="str">
        <f t="shared" si="74"/>
        <v/>
      </c>
      <c r="X312" t="str">
        <f t="shared" si="74"/>
        <v/>
      </c>
      <c r="Y312">
        <f t="shared" si="74"/>
        <v>1959</v>
      </c>
      <c r="Z312" t="str">
        <f t="shared" si="74"/>
        <v/>
      </c>
      <c r="AA312" t="str">
        <f t="shared" si="74"/>
        <v/>
      </c>
      <c r="AB312" t="str">
        <f t="shared" si="74"/>
        <v/>
      </c>
      <c r="AC312" t="str">
        <f t="shared" si="74"/>
        <v/>
      </c>
      <c r="AD312" t="str">
        <f t="shared" si="74"/>
        <v/>
      </c>
      <c r="AE312" t="str">
        <f t="shared" si="74"/>
        <v/>
      </c>
      <c r="AF312" t="str">
        <f t="shared" si="74"/>
        <v/>
      </c>
      <c r="AG312" t="str">
        <f t="shared" si="74"/>
        <v/>
      </c>
      <c r="AH312" t="str">
        <f t="shared" si="74"/>
        <v/>
      </c>
      <c r="AI312" t="str">
        <f t="shared" si="74"/>
        <v/>
      </c>
      <c r="AJ312" t="str">
        <f t="shared" si="74"/>
        <v/>
      </c>
      <c r="AK312" t="str">
        <f t="shared" si="74"/>
        <v/>
      </c>
      <c r="AL312" t="str">
        <f t="shared" si="74"/>
        <v/>
      </c>
      <c r="AM312" t="str">
        <f t="shared" si="74"/>
        <v/>
      </c>
      <c r="AN312" t="str">
        <f t="shared" si="74"/>
        <v/>
      </c>
      <c r="AO312" t="str">
        <f t="shared" si="74"/>
        <v/>
      </c>
      <c r="AP312" t="str">
        <f t="shared" si="74"/>
        <v/>
      </c>
      <c r="AQ312" t="str">
        <f t="shared" si="74"/>
        <v/>
      </c>
      <c r="AR312" t="str">
        <f t="shared" si="74"/>
        <v/>
      </c>
      <c r="AS312" t="str">
        <f t="shared" si="74"/>
        <v/>
      </c>
      <c r="AT312" t="str">
        <f t="shared" si="74"/>
        <v/>
      </c>
      <c r="AU312" t="str">
        <f t="shared" si="74"/>
        <v/>
      </c>
      <c r="AV312" t="str">
        <f t="shared" si="74"/>
        <v/>
      </c>
      <c r="AW312" t="str">
        <f t="shared" si="74"/>
        <v/>
      </c>
      <c r="AX312" t="str">
        <f t="shared" si="74"/>
        <v/>
      </c>
      <c r="AY312" t="str">
        <f t="shared" si="74"/>
        <v/>
      </c>
      <c r="AZ312">
        <v>1</v>
      </c>
      <c r="BA312">
        <f t="shared" si="40"/>
        <v>0</v>
      </c>
      <c r="BB312">
        <f t="shared" si="41"/>
        <v>1</v>
      </c>
    </row>
    <row r="313" spans="1:54" x14ac:dyDescent="0.25">
      <c r="A313" t="s">
        <v>176</v>
      </c>
      <c r="B313" t="str">
        <f t="shared" ref="B313:AY313" si="75">IF(B211&lt;&gt;"",B$175,"")</f>
        <v/>
      </c>
      <c r="C313" t="str">
        <f t="shared" si="75"/>
        <v/>
      </c>
      <c r="D313" t="str">
        <f t="shared" si="75"/>
        <v/>
      </c>
      <c r="E313" t="str">
        <f t="shared" si="75"/>
        <v/>
      </c>
      <c r="F313" t="str">
        <f t="shared" si="75"/>
        <v/>
      </c>
      <c r="G313" t="str">
        <f t="shared" si="75"/>
        <v/>
      </c>
      <c r="H313" t="str">
        <f t="shared" si="75"/>
        <v/>
      </c>
      <c r="I313" t="str">
        <f t="shared" si="75"/>
        <v/>
      </c>
      <c r="J313" t="str">
        <f t="shared" si="75"/>
        <v/>
      </c>
      <c r="K313" t="str">
        <f t="shared" si="75"/>
        <v/>
      </c>
      <c r="L313" t="str">
        <f t="shared" si="75"/>
        <v/>
      </c>
      <c r="M313" t="str">
        <f t="shared" si="75"/>
        <v/>
      </c>
      <c r="N313" t="str">
        <f t="shared" si="75"/>
        <v/>
      </c>
      <c r="O313" t="str">
        <f t="shared" si="75"/>
        <v/>
      </c>
      <c r="P313" t="str">
        <f t="shared" si="75"/>
        <v/>
      </c>
      <c r="Q313">
        <f t="shared" si="75"/>
        <v>1951</v>
      </c>
      <c r="R313" t="str">
        <f t="shared" si="75"/>
        <v/>
      </c>
      <c r="S313" t="str">
        <f t="shared" si="75"/>
        <v/>
      </c>
      <c r="T313" t="str">
        <f t="shared" si="75"/>
        <v/>
      </c>
      <c r="U313" t="str">
        <f t="shared" si="75"/>
        <v/>
      </c>
      <c r="V313" t="str">
        <f t="shared" si="75"/>
        <v/>
      </c>
      <c r="W313" t="str">
        <f t="shared" si="75"/>
        <v/>
      </c>
      <c r="X313" t="str">
        <f t="shared" si="75"/>
        <v/>
      </c>
      <c r="Y313" t="str">
        <f t="shared" si="75"/>
        <v/>
      </c>
      <c r="Z313" t="str">
        <f t="shared" si="75"/>
        <v/>
      </c>
      <c r="AA313" t="str">
        <f t="shared" si="75"/>
        <v/>
      </c>
      <c r="AB313" t="str">
        <f t="shared" si="75"/>
        <v/>
      </c>
      <c r="AC313" t="str">
        <f t="shared" si="75"/>
        <v/>
      </c>
      <c r="AD313" t="str">
        <f t="shared" si="75"/>
        <v/>
      </c>
      <c r="AE313" t="str">
        <f t="shared" si="75"/>
        <v/>
      </c>
      <c r="AF313" t="str">
        <f t="shared" si="75"/>
        <v/>
      </c>
      <c r="AG313" t="str">
        <f t="shared" si="75"/>
        <v/>
      </c>
      <c r="AH313" t="str">
        <f t="shared" si="75"/>
        <v/>
      </c>
      <c r="AI313" t="str">
        <f t="shared" si="75"/>
        <v/>
      </c>
      <c r="AJ313" t="str">
        <f t="shared" si="75"/>
        <v/>
      </c>
      <c r="AK313" t="str">
        <f t="shared" si="75"/>
        <v/>
      </c>
      <c r="AL313" t="str">
        <f t="shared" si="75"/>
        <v/>
      </c>
      <c r="AM313" t="str">
        <f t="shared" si="75"/>
        <v/>
      </c>
      <c r="AN313" t="str">
        <f t="shared" si="75"/>
        <v/>
      </c>
      <c r="AO313" t="str">
        <f t="shared" si="75"/>
        <v/>
      </c>
      <c r="AP313" t="str">
        <f t="shared" si="75"/>
        <v/>
      </c>
      <c r="AQ313" t="str">
        <f t="shared" si="75"/>
        <v/>
      </c>
      <c r="AR313" t="str">
        <f t="shared" si="75"/>
        <v/>
      </c>
      <c r="AS313" t="str">
        <f t="shared" si="75"/>
        <v/>
      </c>
      <c r="AT313" t="str">
        <f t="shared" si="75"/>
        <v/>
      </c>
      <c r="AU313" t="str">
        <f t="shared" si="75"/>
        <v/>
      </c>
      <c r="AV313" t="str">
        <f t="shared" si="75"/>
        <v/>
      </c>
      <c r="AW313" t="str">
        <f t="shared" si="75"/>
        <v/>
      </c>
      <c r="AX313" t="str">
        <f t="shared" si="75"/>
        <v/>
      </c>
      <c r="AY313" t="str">
        <f t="shared" si="75"/>
        <v/>
      </c>
      <c r="AZ313">
        <v>1</v>
      </c>
      <c r="BA313">
        <f t="shared" si="40"/>
        <v>0</v>
      </c>
      <c r="BB313">
        <f t="shared" si="41"/>
        <v>1</v>
      </c>
    </row>
    <row r="314" spans="1:54" x14ac:dyDescent="0.25">
      <c r="A314" t="s">
        <v>179</v>
      </c>
      <c r="B314" t="str">
        <f t="shared" ref="B314:AY314" si="76">IF(B212&lt;&gt;"",B$175,"")</f>
        <v/>
      </c>
      <c r="C314" t="str">
        <f t="shared" si="76"/>
        <v/>
      </c>
      <c r="D314" t="str">
        <f t="shared" si="76"/>
        <v/>
      </c>
      <c r="E314" t="str">
        <f t="shared" si="76"/>
        <v/>
      </c>
      <c r="F314" t="str">
        <f t="shared" si="76"/>
        <v/>
      </c>
      <c r="G314" t="str">
        <f t="shared" si="76"/>
        <v/>
      </c>
      <c r="H314" t="str">
        <f t="shared" si="76"/>
        <v/>
      </c>
      <c r="I314" t="str">
        <f t="shared" si="76"/>
        <v/>
      </c>
      <c r="J314" t="str">
        <f t="shared" si="76"/>
        <v/>
      </c>
      <c r="K314" t="str">
        <f t="shared" si="76"/>
        <v/>
      </c>
      <c r="L314" t="str">
        <f t="shared" si="76"/>
        <v/>
      </c>
      <c r="M314" t="str">
        <f t="shared" si="76"/>
        <v/>
      </c>
      <c r="N314" t="str">
        <f t="shared" si="76"/>
        <v/>
      </c>
      <c r="O314" t="str">
        <f t="shared" si="76"/>
        <v/>
      </c>
      <c r="P314" t="str">
        <f t="shared" si="76"/>
        <v/>
      </c>
      <c r="Q314" t="str">
        <f t="shared" si="76"/>
        <v/>
      </c>
      <c r="R314" t="str">
        <f t="shared" si="76"/>
        <v/>
      </c>
      <c r="S314" t="str">
        <f t="shared" si="76"/>
        <v/>
      </c>
      <c r="T314" t="str">
        <f t="shared" si="76"/>
        <v/>
      </c>
      <c r="U314" t="str">
        <f t="shared" si="76"/>
        <v/>
      </c>
      <c r="V314" t="str">
        <f t="shared" si="76"/>
        <v/>
      </c>
      <c r="W314" t="str">
        <f t="shared" si="76"/>
        <v/>
      </c>
      <c r="X314" t="str">
        <f t="shared" si="76"/>
        <v/>
      </c>
      <c r="Y314" t="str">
        <f t="shared" si="76"/>
        <v/>
      </c>
      <c r="Z314" t="str">
        <f t="shared" si="76"/>
        <v/>
      </c>
      <c r="AA314" t="str">
        <f t="shared" si="76"/>
        <v/>
      </c>
      <c r="AB314" t="str">
        <f t="shared" si="76"/>
        <v/>
      </c>
      <c r="AC314" t="str">
        <f t="shared" si="76"/>
        <v/>
      </c>
      <c r="AD314" t="str">
        <f t="shared" si="76"/>
        <v/>
      </c>
      <c r="AE314" t="str">
        <f t="shared" si="76"/>
        <v/>
      </c>
      <c r="AF314" t="str">
        <f t="shared" si="76"/>
        <v/>
      </c>
      <c r="AG314" t="str">
        <f t="shared" si="76"/>
        <v/>
      </c>
      <c r="AH314" t="str">
        <f t="shared" si="76"/>
        <v/>
      </c>
      <c r="AI314" t="str">
        <f t="shared" si="76"/>
        <v/>
      </c>
      <c r="AJ314" t="str">
        <f t="shared" si="76"/>
        <v/>
      </c>
      <c r="AK314" t="str">
        <f t="shared" si="76"/>
        <v/>
      </c>
      <c r="AL314" t="str">
        <f t="shared" si="76"/>
        <v/>
      </c>
      <c r="AM314" t="str">
        <f t="shared" si="76"/>
        <v/>
      </c>
      <c r="AN314" t="str">
        <f t="shared" si="76"/>
        <v/>
      </c>
      <c r="AO314" t="str">
        <f t="shared" si="76"/>
        <v/>
      </c>
      <c r="AP314" t="str">
        <f t="shared" si="76"/>
        <v/>
      </c>
      <c r="AQ314" t="str">
        <f t="shared" si="76"/>
        <v/>
      </c>
      <c r="AR314">
        <f t="shared" si="76"/>
        <v>1979</v>
      </c>
      <c r="AS314" t="str">
        <f t="shared" si="76"/>
        <v/>
      </c>
      <c r="AT314" t="str">
        <f t="shared" si="76"/>
        <v/>
      </c>
      <c r="AU314" t="str">
        <f t="shared" si="76"/>
        <v/>
      </c>
      <c r="AV314" t="str">
        <f t="shared" si="76"/>
        <v/>
      </c>
      <c r="AW314" t="str">
        <f t="shared" si="76"/>
        <v/>
      </c>
      <c r="AX314" t="str">
        <f t="shared" si="76"/>
        <v/>
      </c>
      <c r="AY314" t="str">
        <f t="shared" si="76"/>
        <v/>
      </c>
      <c r="AZ314">
        <v>1</v>
      </c>
      <c r="BA314">
        <f t="shared" si="40"/>
        <v>0</v>
      </c>
      <c r="BB314">
        <f t="shared" si="41"/>
        <v>1</v>
      </c>
    </row>
    <row r="315" spans="1:54" x14ac:dyDescent="0.25">
      <c r="A315" t="s">
        <v>399</v>
      </c>
      <c r="B315" t="str">
        <f t="shared" ref="B315:AY315" si="77">IF(B213&lt;&gt;"",B$175,"")</f>
        <v/>
      </c>
      <c r="C315" t="str">
        <f t="shared" si="77"/>
        <v/>
      </c>
      <c r="D315" t="str">
        <f t="shared" si="77"/>
        <v/>
      </c>
      <c r="E315" t="str">
        <f t="shared" si="77"/>
        <v/>
      </c>
      <c r="F315" t="str">
        <f t="shared" si="77"/>
        <v/>
      </c>
      <c r="G315" t="str">
        <f t="shared" si="77"/>
        <v/>
      </c>
      <c r="H315" t="str">
        <f t="shared" si="77"/>
        <v/>
      </c>
      <c r="I315" t="str">
        <f t="shared" si="77"/>
        <v/>
      </c>
      <c r="J315" t="str">
        <f t="shared" si="77"/>
        <v/>
      </c>
      <c r="K315" t="str">
        <f t="shared" si="77"/>
        <v/>
      </c>
      <c r="L315" t="str">
        <f t="shared" si="77"/>
        <v/>
      </c>
      <c r="M315" t="str">
        <f t="shared" si="77"/>
        <v/>
      </c>
      <c r="N315" t="str">
        <f t="shared" si="77"/>
        <v/>
      </c>
      <c r="O315" t="str">
        <f t="shared" si="77"/>
        <v/>
      </c>
      <c r="P315" t="str">
        <f t="shared" si="77"/>
        <v/>
      </c>
      <c r="Q315" t="str">
        <f t="shared" si="77"/>
        <v/>
      </c>
      <c r="R315" t="str">
        <f t="shared" si="77"/>
        <v/>
      </c>
      <c r="S315" t="str">
        <f t="shared" si="77"/>
        <v/>
      </c>
      <c r="T315" t="str">
        <f t="shared" si="77"/>
        <v/>
      </c>
      <c r="U315" t="str">
        <f t="shared" si="77"/>
        <v/>
      </c>
      <c r="V315" t="str">
        <f t="shared" si="77"/>
        <v/>
      </c>
      <c r="W315" t="str">
        <f t="shared" si="77"/>
        <v/>
      </c>
      <c r="X315" t="str">
        <f t="shared" si="77"/>
        <v/>
      </c>
      <c r="Y315" t="str">
        <f t="shared" si="77"/>
        <v/>
      </c>
      <c r="Z315" t="str">
        <f t="shared" si="77"/>
        <v/>
      </c>
      <c r="AA315" t="str">
        <f t="shared" si="77"/>
        <v/>
      </c>
      <c r="AB315" t="str">
        <f t="shared" si="77"/>
        <v/>
      </c>
      <c r="AC315" t="str">
        <f t="shared" si="77"/>
        <v/>
      </c>
      <c r="AD315" t="str">
        <f t="shared" si="77"/>
        <v/>
      </c>
      <c r="AE315">
        <f t="shared" si="77"/>
        <v>1965</v>
      </c>
      <c r="AF315" t="str">
        <f t="shared" si="77"/>
        <v/>
      </c>
      <c r="AG315" t="str">
        <f t="shared" si="77"/>
        <v/>
      </c>
      <c r="AH315" t="str">
        <f t="shared" si="77"/>
        <v/>
      </c>
      <c r="AI315" t="str">
        <f t="shared" si="77"/>
        <v/>
      </c>
      <c r="AJ315" t="str">
        <f t="shared" si="77"/>
        <v/>
      </c>
      <c r="AK315" t="str">
        <f t="shared" si="77"/>
        <v/>
      </c>
      <c r="AL315" t="str">
        <f t="shared" si="77"/>
        <v/>
      </c>
      <c r="AM315" t="str">
        <f t="shared" si="77"/>
        <v/>
      </c>
      <c r="AN315" t="str">
        <f t="shared" si="77"/>
        <v/>
      </c>
      <c r="AO315" t="str">
        <f t="shared" si="77"/>
        <v/>
      </c>
      <c r="AP315" t="str">
        <f t="shared" si="77"/>
        <v/>
      </c>
      <c r="AQ315" t="str">
        <f t="shared" si="77"/>
        <v/>
      </c>
      <c r="AR315" t="str">
        <f t="shared" si="77"/>
        <v/>
      </c>
      <c r="AS315" t="str">
        <f t="shared" si="77"/>
        <v/>
      </c>
      <c r="AT315" t="str">
        <f t="shared" si="77"/>
        <v/>
      </c>
      <c r="AU315" t="str">
        <f t="shared" si="77"/>
        <v/>
      </c>
      <c r="AV315" t="str">
        <f t="shared" si="77"/>
        <v/>
      </c>
      <c r="AW315" t="str">
        <f t="shared" si="77"/>
        <v/>
      </c>
      <c r="AX315" t="str">
        <f t="shared" si="77"/>
        <v/>
      </c>
      <c r="AY315" t="str">
        <f t="shared" si="77"/>
        <v/>
      </c>
      <c r="AZ315">
        <v>1</v>
      </c>
      <c r="BA315">
        <f t="shared" si="40"/>
        <v>0</v>
      </c>
      <c r="BB315">
        <f t="shared" si="41"/>
        <v>1</v>
      </c>
    </row>
    <row r="316" spans="1:54" x14ac:dyDescent="0.25">
      <c r="A316" t="s">
        <v>186</v>
      </c>
      <c r="B316" t="str">
        <f t="shared" ref="B316:AY316" si="78">IF(B214&lt;&gt;"",B$175,"")</f>
        <v/>
      </c>
      <c r="C316" t="str">
        <f t="shared" si="78"/>
        <v/>
      </c>
      <c r="D316" t="str">
        <f t="shared" si="78"/>
        <v/>
      </c>
      <c r="E316" t="str">
        <f t="shared" si="78"/>
        <v/>
      </c>
      <c r="F316" t="str">
        <f t="shared" si="78"/>
        <v/>
      </c>
      <c r="G316" t="str">
        <f t="shared" si="78"/>
        <v/>
      </c>
      <c r="H316" t="str">
        <f t="shared" si="78"/>
        <v/>
      </c>
      <c r="I316" t="str">
        <f t="shared" si="78"/>
        <v/>
      </c>
      <c r="J316" t="str">
        <f t="shared" si="78"/>
        <v/>
      </c>
      <c r="K316" t="str">
        <f t="shared" si="78"/>
        <v/>
      </c>
      <c r="L316" t="str">
        <f t="shared" si="78"/>
        <v/>
      </c>
      <c r="M316" t="str">
        <f t="shared" si="78"/>
        <v/>
      </c>
      <c r="N316" t="str">
        <f t="shared" si="78"/>
        <v/>
      </c>
      <c r="O316" t="str">
        <f t="shared" si="78"/>
        <v/>
      </c>
      <c r="P316" t="str">
        <f t="shared" si="78"/>
        <v/>
      </c>
      <c r="Q316" t="str">
        <f t="shared" si="78"/>
        <v/>
      </c>
      <c r="R316" t="str">
        <f t="shared" si="78"/>
        <v/>
      </c>
      <c r="S316" t="str">
        <f t="shared" si="78"/>
        <v/>
      </c>
      <c r="T316" t="str">
        <f t="shared" si="78"/>
        <v/>
      </c>
      <c r="U316" t="str">
        <f t="shared" si="78"/>
        <v/>
      </c>
      <c r="V316" t="str">
        <f t="shared" si="78"/>
        <v/>
      </c>
      <c r="W316" t="str">
        <f t="shared" si="78"/>
        <v/>
      </c>
      <c r="X316" t="str">
        <f t="shared" si="78"/>
        <v/>
      </c>
      <c r="Y316" t="str">
        <f t="shared" si="78"/>
        <v/>
      </c>
      <c r="Z316" t="str">
        <f t="shared" si="78"/>
        <v/>
      </c>
      <c r="AA316" t="str">
        <f t="shared" si="78"/>
        <v/>
      </c>
      <c r="AB316" t="str">
        <f t="shared" si="78"/>
        <v/>
      </c>
      <c r="AC316" t="str">
        <f t="shared" si="78"/>
        <v/>
      </c>
      <c r="AD316" t="str">
        <f t="shared" si="78"/>
        <v/>
      </c>
      <c r="AE316" t="str">
        <f t="shared" si="78"/>
        <v/>
      </c>
      <c r="AF316" t="str">
        <f t="shared" si="78"/>
        <v/>
      </c>
      <c r="AG316" t="str">
        <f t="shared" si="78"/>
        <v/>
      </c>
      <c r="AH316" t="str">
        <f t="shared" si="78"/>
        <v/>
      </c>
      <c r="AI316" t="str">
        <f t="shared" si="78"/>
        <v/>
      </c>
      <c r="AJ316" t="str">
        <f t="shared" si="78"/>
        <v/>
      </c>
      <c r="AK316" t="str">
        <f t="shared" si="78"/>
        <v/>
      </c>
      <c r="AL316" t="str">
        <f t="shared" si="78"/>
        <v/>
      </c>
      <c r="AM316" t="str">
        <f t="shared" si="78"/>
        <v/>
      </c>
      <c r="AN316" t="str">
        <f t="shared" si="78"/>
        <v/>
      </c>
      <c r="AO316" t="str">
        <f t="shared" si="78"/>
        <v/>
      </c>
      <c r="AP316" t="str">
        <f t="shared" si="78"/>
        <v/>
      </c>
      <c r="AQ316" t="str">
        <f t="shared" si="78"/>
        <v/>
      </c>
      <c r="AR316" t="str">
        <f t="shared" si="78"/>
        <v/>
      </c>
      <c r="AS316" t="str">
        <f t="shared" si="78"/>
        <v/>
      </c>
      <c r="AT316" t="str">
        <f t="shared" si="78"/>
        <v/>
      </c>
      <c r="AU316" t="str">
        <f t="shared" si="78"/>
        <v/>
      </c>
      <c r="AV316" t="str">
        <f t="shared" si="78"/>
        <v/>
      </c>
      <c r="AW316" t="str">
        <f t="shared" si="78"/>
        <v/>
      </c>
      <c r="AX316" t="str">
        <f t="shared" si="78"/>
        <v/>
      </c>
      <c r="AY316">
        <f t="shared" si="78"/>
        <v>1991</v>
      </c>
      <c r="AZ316">
        <v>1</v>
      </c>
      <c r="BA316">
        <f t="shared" si="40"/>
        <v>0</v>
      </c>
      <c r="BB316">
        <f t="shared" si="41"/>
        <v>1</v>
      </c>
    </row>
    <row r="317" spans="1:54" x14ac:dyDescent="0.25">
      <c r="A317" t="s">
        <v>190</v>
      </c>
      <c r="B317" t="str">
        <f t="shared" ref="B317:AY317" si="79">IF(B215&lt;&gt;"",B$175,"")</f>
        <v/>
      </c>
      <c r="C317" t="str">
        <f t="shared" si="79"/>
        <v/>
      </c>
      <c r="D317" t="str">
        <f t="shared" si="79"/>
        <v/>
      </c>
      <c r="E317" t="str">
        <f t="shared" si="79"/>
        <v/>
      </c>
      <c r="F317" t="str">
        <f t="shared" si="79"/>
        <v/>
      </c>
      <c r="G317" t="str">
        <f t="shared" si="79"/>
        <v/>
      </c>
      <c r="H317" t="str">
        <f t="shared" si="79"/>
        <v/>
      </c>
      <c r="I317" t="str">
        <f t="shared" si="79"/>
        <v/>
      </c>
      <c r="J317" t="str">
        <f t="shared" si="79"/>
        <v/>
      </c>
      <c r="K317" t="str">
        <f t="shared" si="79"/>
        <v/>
      </c>
      <c r="L317" t="str">
        <f t="shared" si="79"/>
        <v/>
      </c>
      <c r="M317" t="str">
        <f t="shared" si="79"/>
        <v/>
      </c>
      <c r="N317">
        <f t="shared" si="79"/>
        <v>1948</v>
      </c>
      <c r="O317" t="str">
        <f t="shared" si="79"/>
        <v/>
      </c>
      <c r="P317" t="str">
        <f t="shared" si="79"/>
        <v/>
      </c>
      <c r="Q317" t="str">
        <f t="shared" si="79"/>
        <v/>
      </c>
      <c r="R317" t="str">
        <f t="shared" si="79"/>
        <v/>
      </c>
      <c r="S317" t="str">
        <f t="shared" si="79"/>
        <v/>
      </c>
      <c r="T317" t="str">
        <f t="shared" si="79"/>
        <v/>
      </c>
      <c r="U317" t="str">
        <f t="shared" si="79"/>
        <v/>
      </c>
      <c r="V317" t="str">
        <f t="shared" si="79"/>
        <v/>
      </c>
      <c r="W317" t="str">
        <f t="shared" si="79"/>
        <v/>
      </c>
      <c r="X317" t="str">
        <f t="shared" si="79"/>
        <v/>
      </c>
      <c r="Y317" t="str">
        <f t="shared" si="79"/>
        <v/>
      </c>
      <c r="Z317" t="str">
        <f t="shared" si="79"/>
        <v/>
      </c>
      <c r="AA317" t="str">
        <f t="shared" si="79"/>
        <v/>
      </c>
      <c r="AB317" t="str">
        <f t="shared" si="79"/>
        <v/>
      </c>
      <c r="AC317" t="str">
        <f t="shared" si="79"/>
        <v/>
      </c>
      <c r="AD317" t="str">
        <f t="shared" si="79"/>
        <v/>
      </c>
      <c r="AE317" t="str">
        <f t="shared" si="79"/>
        <v/>
      </c>
      <c r="AF317" t="str">
        <f t="shared" si="79"/>
        <v/>
      </c>
      <c r="AG317" t="str">
        <f t="shared" si="79"/>
        <v/>
      </c>
      <c r="AH317" t="str">
        <f t="shared" si="79"/>
        <v/>
      </c>
      <c r="AI317" t="str">
        <f t="shared" si="79"/>
        <v/>
      </c>
      <c r="AJ317" t="str">
        <f t="shared" si="79"/>
        <v/>
      </c>
      <c r="AK317" t="str">
        <f t="shared" si="79"/>
        <v/>
      </c>
      <c r="AL317" t="str">
        <f t="shared" si="79"/>
        <v/>
      </c>
      <c r="AM317" t="str">
        <f t="shared" si="79"/>
        <v/>
      </c>
      <c r="AN317" t="str">
        <f t="shared" si="79"/>
        <v/>
      </c>
      <c r="AO317" t="str">
        <f t="shared" si="79"/>
        <v/>
      </c>
      <c r="AP317" t="str">
        <f t="shared" si="79"/>
        <v/>
      </c>
      <c r="AQ317" t="str">
        <f t="shared" si="79"/>
        <v/>
      </c>
      <c r="AR317" t="str">
        <f t="shared" si="79"/>
        <v/>
      </c>
      <c r="AS317" t="str">
        <f t="shared" si="79"/>
        <v/>
      </c>
      <c r="AT317" t="str">
        <f t="shared" si="79"/>
        <v/>
      </c>
      <c r="AU317" t="str">
        <f t="shared" si="79"/>
        <v/>
      </c>
      <c r="AV317" t="str">
        <f t="shared" si="79"/>
        <v/>
      </c>
      <c r="AW317" t="str">
        <f t="shared" si="79"/>
        <v/>
      </c>
      <c r="AX317" t="str">
        <f t="shared" si="79"/>
        <v/>
      </c>
      <c r="AY317" t="str">
        <f t="shared" si="79"/>
        <v/>
      </c>
      <c r="AZ317">
        <v>1</v>
      </c>
      <c r="BA317">
        <f t="shared" si="40"/>
        <v>0</v>
      </c>
      <c r="BB317">
        <f t="shared" si="41"/>
        <v>1</v>
      </c>
    </row>
    <row r="318" spans="1:54" x14ac:dyDescent="0.25">
      <c r="A318" t="s">
        <v>194</v>
      </c>
      <c r="B318" t="str">
        <f t="shared" ref="B318:AY318" si="80">IF(B216&lt;&gt;"",B$175,"")</f>
        <v/>
      </c>
      <c r="C318" t="str">
        <f t="shared" si="80"/>
        <v/>
      </c>
      <c r="D318" t="str">
        <f t="shared" si="80"/>
        <v/>
      </c>
      <c r="E318" t="str">
        <f t="shared" si="80"/>
        <v/>
      </c>
      <c r="F318" t="str">
        <f t="shared" si="80"/>
        <v/>
      </c>
      <c r="G318" t="str">
        <f t="shared" si="80"/>
        <v/>
      </c>
      <c r="H318" t="str">
        <f t="shared" si="80"/>
        <v/>
      </c>
      <c r="I318" t="str">
        <f t="shared" si="80"/>
        <v/>
      </c>
      <c r="J318" t="str">
        <f t="shared" si="80"/>
        <v/>
      </c>
      <c r="K318" t="str">
        <f t="shared" si="80"/>
        <v/>
      </c>
      <c r="L318" t="str">
        <f t="shared" si="80"/>
        <v/>
      </c>
      <c r="M318" t="str">
        <f t="shared" si="80"/>
        <v/>
      </c>
      <c r="N318" t="str">
        <f t="shared" si="80"/>
        <v/>
      </c>
      <c r="O318" t="str">
        <f t="shared" si="80"/>
        <v/>
      </c>
      <c r="P318" t="str">
        <f t="shared" si="80"/>
        <v/>
      </c>
      <c r="Q318" t="str">
        <f t="shared" si="80"/>
        <v/>
      </c>
      <c r="R318" t="str">
        <f t="shared" si="80"/>
        <v/>
      </c>
      <c r="S318" t="str">
        <f t="shared" si="80"/>
        <v/>
      </c>
      <c r="T318" t="str">
        <f t="shared" si="80"/>
        <v/>
      </c>
      <c r="U318" t="str">
        <f t="shared" si="80"/>
        <v/>
      </c>
      <c r="V318" t="str">
        <f t="shared" si="80"/>
        <v/>
      </c>
      <c r="W318" t="str">
        <f t="shared" si="80"/>
        <v/>
      </c>
      <c r="X318" t="str">
        <f t="shared" si="80"/>
        <v/>
      </c>
      <c r="Y318" t="str">
        <f t="shared" si="80"/>
        <v/>
      </c>
      <c r="Z318" t="str">
        <f t="shared" si="80"/>
        <v/>
      </c>
      <c r="AA318" t="str">
        <f t="shared" si="80"/>
        <v/>
      </c>
      <c r="AB318" t="str">
        <f t="shared" si="80"/>
        <v/>
      </c>
      <c r="AC318" t="str">
        <f t="shared" si="80"/>
        <v/>
      </c>
      <c r="AD318" t="str">
        <f t="shared" si="80"/>
        <v/>
      </c>
      <c r="AE318" t="str">
        <f t="shared" si="80"/>
        <v/>
      </c>
      <c r="AF318" t="str">
        <f t="shared" si="80"/>
        <v/>
      </c>
      <c r="AG318" t="str">
        <f t="shared" si="80"/>
        <v/>
      </c>
      <c r="AH318" t="str">
        <f t="shared" si="80"/>
        <v/>
      </c>
      <c r="AI318">
        <f t="shared" si="80"/>
        <v>1970</v>
      </c>
      <c r="AJ318" t="str">
        <f t="shared" si="80"/>
        <v/>
      </c>
      <c r="AK318" t="str">
        <f t="shared" si="80"/>
        <v/>
      </c>
      <c r="AL318" t="str">
        <f t="shared" si="80"/>
        <v/>
      </c>
      <c r="AM318" t="str">
        <f t="shared" si="80"/>
        <v/>
      </c>
      <c r="AN318" t="str">
        <f t="shared" si="80"/>
        <v/>
      </c>
      <c r="AO318" t="str">
        <f t="shared" si="80"/>
        <v/>
      </c>
      <c r="AP318" t="str">
        <f t="shared" si="80"/>
        <v/>
      </c>
      <c r="AQ318" t="str">
        <f t="shared" si="80"/>
        <v/>
      </c>
      <c r="AR318" t="str">
        <f t="shared" si="80"/>
        <v/>
      </c>
      <c r="AS318" t="str">
        <f t="shared" si="80"/>
        <v/>
      </c>
      <c r="AT318" t="str">
        <f t="shared" si="80"/>
        <v/>
      </c>
      <c r="AU318" t="str">
        <f t="shared" si="80"/>
        <v/>
      </c>
      <c r="AV318" t="str">
        <f t="shared" si="80"/>
        <v/>
      </c>
      <c r="AW318" t="str">
        <f t="shared" si="80"/>
        <v/>
      </c>
      <c r="AX318" t="str">
        <f t="shared" si="80"/>
        <v/>
      </c>
      <c r="AY318" t="str">
        <f t="shared" si="80"/>
        <v/>
      </c>
      <c r="AZ318">
        <v>1</v>
      </c>
      <c r="BA318">
        <f t="shared" si="40"/>
        <v>0</v>
      </c>
      <c r="BB318">
        <f t="shared" si="41"/>
        <v>1</v>
      </c>
    </row>
    <row r="319" spans="1:54" x14ac:dyDescent="0.25">
      <c r="A319" t="s">
        <v>196</v>
      </c>
      <c r="B319" t="str">
        <f t="shared" ref="B319:AY319" si="81">IF(B217&lt;&gt;"",B$175,"")</f>
        <v/>
      </c>
      <c r="C319" t="str">
        <f t="shared" si="81"/>
        <v/>
      </c>
      <c r="D319" t="str">
        <f t="shared" si="81"/>
        <v/>
      </c>
      <c r="E319" t="str">
        <f t="shared" si="81"/>
        <v/>
      </c>
      <c r="F319" t="str">
        <f t="shared" si="81"/>
        <v/>
      </c>
      <c r="G319" t="str">
        <f t="shared" si="81"/>
        <v/>
      </c>
      <c r="H319" t="str">
        <f t="shared" si="81"/>
        <v/>
      </c>
      <c r="I319" t="str">
        <f t="shared" si="81"/>
        <v/>
      </c>
      <c r="J319" t="str">
        <f t="shared" si="81"/>
        <v/>
      </c>
      <c r="K319" t="str">
        <f t="shared" si="81"/>
        <v/>
      </c>
      <c r="L319" t="str">
        <f t="shared" si="81"/>
        <v/>
      </c>
      <c r="M319" t="str">
        <f t="shared" si="81"/>
        <v/>
      </c>
      <c r="N319" t="str">
        <f t="shared" si="81"/>
        <v/>
      </c>
      <c r="O319" t="str">
        <f t="shared" si="81"/>
        <v/>
      </c>
      <c r="P319" t="str">
        <f t="shared" si="81"/>
        <v/>
      </c>
      <c r="Q319" t="str">
        <f t="shared" si="81"/>
        <v/>
      </c>
      <c r="R319" t="str">
        <f t="shared" si="81"/>
        <v/>
      </c>
      <c r="S319" t="str">
        <f t="shared" si="81"/>
        <v/>
      </c>
      <c r="T319" t="str">
        <f t="shared" si="81"/>
        <v/>
      </c>
      <c r="U319" t="str">
        <f t="shared" si="81"/>
        <v/>
      </c>
      <c r="V319" t="str">
        <f t="shared" si="81"/>
        <v/>
      </c>
      <c r="W319" t="str">
        <f t="shared" si="81"/>
        <v/>
      </c>
      <c r="X319" t="str">
        <f t="shared" si="81"/>
        <v/>
      </c>
      <c r="Y319" t="str">
        <f t="shared" si="81"/>
        <v/>
      </c>
      <c r="Z319" t="str">
        <f t="shared" si="81"/>
        <v/>
      </c>
      <c r="AA319" t="str">
        <f t="shared" si="81"/>
        <v/>
      </c>
      <c r="AB319" t="str">
        <f t="shared" si="81"/>
        <v/>
      </c>
      <c r="AC319" t="str">
        <f t="shared" si="81"/>
        <v/>
      </c>
      <c r="AD319" t="str">
        <f t="shared" si="81"/>
        <v/>
      </c>
      <c r="AE319" t="str">
        <f t="shared" si="81"/>
        <v/>
      </c>
      <c r="AF319">
        <f t="shared" si="81"/>
        <v>1966</v>
      </c>
      <c r="AG319" t="str">
        <f t="shared" si="81"/>
        <v/>
      </c>
      <c r="AH319" t="str">
        <f t="shared" si="81"/>
        <v/>
      </c>
      <c r="AI319" t="str">
        <f t="shared" si="81"/>
        <v/>
      </c>
      <c r="AJ319" t="str">
        <f t="shared" si="81"/>
        <v/>
      </c>
      <c r="AK319" t="str">
        <f t="shared" si="81"/>
        <v/>
      </c>
      <c r="AL319" t="str">
        <f t="shared" si="81"/>
        <v/>
      </c>
      <c r="AM319" t="str">
        <f t="shared" si="81"/>
        <v/>
      </c>
      <c r="AN319" t="str">
        <f t="shared" si="81"/>
        <v/>
      </c>
      <c r="AO319" t="str">
        <f t="shared" si="81"/>
        <v/>
      </c>
      <c r="AP319" t="str">
        <f t="shared" si="81"/>
        <v/>
      </c>
      <c r="AQ319" t="str">
        <f t="shared" si="81"/>
        <v/>
      </c>
      <c r="AR319" t="str">
        <f t="shared" si="81"/>
        <v/>
      </c>
      <c r="AS319" t="str">
        <f t="shared" si="81"/>
        <v/>
      </c>
      <c r="AT319" t="str">
        <f t="shared" si="81"/>
        <v/>
      </c>
      <c r="AU319" t="str">
        <f t="shared" si="81"/>
        <v/>
      </c>
      <c r="AV319" t="str">
        <f t="shared" si="81"/>
        <v/>
      </c>
      <c r="AW319" t="str">
        <f t="shared" si="81"/>
        <v/>
      </c>
      <c r="AX319" t="str">
        <f t="shared" si="81"/>
        <v/>
      </c>
      <c r="AY319" t="str">
        <f t="shared" si="81"/>
        <v/>
      </c>
      <c r="AZ319">
        <v>1</v>
      </c>
      <c r="BA319">
        <f t="shared" si="40"/>
        <v>0</v>
      </c>
      <c r="BB319">
        <f t="shared" si="41"/>
        <v>1</v>
      </c>
    </row>
    <row r="320" spans="1:54" x14ac:dyDescent="0.25">
      <c r="A320" t="s">
        <v>198</v>
      </c>
      <c r="B320" t="str">
        <f t="shared" ref="B320:AY320" si="82">IF(B218&lt;&gt;"",B$175,"")</f>
        <v/>
      </c>
      <c r="C320" t="str">
        <f t="shared" si="82"/>
        <v/>
      </c>
      <c r="D320" t="str">
        <f t="shared" si="82"/>
        <v/>
      </c>
      <c r="E320" t="str">
        <f t="shared" si="82"/>
        <v/>
      </c>
      <c r="F320" t="str">
        <f t="shared" si="82"/>
        <v/>
      </c>
      <c r="G320" t="str">
        <f t="shared" si="82"/>
        <v/>
      </c>
      <c r="H320" t="str">
        <f t="shared" si="82"/>
        <v/>
      </c>
      <c r="I320" t="str">
        <f t="shared" si="82"/>
        <v/>
      </c>
      <c r="J320" t="str">
        <f t="shared" si="82"/>
        <v/>
      </c>
      <c r="K320" t="str">
        <f t="shared" si="82"/>
        <v/>
      </c>
      <c r="L320" t="str">
        <f t="shared" si="82"/>
        <v/>
      </c>
      <c r="M320">
        <f t="shared" si="82"/>
        <v>1947</v>
      </c>
      <c r="N320" t="str">
        <f t="shared" si="82"/>
        <v/>
      </c>
      <c r="O320" t="str">
        <f t="shared" si="82"/>
        <v/>
      </c>
      <c r="P320" t="str">
        <f t="shared" si="82"/>
        <v/>
      </c>
      <c r="Q320" t="str">
        <f t="shared" si="82"/>
        <v/>
      </c>
      <c r="R320" t="str">
        <f t="shared" si="82"/>
        <v/>
      </c>
      <c r="S320" t="str">
        <f t="shared" si="82"/>
        <v/>
      </c>
      <c r="T320" t="str">
        <f t="shared" si="82"/>
        <v/>
      </c>
      <c r="U320" t="str">
        <f t="shared" si="82"/>
        <v/>
      </c>
      <c r="V320" t="str">
        <f t="shared" si="82"/>
        <v/>
      </c>
      <c r="W320" t="str">
        <f t="shared" si="82"/>
        <v/>
      </c>
      <c r="X320" t="str">
        <f t="shared" si="82"/>
        <v/>
      </c>
      <c r="Y320" t="str">
        <f t="shared" si="82"/>
        <v/>
      </c>
      <c r="Z320" t="str">
        <f t="shared" si="82"/>
        <v/>
      </c>
      <c r="AA320" t="str">
        <f t="shared" si="82"/>
        <v/>
      </c>
      <c r="AB320" t="str">
        <f t="shared" si="82"/>
        <v/>
      </c>
      <c r="AC320" t="str">
        <f t="shared" si="82"/>
        <v/>
      </c>
      <c r="AD320">
        <f t="shared" si="82"/>
        <v>1964</v>
      </c>
      <c r="AE320">
        <f t="shared" si="82"/>
        <v>1965</v>
      </c>
      <c r="AF320" t="str">
        <f t="shared" si="82"/>
        <v/>
      </c>
      <c r="AG320" t="str">
        <f t="shared" si="82"/>
        <v/>
      </c>
      <c r="AH320" t="str">
        <f t="shared" si="82"/>
        <v/>
      </c>
      <c r="AI320" t="str">
        <f t="shared" si="82"/>
        <v/>
      </c>
      <c r="AJ320" t="str">
        <f t="shared" si="82"/>
        <v/>
      </c>
      <c r="AK320" t="str">
        <f t="shared" si="82"/>
        <v/>
      </c>
      <c r="AL320" t="str">
        <f t="shared" si="82"/>
        <v/>
      </c>
      <c r="AM320" t="str">
        <f t="shared" si="82"/>
        <v/>
      </c>
      <c r="AN320" t="str">
        <f t="shared" si="82"/>
        <v/>
      </c>
      <c r="AO320" t="str">
        <f t="shared" si="82"/>
        <v/>
      </c>
      <c r="AP320" t="str">
        <f t="shared" si="82"/>
        <v/>
      </c>
      <c r="AQ320" t="str">
        <f t="shared" si="82"/>
        <v/>
      </c>
      <c r="AR320" t="str">
        <f t="shared" si="82"/>
        <v/>
      </c>
      <c r="AS320" t="str">
        <f t="shared" si="82"/>
        <v/>
      </c>
      <c r="AT320" t="str">
        <f t="shared" si="82"/>
        <v/>
      </c>
      <c r="AU320" t="str">
        <f t="shared" si="82"/>
        <v/>
      </c>
      <c r="AV320" t="str">
        <f t="shared" si="82"/>
        <v/>
      </c>
      <c r="AW320" t="str">
        <f t="shared" si="82"/>
        <v/>
      </c>
      <c r="AX320" t="str">
        <f t="shared" si="82"/>
        <v/>
      </c>
      <c r="AY320" t="str">
        <f t="shared" si="82"/>
        <v/>
      </c>
      <c r="AZ320">
        <v>3</v>
      </c>
      <c r="BA320">
        <f t="shared" si="40"/>
        <v>1.8</v>
      </c>
      <c r="BB320">
        <f t="shared" si="41"/>
        <v>2</v>
      </c>
    </row>
    <row r="321" spans="1:54" x14ac:dyDescent="0.25">
      <c r="A321" t="s">
        <v>206</v>
      </c>
      <c r="B321" t="str">
        <f t="shared" ref="B321:AY321" si="83">IF(B219&lt;&gt;"",B$175,"")</f>
        <v/>
      </c>
      <c r="C321" t="str">
        <f t="shared" si="83"/>
        <v/>
      </c>
      <c r="D321" t="str">
        <f t="shared" si="83"/>
        <v/>
      </c>
      <c r="E321" t="str">
        <f t="shared" si="83"/>
        <v/>
      </c>
      <c r="F321" t="str">
        <f t="shared" si="83"/>
        <v/>
      </c>
      <c r="G321" t="str">
        <f t="shared" si="83"/>
        <v/>
      </c>
      <c r="H321" t="str">
        <f t="shared" si="83"/>
        <v/>
      </c>
      <c r="I321" t="str">
        <f t="shared" si="83"/>
        <v/>
      </c>
      <c r="J321" t="str">
        <f t="shared" si="83"/>
        <v/>
      </c>
      <c r="K321" t="str">
        <f t="shared" si="83"/>
        <v/>
      </c>
      <c r="L321" t="str">
        <f t="shared" si="83"/>
        <v/>
      </c>
      <c r="M321" t="str">
        <f t="shared" si="83"/>
        <v/>
      </c>
      <c r="N321">
        <f t="shared" si="83"/>
        <v>1948</v>
      </c>
      <c r="O321" t="str">
        <f t="shared" si="83"/>
        <v/>
      </c>
      <c r="P321" t="str">
        <f t="shared" si="83"/>
        <v/>
      </c>
      <c r="Q321" t="str">
        <f t="shared" si="83"/>
        <v/>
      </c>
      <c r="R321" t="str">
        <f t="shared" si="83"/>
        <v/>
      </c>
      <c r="S321" t="str">
        <f t="shared" si="83"/>
        <v/>
      </c>
      <c r="T321" t="str">
        <f t="shared" si="83"/>
        <v/>
      </c>
      <c r="U321" t="str">
        <f t="shared" si="83"/>
        <v/>
      </c>
      <c r="V321" t="str">
        <f t="shared" si="83"/>
        <v/>
      </c>
      <c r="W321" t="str">
        <f t="shared" si="83"/>
        <v/>
      </c>
      <c r="X321" t="str">
        <f t="shared" si="83"/>
        <v/>
      </c>
      <c r="Y321" t="str">
        <f t="shared" si="83"/>
        <v/>
      </c>
      <c r="Z321" t="str">
        <f t="shared" si="83"/>
        <v/>
      </c>
      <c r="AA321" t="str">
        <f t="shared" si="83"/>
        <v/>
      </c>
      <c r="AB321" t="str">
        <f t="shared" si="83"/>
        <v/>
      </c>
      <c r="AC321" t="str">
        <f t="shared" si="83"/>
        <v/>
      </c>
      <c r="AD321" t="str">
        <f t="shared" si="83"/>
        <v/>
      </c>
      <c r="AE321" t="str">
        <f t="shared" si="83"/>
        <v/>
      </c>
      <c r="AF321" t="str">
        <f t="shared" si="83"/>
        <v/>
      </c>
      <c r="AG321" t="str">
        <f t="shared" si="83"/>
        <v/>
      </c>
      <c r="AH321" t="str">
        <f t="shared" si="83"/>
        <v/>
      </c>
      <c r="AI321" t="str">
        <f t="shared" si="83"/>
        <v/>
      </c>
      <c r="AJ321" t="str">
        <f t="shared" si="83"/>
        <v/>
      </c>
      <c r="AK321" t="str">
        <f t="shared" si="83"/>
        <v/>
      </c>
      <c r="AL321" t="str">
        <f t="shared" si="83"/>
        <v/>
      </c>
      <c r="AM321" t="str">
        <f t="shared" si="83"/>
        <v/>
      </c>
      <c r="AN321" t="str">
        <f t="shared" si="83"/>
        <v/>
      </c>
      <c r="AO321" t="str">
        <f t="shared" si="83"/>
        <v/>
      </c>
      <c r="AP321" t="str">
        <f t="shared" si="83"/>
        <v/>
      </c>
      <c r="AQ321" t="str">
        <f t="shared" si="83"/>
        <v/>
      </c>
      <c r="AR321" t="str">
        <f t="shared" si="83"/>
        <v/>
      </c>
      <c r="AS321" t="str">
        <f t="shared" si="83"/>
        <v/>
      </c>
      <c r="AT321" t="str">
        <f t="shared" si="83"/>
        <v/>
      </c>
      <c r="AU321" t="str">
        <f t="shared" si="83"/>
        <v/>
      </c>
      <c r="AV321" t="str">
        <f t="shared" si="83"/>
        <v/>
      </c>
      <c r="AW321" t="str">
        <f t="shared" si="83"/>
        <v/>
      </c>
      <c r="AX321" t="str">
        <f t="shared" si="83"/>
        <v/>
      </c>
      <c r="AY321" t="str">
        <f t="shared" si="83"/>
        <v/>
      </c>
      <c r="AZ321">
        <v>1</v>
      </c>
      <c r="BA321">
        <f t="shared" si="40"/>
        <v>0</v>
      </c>
      <c r="BB321">
        <f t="shared" si="41"/>
        <v>1</v>
      </c>
    </row>
    <row r="322" spans="1:54" x14ac:dyDescent="0.25">
      <c r="A322" t="s">
        <v>210</v>
      </c>
      <c r="B322" t="str">
        <f t="shared" ref="B322:AY322" si="84">IF(B220&lt;&gt;"",B$175,"")</f>
        <v/>
      </c>
      <c r="C322" t="str">
        <f t="shared" si="84"/>
        <v/>
      </c>
      <c r="D322" t="str">
        <f t="shared" si="84"/>
        <v/>
      </c>
      <c r="E322" t="str">
        <f t="shared" si="84"/>
        <v/>
      </c>
      <c r="F322" t="str">
        <f t="shared" si="84"/>
        <v/>
      </c>
      <c r="G322" t="str">
        <f t="shared" si="84"/>
        <v/>
      </c>
      <c r="H322" t="str">
        <f t="shared" si="84"/>
        <v/>
      </c>
      <c r="I322" t="str">
        <f t="shared" si="84"/>
        <v/>
      </c>
      <c r="J322" t="str">
        <f t="shared" si="84"/>
        <v/>
      </c>
      <c r="K322" t="str">
        <f t="shared" si="84"/>
        <v/>
      </c>
      <c r="L322" t="str">
        <f t="shared" si="84"/>
        <v/>
      </c>
      <c r="M322" t="str">
        <f t="shared" si="84"/>
        <v/>
      </c>
      <c r="N322" t="str">
        <f t="shared" si="84"/>
        <v/>
      </c>
      <c r="O322">
        <f t="shared" si="84"/>
        <v>1949</v>
      </c>
      <c r="P322" t="str">
        <f t="shared" si="84"/>
        <v/>
      </c>
      <c r="Q322" t="str">
        <f t="shared" si="84"/>
        <v/>
      </c>
      <c r="R322" t="str">
        <f t="shared" si="84"/>
        <v/>
      </c>
      <c r="S322" t="str">
        <f t="shared" si="84"/>
        <v/>
      </c>
      <c r="T322" t="str">
        <f t="shared" si="84"/>
        <v/>
      </c>
      <c r="U322" t="str">
        <f t="shared" si="84"/>
        <v/>
      </c>
      <c r="V322" t="str">
        <f t="shared" si="84"/>
        <v/>
      </c>
      <c r="W322" t="str">
        <f t="shared" si="84"/>
        <v/>
      </c>
      <c r="X322" t="str">
        <f t="shared" si="84"/>
        <v/>
      </c>
      <c r="Y322" t="str">
        <f t="shared" si="84"/>
        <v/>
      </c>
      <c r="Z322" t="str">
        <f t="shared" si="84"/>
        <v/>
      </c>
      <c r="AA322" t="str">
        <f t="shared" si="84"/>
        <v/>
      </c>
      <c r="AB322" t="str">
        <f t="shared" si="84"/>
        <v/>
      </c>
      <c r="AC322" t="str">
        <f t="shared" si="84"/>
        <v/>
      </c>
      <c r="AD322" t="str">
        <f t="shared" si="84"/>
        <v/>
      </c>
      <c r="AE322" t="str">
        <f t="shared" si="84"/>
        <v/>
      </c>
      <c r="AF322" t="str">
        <f t="shared" si="84"/>
        <v/>
      </c>
      <c r="AG322" t="str">
        <f t="shared" si="84"/>
        <v/>
      </c>
      <c r="AH322" t="str">
        <f t="shared" si="84"/>
        <v/>
      </c>
      <c r="AI322" t="str">
        <f t="shared" si="84"/>
        <v/>
      </c>
      <c r="AJ322" t="str">
        <f t="shared" si="84"/>
        <v/>
      </c>
      <c r="AK322" t="str">
        <f t="shared" si="84"/>
        <v/>
      </c>
      <c r="AL322" t="str">
        <f t="shared" si="84"/>
        <v/>
      </c>
      <c r="AM322" t="str">
        <f t="shared" si="84"/>
        <v/>
      </c>
      <c r="AN322" t="str">
        <f t="shared" si="84"/>
        <v/>
      </c>
      <c r="AO322" t="str">
        <f t="shared" si="84"/>
        <v/>
      </c>
      <c r="AP322" t="str">
        <f t="shared" si="84"/>
        <v/>
      </c>
      <c r="AQ322" t="str">
        <f t="shared" si="84"/>
        <v/>
      </c>
      <c r="AR322" t="str">
        <f t="shared" si="84"/>
        <v/>
      </c>
      <c r="AS322" t="str">
        <f t="shared" si="84"/>
        <v/>
      </c>
      <c r="AT322" t="str">
        <f t="shared" si="84"/>
        <v/>
      </c>
      <c r="AU322" t="str">
        <f t="shared" si="84"/>
        <v/>
      </c>
      <c r="AV322" t="str">
        <f t="shared" si="84"/>
        <v/>
      </c>
      <c r="AW322" t="str">
        <f t="shared" si="84"/>
        <v/>
      </c>
      <c r="AX322" t="str">
        <f t="shared" si="84"/>
        <v/>
      </c>
      <c r="AY322" t="str">
        <f t="shared" si="84"/>
        <v/>
      </c>
      <c r="AZ322">
        <v>1</v>
      </c>
      <c r="BA322">
        <f t="shared" si="40"/>
        <v>0</v>
      </c>
      <c r="BB322">
        <f t="shared" si="41"/>
        <v>1</v>
      </c>
    </row>
    <row r="323" spans="1:54" x14ac:dyDescent="0.25">
      <c r="A323" t="s">
        <v>212</v>
      </c>
      <c r="B323" t="str">
        <f t="shared" ref="B323:AY323" si="85">IF(B221&lt;&gt;"",B$175,"")</f>
        <v/>
      </c>
      <c r="C323" t="str">
        <f t="shared" si="85"/>
        <v/>
      </c>
      <c r="D323" t="str">
        <f t="shared" si="85"/>
        <v/>
      </c>
      <c r="E323" t="str">
        <f t="shared" si="85"/>
        <v/>
      </c>
      <c r="F323" t="str">
        <f t="shared" si="85"/>
        <v/>
      </c>
      <c r="G323" t="str">
        <f t="shared" si="85"/>
        <v/>
      </c>
      <c r="H323" t="str">
        <f t="shared" si="85"/>
        <v/>
      </c>
      <c r="I323" t="str">
        <f t="shared" si="85"/>
        <v/>
      </c>
      <c r="J323" t="str">
        <f t="shared" si="85"/>
        <v/>
      </c>
      <c r="K323" t="str">
        <f t="shared" si="85"/>
        <v/>
      </c>
      <c r="L323" t="str">
        <f t="shared" si="85"/>
        <v/>
      </c>
      <c r="M323" t="str">
        <f t="shared" si="85"/>
        <v/>
      </c>
      <c r="N323" t="str">
        <f t="shared" si="85"/>
        <v/>
      </c>
      <c r="O323" t="str">
        <f t="shared" si="85"/>
        <v/>
      </c>
      <c r="P323" t="str">
        <f t="shared" si="85"/>
        <v/>
      </c>
      <c r="Q323" t="str">
        <f t="shared" si="85"/>
        <v/>
      </c>
      <c r="R323" t="str">
        <f t="shared" si="85"/>
        <v/>
      </c>
      <c r="S323" t="str">
        <f t="shared" si="85"/>
        <v/>
      </c>
      <c r="T323" t="str">
        <f t="shared" si="85"/>
        <v/>
      </c>
      <c r="U323" t="str">
        <f t="shared" si="85"/>
        <v/>
      </c>
      <c r="V323" t="str">
        <f t="shared" si="85"/>
        <v/>
      </c>
      <c r="W323" t="str">
        <f t="shared" si="85"/>
        <v/>
      </c>
      <c r="X323" t="str">
        <f t="shared" si="85"/>
        <v/>
      </c>
      <c r="Y323" t="str">
        <f t="shared" si="85"/>
        <v/>
      </c>
      <c r="Z323" t="str">
        <f t="shared" si="85"/>
        <v/>
      </c>
      <c r="AA323" t="str">
        <f t="shared" si="85"/>
        <v/>
      </c>
      <c r="AB323" t="str">
        <f t="shared" si="85"/>
        <v/>
      </c>
      <c r="AC323" t="str">
        <f t="shared" si="85"/>
        <v/>
      </c>
      <c r="AD323" t="str">
        <f t="shared" si="85"/>
        <v/>
      </c>
      <c r="AE323" t="str">
        <f t="shared" si="85"/>
        <v/>
      </c>
      <c r="AF323" t="str">
        <f t="shared" si="85"/>
        <v/>
      </c>
      <c r="AG323" t="str">
        <f t="shared" si="85"/>
        <v/>
      </c>
      <c r="AH323" t="str">
        <f t="shared" si="85"/>
        <v/>
      </c>
      <c r="AI323" t="str">
        <f t="shared" si="85"/>
        <v/>
      </c>
      <c r="AJ323" t="str">
        <f t="shared" si="85"/>
        <v/>
      </c>
      <c r="AK323" t="str">
        <f t="shared" si="85"/>
        <v/>
      </c>
      <c r="AL323" t="str">
        <f t="shared" si="85"/>
        <v/>
      </c>
      <c r="AM323" t="str">
        <f t="shared" si="85"/>
        <v/>
      </c>
      <c r="AN323" t="str">
        <f t="shared" si="85"/>
        <v/>
      </c>
      <c r="AO323" t="str">
        <f t="shared" si="85"/>
        <v/>
      </c>
      <c r="AP323" t="str">
        <f t="shared" si="85"/>
        <v/>
      </c>
      <c r="AQ323">
        <f t="shared" si="85"/>
        <v>1978</v>
      </c>
      <c r="AR323" t="str">
        <f t="shared" si="85"/>
        <v/>
      </c>
      <c r="AS323" t="str">
        <f t="shared" si="85"/>
        <v/>
      </c>
      <c r="AT323" t="str">
        <f t="shared" si="85"/>
        <v/>
      </c>
      <c r="AU323" t="str">
        <f t="shared" si="85"/>
        <v/>
      </c>
      <c r="AV323" t="str">
        <f t="shared" si="85"/>
        <v/>
      </c>
      <c r="AW323" t="str">
        <f t="shared" si="85"/>
        <v/>
      </c>
      <c r="AX323" t="str">
        <f t="shared" si="85"/>
        <v/>
      </c>
      <c r="AY323" t="str">
        <f t="shared" si="85"/>
        <v/>
      </c>
      <c r="AZ323">
        <v>1</v>
      </c>
      <c r="BA323">
        <f t="shared" si="40"/>
        <v>0</v>
      </c>
      <c r="BB323">
        <f t="shared" si="41"/>
        <v>1</v>
      </c>
    </row>
    <row r="324" spans="1:54" x14ac:dyDescent="0.25">
      <c r="A324" t="s">
        <v>215</v>
      </c>
      <c r="B324" t="str">
        <f t="shared" ref="B324:AY324" si="86">IF(B222&lt;&gt;"",B$175,"")</f>
        <v/>
      </c>
      <c r="C324" t="str">
        <f t="shared" si="86"/>
        <v/>
      </c>
      <c r="D324" t="str">
        <f t="shared" si="86"/>
        <v/>
      </c>
      <c r="E324" t="str">
        <f t="shared" si="86"/>
        <v/>
      </c>
      <c r="F324" t="str">
        <f t="shared" si="86"/>
        <v/>
      </c>
      <c r="G324" t="str">
        <f t="shared" si="86"/>
        <v/>
      </c>
      <c r="H324" t="str">
        <f t="shared" si="86"/>
        <v/>
      </c>
      <c r="I324" t="str">
        <f t="shared" si="86"/>
        <v/>
      </c>
      <c r="J324" t="str">
        <f t="shared" si="86"/>
        <v/>
      </c>
      <c r="K324" t="str">
        <f t="shared" si="86"/>
        <v/>
      </c>
      <c r="L324" t="str">
        <f t="shared" si="86"/>
        <v/>
      </c>
      <c r="M324" t="str">
        <f t="shared" si="86"/>
        <v/>
      </c>
      <c r="N324" t="str">
        <f t="shared" si="86"/>
        <v/>
      </c>
      <c r="O324" t="str">
        <f t="shared" si="86"/>
        <v/>
      </c>
      <c r="P324" t="str">
        <f t="shared" si="86"/>
        <v/>
      </c>
      <c r="Q324" t="str">
        <f t="shared" si="86"/>
        <v/>
      </c>
      <c r="R324" t="str">
        <f t="shared" si="86"/>
        <v/>
      </c>
      <c r="S324" t="str">
        <f t="shared" si="86"/>
        <v/>
      </c>
      <c r="T324" t="str">
        <f t="shared" si="86"/>
        <v/>
      </c>
      <c r="U324" t="str">
        <f t="shared" si="86"/>
        <v/>
      </c>
      <c r="V324" t="str">
        <f t="shared" si="86"/>
        <v/>
      </c>
      <c r="W324" t="str">
        <f t="shared" si="86"/>
        <v/>
      </c>
      <c r="X324" t="str">
        <f t="shared" si="86"/>
        <v/>
      </c>
      <c r="Y324" t="str">
        <f t="shared" si="86"/>
        <v/>
      </c>
      <c r="Z324">
        <f t="shared" si="86"/>
        <v>1960</v>
      </c>
      <c r="AA324" t="str">
        <f t="shared" si="86"/>
        <v/>
      </c>
      <c r="AB324" t="str">
        <f t="shared" si="86"/>
        <v/>
      </c>
      <c r="AC324" t="str">
        <f t="shared" si="86"/>
        <v/>
      </c>
      <c r="AD324" t="str">
        <f t="shared" si="86"/>
        <v/>
      </c>
      <c r="AE324" t="str">
        <f t="shared" si="86"/>
        <v/>
      </c>
      <c r="AF324" t="str">
        <f t="shared" si="86"/>
        <v/>
      </c>
      <c r="AG324" t="str">
        <f t="shared" si="86"/>
        <v/>
      </c>
      <c r="AH324" t="str">
        <f t="shared" si="86"/>
        <v/>
      </c>
      <c r="AI324" t="str">
        <f t="shared" si="86"/>
        <v/>
      </c>
      <c r="AJ324" t="str">
        <f t="shared" si="86"/>
        <v/>
      </c>
      <c r="AK324" t="str">
        <f t="shared" si="86"/>
        <v/>
      </c>
      <c r="AL324" t="str">
        <f t="shared" si="86"/>
        <v/>
      </c>
      <c r="AM324" t="str">
        <f t="shared" si="86"/>
        <v/>
      </c>
      <c r="AN324" t="str">
        <f t="shared" si="86"/>
        <v/>
      </c>
      <c r="AO324" t="str">
        <f t="shared" si="86"/>
        <v/>
      </c>
      <c r="AP324" t="str">
        <f t="shared" si="86"/>
        <v/>
      </c>
      <c r="AQ324" t="str">
        <f t="shared" si="86"/>
        <v/>
      </c>
      <c r="AR324" t="str">
        <f t="shared" si="86"/>
        <v/>
      </c>
      <c r="AS324" t="str">
        <f t="shared" si="86"/>
        <v/>
      </c>
      <c r="AT324" t="str">
        <f t="shared" si="86"/>
        <v/>
      </c>
      <c r="AU324" t="str">
        <f t="shared" si="86"/>
        <v/>
      </c>
      <c r="AV324">
        <f t="shared" si="86"/>
        <v>1983</v>
      </c>
      <c r="AW324" t="str">
        <f t="shared" si="86"/>
        <v/>
      </c>
      <c r="AX324" t="str">
        <f t="shared" si="86"/>
        <v/>
      </c>
      <c r="AY324" t="str">
        <f t="shared" si="86"/>
        <v/>
      </c>
      <c r="AZ324">
        <v>2</v>
      </c>
      <c r="BA324">
        <f t="shared" si="40"/>
        <v>2.2999999999999998</v>
      </c>
      <c r="BB324">
        <f t="shared" si="41"/>
        <v>3</v>
      </c>
    </row>
    <row r="325" spans="1:54" x14ac:dyDescent="0.25">
      <c r="A325" t="s">
        <v>219</v>
      </c>
      <c r="B325" t="str">
        <f t="shared" ref="B325:AY325" si="87">IF(B223&lt;&gt;"",B$175,"")</f>
        <v/>
      </c>
      <c r="C325" t="str">
        <f t="shared" si="87"/>
        <v/>
      </c>
      <c r="D325" t="str">
        <f t="shared" si="87"/>
        <v/>
      </c>
      <c r="E325" t="str">
        <f t="shared" si="87"/>
        <v/>
      </c>
      <c r="F325" t="str">
        <f t="shared" si="87"/>
        <v/>
      </c>
      <c r="G325" t="str">
        <f t="shared" si="87"/>
        <v/>
      </c>
      <c r="H325" t="str">
        <f t="shared" si="87"/>
        <v/>
      </c>
      <c r="I325" t="str">
        <f t="shared" si="87"/>
        <v/>
      </c>
      <c r="J325" t="str">
        <f t="shared" si="87"/>
        <v/>
      </c>
      <c r="K325" t="str">
        <f t="shared" si="87"/>
        <v/>
      </c>
      <c r="L325" t="str">
        <f t="shared" si="87"/>
        <v/>
      </c>
      <c r="M325" t="str">
        <f t="shared" si="87"/>
        <v/>
      </c>
      <c r="N325" t="str">
        <f t="shared" si="87"/>
        <v/>
      </c>
      <c r="O325" t="str">
        <f t="shared" si="87"/>
        <v/>
      </c>
      <c r="P325" t="str">
        <f t="shared" si="87"/>
        <v/>
      </c>
      <c r="Q325" t="str">
        <f t="shared" si="87"/>
        <v/>
      </c>
      <c r="R325" t="str">
        <f t="shared" si="87"/>
        <v/>
      </c>
      <c r="S325" t="str">
        <f t="shared" si="87"/>
        <v/>
      </c>
      <c r="T325" t="str">
        <f t="shared" si="87"/>
        <v/>
      </c>
      <c r="U325" t="str">
        <f t="shared" si="87"/>
        <v/>
      </c>
      <c r="V325" t="str">
        <f t="shared" si="87"/>
        <v/>
      </c>
      <c r="W325" t="str">
        <f t="shared" si="87"/>
        <v/>
      </c>
      <c r="X325" t="str">
        <f t="shared" si="87"/>
        <v/>
      </c>
      <c r="Y325" t="str">
        <f t="shared" si="87"/>
        <v/>
      </c>
      <c r="Z325" t="str">
        <f t="shared" si="87"/>
        <v/>
      </c>
      <c r="AA325" t="str">
        <f t="shared" si="87"/>
        <v/>
      </c>
      <c r="AB325" t="str">
        <f t="shared" si="87"/>
        <v/>
      </c>
      <c r="AC325" t="str">
        <f t="shared" si="87"/>
        <v/>
      </c>
      <c r="AD325" t="str">
        <f t="shared" si="87"/>
        <v/>
      </c>
      <c r="AE325" t="str">
        <f t="shared" si="87"/>
        <v/>
      </c>
      <c r="AF325" t="str">
        <f t="shared" si="87"/>
        <v/>
      </c>
      <c r="AG325" t="str">
        <f t="shared" si="87"/>
        <v/>
      </c>
      <c r="AH325" t="str">
        <f t="shared" si="87"/>
        <v/>
      </c>
      <c r="AI325" t="str">
        <f t="shared" si="87"/>
        <v/>
      </c>
      <c r="AJ325" t="str">
        <f t="shared" si="87"/>
        <v/>
      </c>
      <c r="AK325" t="str">
        <f t="shared" si="87"/>
        <v/>
      </c>
      <c r="AL325">
        <f t="shared" si="87"/>
        <v>1973</v>
      </c>
      <c r="AM325" t="str">
        <f t="shared" si="87"/>
        <v/>
      </c>
      <c r="AN325" t="str">
        <f t="shared" si="87"/>
        <v/>
      </c>
      <c r="AO325" t="str">
        <f t="shared" si="87"/>
        <v/>
      </c>
      <c r="AP325" t="str">
        <f t="shared" si="87"/>
        <v/>
      </c>
      <c r="AQ325" t="str">
        <f t="shared" si="87"/>
        <v/>
      </c>
      <c r="AR325" t="str">
        <f t="shared" si="87"/>
        <v/>
      </c>
      <c r="AS325" t="str">
        <f t="shared" si="87"/>
        <v/>
      </c>
      <c r="AT325" t="str">
        <f t="shared" si="87"/>
        <v/>
      </c>
      <c r="AU325" t="str">
        <f t="shared" si="87"/>
        <v/>
      </c>
      <c r="AV325" t="str">
        <f t="shared" si="87"/>
        <v/>
      </c>
      <c r="AW325" t="str">
        <f t="shared" si="87"/>
        <v/>
      </c>
      <c r="AX325" t="str">
        <f t="shared" si="87"/>
        <v/>
      </c>
      <c r="AY325" t="str">
        <f t="shared" si="87"/>
        <v/>
      </c>
      <c r="AZ325">
        <v>1</v>
      </c>
      <c r="BA325">
        <f t="shared" si="40"/>
        <v>0</v>
      </c>
      <c r="BB325">
        <f t="shared" si="41"/>
        <v>1</v>
      </c>
    </row>
    <row r="326" spans="1:54" x14ac:dyDescent="0.25">
      <c r="A326" t="s">
        <v>228</v>
      </c>
      <c r="B326" t="str">
        <f t="shared" ref="B326:AY326" si="88">IF(B224&lt;&gt;"",B$175,"")</f>
        <v/>
      </c>
      <c r="C326" t="str">
        <f t="shared" si="88"/>
        <v/>
      </c>
      <c r="D326" t="str">
        <f t="shared" si="88"/>
        <v/>
      </c>
      <c r="E326" t="str">
        <f t="shared" si="88"/>
        <v/>
      </c>
      <c r="F326" t="str">
        <f t="shared" si="88"/>
        <v/>
      </c>
      <c r="G326" t="str">
        <f t="shared" si="88"/>
        <v/>
      </c>
      <c r="H326" t="str">
        <f t="shared" si="88"/>
        <v/>
      </c>
      <c r="I326" t="str">
        <f t="shared" si="88"/>
        <v/>
      </c>
      <c r="J326" t="str">
        <f t="shared" si="88"/>
        <v/>
      </c>
      <c r="K326" t="str">
        <f t="shared" si="88"/>
        <v/>
      </c>
      <c r="L326" t="str">
        <f t="shared" si="88"/>
        <v/>
      </c>
      <c r="M326" t="str">
        <f t="shared" si="88"/>
        <v/>
      </c>
      <c r="N326" t="str">
        <f t="shared" si="88"/>
        <v/>
      </c>
      <c r="O326" t="str">
        <f t="shared" si="88"/>
        <v/>
      </c>
      <c r="P326" t="str">
        <f t="shared" si="88"/>
        <v/>
      </c>
      <c r="Q326" t="str">
        <f t="shared" si="88"/>
        <v/>
      </c>
      <c r="R326" t="str">
        <f t="shared" si="88"/>
        <v/>
      </c>
      <c r="S326" t="str">
        <f t="shared" si="88"/>
        <v/>
      </c>
      <c r="T326" t="str">
        <f t="shared" si="88"/>
        <v/>
      </c>
      <c r="U326" t="str">
        <f t="shared" si="88"/>
        <v/>
      </c>
      <c r="V326" t="str">
        <f t="shared" si="88"/>
        <v/>
      </c>
      <c r="W326" t="str">
        <f t="shared" si="88"/>
        <v/>
      </c>
      <c r="X326" t="str">
        <f t="shared" si="88"/>
        <v/>
      </c>
      <c r="Y326" t="str">
        <f t="shared" si="88"/>
        <v/>
      </c>
      <c r="Z326" t="str">
        <f t="shared" si="88"/>
        <v/>
      </c>
      <c r="AA326" t="str">
        <f t="shared" si="88"/>
        <v/>
      </c>
      <c r="AB326" t="str">
        <f t="shared" si="88"/>
        <v/>
      </c>
      <c r="AC326" t="str">
        <f t="shared" si="88"/>
        <v/>
      </c>
      <c r="AD326" t="str">
        <f t="shared" si="88"/>
        <v/>
      </c>
      <c r="AE326" t="str">
        <f t="shared" si="88"/>
        <v/>
      </c>
      <c r="AF326" t="str">
        <f t="shared" si="88"/>
        <v/>
      </c>
      <c r="AG326" t="str">
        <f t="shared" si="88"/>
        <v/>
      </c>
      <c r="AH326" t="str">
        <f t="shared" si="88"/>
        <v/>
      </c>
      <c r="AI326" t="str">
        <f t="shared" si="88"/>
        <v/>
      </c>
      <c r="AJ326">
        <f t="shared" si="88"/>
        <v>1971</v>
      </c>
      <c r="AK326" t="str">
        <f t="shared" si="88"/>
        <v/>
      </c>
      <c r="AL326" t="str">
        <f t="shared" si="88"/>
        <v/>
      </c>
      <c r="AM326" t="str">
        <f t="shared" si="88"/>
        <v/>
      </c>
      <c r="AN326" t="str">
        <f t="shared" si="88"/>
        <v/>
      </c>
      <c r="AO326" t="str">
        <f t="shared" si="88"/>
        <v/>
      </c>
      <c r="AP326" t="str">
        <f t="shared" si="88"/>
        <v/>
      </c>
      <c r="AQ326" t="str">
        <f t="shared" si="88"/>
        <v/>
      </c>
      <c r="AR326" t="str">
        <f t="shared" si="88"/>
        <v/>
      </c>
      <c r="AS326" t="str">
        <f t="shared" si="88"/>
        <v/>
      </c>
      <c r="AT326" t="str">
        <f t="shared" si="88"/>
        <v/>
      </c>
      <c r="AU326" t="str">
        <f t="shared" si="88"/>
        <v/>
      </c>
      <c r="AV326" t="str">
        <f t="shared" si="88"/>
        <v/>
      </c>
      <c r="AW326" t="str">
        <f t="shared" si="88"/>
        <v/>
      </c>
      <c r="AX326" t="str">
        <f t="shared" si="88"/>
        <v/>
      </c>
      <c r="AY326" t="str">
        <f t="shared" si="88"/>
        <v/>
      </c>
      <c r="AZ326">
        <v>1</v>
      </c>
      <c r="BA326">
        <f t="shared" si="40"/>
        <v>0</v>
      </c>
      <c r="BB326">
        <f t="shared" si="41"/>
        <v>1</v>
      </c>
    </row>
    <row r="327" spans="1:54" x14ac:dyDescent="0.25">
      <c r="A327" t="s">
        <v>230</v>
      </c>
      <c r="B327" t="str">
        <f t="shared" ref="B327:AY327" si="89">IF(B225&lt;&gt;"",B$175,"")</f>
        <v/>
      </c>
      <c r="C327" t="str">
        <f t="shared" si="89"/>
        <v/>
      </c>
      <c r="D327" t="str">
        <f t="shared" si="89"/>
        <v/>
      </c>
      <c r="E327" t="str">
        <f t="shared" si="89"/>
        <v/>
      </c>
      <c r="F327" t="str">
        <f t="shared" si="89"/>
        <v/>
      </c>
      <c r="G327" t="str">
        <f t="shared" si="89"/>
        <v/>
      </c>
      <c r="H327" t="str">
        <f t="shared" si="89"/>
        <v/>
      </c>
      <c r="I327" t="str">
        <f t="shared" si="89"/>
        <v/>
      </c>
      <c r="J327" t="str">
        <f t="shared" si="89"/>
        <v/>
      </c>
      <c r="K327" t="str">
        <f t="shared" si="89"/>
        <v/>
      </c>
      <c r="L327" t="str">
        <f t="shared" si="89"/>
        <v/>
      </c>
      <c r="M327" t="str">
        <f t="shared" si="89"/>
        <v/>
      </c>
      <c r="N327" t="str">
        <f t="shared" si="89"/>
        <v/>
      </c>
      <c r="O327" t="str">
        <f t="shared" si="89"/>
        <v/>
      </c>
      <c r="P327" t="str">
        <f t="shared" si="89"/>
        <v/>
      </c>
      <c r="Q327" t="str">
        <f t="shared" si="89"/>
        <v/>
      </c>
      <c r="R327" t="str">
        <f t="shared" si="89"/>
        <v/>
      </c>
      <c r="S327" t="str">
        <f t="shared" si="89"/>
        <v/>
      </c>
      <c r="T327" t="str">
        <f t="shared" si="89"/>
        <v/>
      </c>
      <c r="U327" t="str">
        <f t="shared" si="89"/>
        <v/>
      </c>
      <c r="V327" t="str">
        <f t="shared" si="89"/>
        <v/>
      </c>
      <c r="W327" t="str">
        <f t="shared" si="89"/>
        <v/>
      </c>
      <c r="X327" t="str">
        <f t="shared" si="89"/>
        <v/>
      </c>
      <c r="Y327" t="str">
        <f t="shared" si="89"/>
        <v/>
      </c>
      <c r="Z327">
        <f t="shared" si="89"/>
        <v>1960</v>
      </c>
      <c r="AA327" t="str">
        <f t="shared" si="89"/>
        <v/>
      </c>
      <c r="AB327" t="str">
        <f t="shared" si="89"/>
        <v/>
      </c>
      <c r="AC327" t="str">
        <f t="shared" si="89"/>
        <v/>
      </c>
      <c r="AD327" t="str">
        <f t="shared" si="89"/>
        <v/>
      </c>
      <c r="AE327" t="str">
        <f t="shared" si="89"/>
        <v/>
      </c>
      <c r="AF327" t="str">
        <f t="shared" si="89"/>
        <v/>
      </c>
      <c r="AG327" t="str">
        <f t="shared" si="89"/>
        <v/>
      </c>
      <c r="AH327" t="str">
        <f t="shared" si="89"/>
        <v/>
      </c>
      <c r="AI327" t="str">
        <f t="shared" si="89"/>
        <v/>
      </c>
      <c r="AJ327" t="str">
        <f t="shared" si="89"/>
        <v/>
      </c>
      <c r="AK327" t="str">
        <f t="shared" si="89"/>
        <v/>
      </c>
      <c r="AL327" t="str">
        <f t="shared" si="89"/>
        <v/>
      </c>
      <c r="AM327" t="str">
        <f t="shared" si="89"/>
        <v/>
      </c>
      <c r="AN327" t="str">
        <f t="shared" si="89"/>
        <v/>
      </c>
      <c r="AO327" t="str">
        <f t="shared" si="89"/>
        <v/>
      </c>
      <c r="AP327" t="str">
        <f t="shared" si="89"/>
        <v/>
      </c>
      <c r="AQ327" t="str">
        <f t="shared" si="89"/>
        <v/>
      </c>
      <c r="AR327" t="str">
        <f t="shared" si="89"/>
        <v/>
      </c>
      <c r="AS327" t="str">
        <f t="shared" si="89"/>
        <v/>
      </c>
      <c r="AT327" t="str">
        <f t="shared" si="89"/>
        <v/>
      </c>
      <c r="AU327" t="str">
        <f t="shared" si="89"/>
        <v/>
      </c>
      <c r="AV327" t="str">
        <f t="shared" si="89"/>
        <v/>
      </c>
      <c r="AW327" t="str">
        <f t="shared" si="89"/>
        <v/>
      </c>
      <c r="AX327" t="str">
        <f t="shared" si="89"/>
        <v/>
      </c>
      <c r="AY327" t="str">
        <f t="shared" si="89"/>
        <v/>
      </c>
      <c r="AZ327">
        <v>1</v>
      </c>
      <c r="BA327">
        <f t="shared" si="40"/>
        <v>0</v>
      </c>
      <c r="BB327">
        <f t="shared" si="41"/>
        <v>1</v>
      </c>
    </row>
    <row r="328" spans="1:54" x14ac:dyDescent="0.25">
      <c r="A328" t="s">
        <v>232</v>
      </c>
      <c r="B328" t="str">
        <f t="shared" ref="B328:AY328" si="90">IF(B226&lt;&gt;"",B$175,"")</f>
        <v/>
      </c>
      <c r="C328" t="str">
        <f t="shared" si="90"/>
        <v/>
      </c>
      <c r="D328" t="str">
        <f t="shared" si="90"/>
        <v/>
      </c>
      <c r="E328" t="str">
        <f t="shared" si="90"/>
        <v/>
      </c>
      <c r="F328" t="str">
        <f t="shared" si="90"/>
        <v/>
      </c>
      <c r="G328" t="str">
        <f t="shared" si="90"/>
        <v/>
      </c>
      <c r="H328" t="str">
        <f t="shared" si="90"/>
        <v/>
      </c>
      <c r="I328" t="str">
        <f t="shared" si="90"/>
        <v/>
      </c>
      <c r="J328" t="str">
        <f t="shared" si="90"/>
        <v/>
      </c>
      <c r="K328" t="str">
        <f t="shared" si="90"/>
        <v/>
      </c>
      <c r="L328" t="str">
        <f t="shared" si="90"/>
        <v/>
      </c>
      <c r="M328" t="str">
        <f t="shared" si="90"/>
        <v/>
      </c>
      <c r="N328" t="str">
        <f t="shared" si="90"/>
        <v/>
      </c>
      <c r="O328" t="str">
        <f t="shared" si="90"/>
        <v/>
      </c>
      <c r="P328" t="str">
        <f t="shared" si="90"/>
        <v/>
      </c>
      <c r="Q328" t="str">
        <f t="shared" si="90"/>
        <v/>
      </c>
      <c r="R328" t="str">
        <f t="shared" si="90"/>
        <v/>
      </c>
      <c r="S328" t="str">
        <f t="shared" si="90"/>
        <v/>
      </c>
      <c r="T328" t="str">
        <f t="shared" si="90"/>
        <v/>
      </c>
      <c r="U328" t="str">
        <f t="shared" si="90"/>
        <v/>
      </c>
      <c r="V328" t="str">
        <f t="shared" si="90"/>
        <v/>
      </c>
      <c r="W328" t="str">
        <f t="shared" si="90"/>
        <v/>
      </c>
      <c r="X328" t="str">
        <f t="shared" si="90"/>
        <v/>
      </c>
      <c r="Y328" t="str">
        <f t="shared" si="90"/>
        <v/>
      </c>
      <c r="Z328" t="str">
        <f t="shared" si="90"/>
        <v/>
      </c>
      <c r="AA328" t="str">
        <f t="shared" si="90"/>
        <v/>
      </c>
      <c r="AB328" t="str">
        <f t="shared" si="90"/>
        <v/>
      </c>
      <c r="AC328" t="str">
        <f t="shared" si="90"/>
        <v/>
      </c>
      <c r="AD328" t="str">
        <f t="shared" si="90"/>
        <v/>
      </c>
      <c r="AE328" t="str">
        <f t="shared" si="90"/>
        <v/>
      </c>
      <c r="AF328" t="str">
        <f t="shared" si="90"/>
        <v/>
      </c>
      <c r="AG328" t="str">
        <f t="shared" si="90"/>
        <v/>
      </c>
      <c r="AH328" t="str">
        <f t="shared" si="90"/>
        <v/>
      </c>
      <c r="AI328" t="str">
        <f t="shared" si="90"/>
        <v/>
      </c>
      <c r="AJ328" t="str">
        <f t="shared" si="90"/>
        <v/>
      </c>
      <c r="AK328" t="str">
        <f t="shared" si="90"/>
        <v/>
      </c>
      <c r="AL328">
        <f t="shared" si="90"/>
        <v>1973</v>
      </c>
      <c r="AM328" t="str">
        <f t="shared" si="90"/>
        <v/>
      </c>
      <c r="AN328" t="str">
        <f t="shared" si="90"/>
        <v/>
      </c>
      <c r="AO328" t="str">
        <f t="shared" si="90"/>
        <v/>
      </c>
      <c r="AP328" t="str">
        <f t="shared" si="90"/>
        <v/>
      </c>
      <c r="AQ328" t="str">
        <f t="shared" si="90"/>
        <v/>
      </c>
      <c r="AR328" t="str">
        <f t="shared" si="90"/>
        <v/>
      </c>
      <c r="AS328" t="str">
        <f t="shared" si="90"/>
        <v/>
      </c>
      <c r="AT328" t="str">
        <f t="shared" si="90"/>
        <v/>
      </c>
      <c r="AU328" t="str">
        <f t="shared" si="90"/>
        <v/>
      </c>
      <c r="AV328" t="str">
        <f t="shared" si="90"/>
        <v/>
      </c>
      <c r="AW328" t="str">
        <f t="shared" si="90"/>
        <v/>
      </c>
      <c r="AX328" t="str">
        <f t="shared" si="90"/>
        <v/>
      </c>
      <c r="AY328" t="str">
        <f t="shared" si="90"/>
        <v/>
      </c>
      <c r="AZ328">
        <v>1</v>
      </c>
      <c r="BA328">
        <f t="shared" si="40"/>
        <v>0</v>
      </c>
      <c r="BB328">
        <f t="shared" si="41"/>
        <v>1</v>
      </c>
    </row>
    <row r="329" spans="1:54" x14ac:dyDescent="0.25">
      <c r="A329" t="s">
        <v>235</v>
      </c>
      <c r="B329" t="str">
        <f t="shared" ref="B329:AY329" si="91">IF(B227&lt;&gt;"",B$175,"")</f>
        <v/>
      </c>
      <c r="C329" t="str">
        <f t="shared" si="91"/>
        <v/>
      </c>
      <c r="D329" t="str">
        <f t="shared" si="91"/>
        <v/>
      </c>
      <c r="E329" t="str">
        <f t="shared" si="91"/>
        <v/>
      </c>
      <c r="F329" t="str">
        <f t="shared" si="91"/>
        <v/>
      </c>
      <c r="G329" t="str">
        <f t="shared" si="91"/>
        <v/>
      </c>
      <c r="H329">
        <f t="shared" si="91"/>
        <v>1942</v>
      </c>
      <c r="I329" t="str">
        <f t="shared" si="91"/>
        <v/>
      </c>
      <c r="J329" t="str">
        <f t="shared" si="91"/>
        <v/>
      </c>
      <c r="K329" t="str">
        <f t="shared" si="91"/>
        <v/>
      </c>
      <c r="L329" t="str">
        <f t="shared" si="91"/>
        <v/>
      </c>
      <c r="M329" t="str">
        <f t="shared" si="91"/>
        <v/>
      </c>
      <c r="N329" t="str">
        <f t="shared" si="91"/>
        <v/>
      </c>
      <c r="O329" t="str">
        <f t="shared" si="91"/>
        <v/>
      </c>
      <c r="P329" t="str">
        <f t="shared" si="91"/>
        <v/>
      </c>
      <c r="Q329" t="str">
        <f t="shared" si="91"/>
        <v/>
      </c>
      <c r="R329" t="str">
        <f t="shared" si="91"/>
        <v/>
      </c>
      <c r="S329" t="str">
        <f t="shared" si="91"/>
        <v/>
      </c>
      <c r="T329" t="str">
        <f t="shared" si="91"/>
        <v/>
      </c>
      <c r="U329">
        <f t="shared" si="91"/>
        <v>1955</v>
      </c>
      <c r="V329" t="str">
        <f t="shared" si="91"/>
        <v/>
      </c>
      <c r="W329" t="str">
        <f t="shared" si="91"/>
        <v/>
      </c>
      <c r="X329" t="str">
        <f t="shared" si="91"/>
        <v/>
      </c>
      <c r="Y329" t="str">
        <f t="shared" si="91"/>
        <v/>
      </c>
      <c r="Z329" t="str">
        <f t="shared" si="91"/>
        <v/>
      </c>
      <c r="AA329" t="str">
        <f t="shared" si="91"/>
        <v/>
      </c>
      <c r="AB329" t="str">
        <f t="shared" si="91"/>
        <v/>
      </c>
      <c r="AC329" t="str">
        <f t="shared" si="91"/>
        <v/>
      </c>
      <c r="AD329" t="str">
        <f t="shared" si="91"/>
        <v/>
      </c>
      <c r="AE329" t="str">
        <f t="shared" si="91"/>
        <v/>
      </c>
      <c r="AF329" t="str">
        <f t="shared" si="91"/>
        <v/>
      </c>
      <c r="AG329" t="str">
        <f t="shared" si="91"/>
        <v/>
      </c>
      <c r="AH329" t="str">
        <f t="shared" si="91"/>
        <v/>
      </c>
      <c r="AI329" t="str">
        <f t="shared" si="91"/>
        <v/>
      </c>
      <c r="AJ329" t="str">
        <f t="shared" si="91"/>
        <v/>
      </c>
      <c r="AK329" t="str">
        <f t="shared" si="91"/>
        <v/>
      </c>
      <c r="AL329" t="str">
        <f t="shared" si="91"/>
        <v/>
      </c>
      <c r="AM329">
        <f t="shared" si="91"/>
        <v>1974</v>
      </c>
      <c r="AN329" t="str">
        <f t="shared" si="91"/>
        <v/>
      </c>
      <c r="AO329" t="str">
        <f t="shared" si="91"/>
        <v/>
      </c>
      <c r="AP329" t="str">
        <f t="shared" si="91"/>
        <v/>
      </c>
      <c r="AQ329" t="str">
        <f t="shared" si="91"/>
        <v/>
      </c>
      <c r="AR329" t="str">
        <f t="shared" si="91"/>
        <v/>
      </c>
      <c r="AS329" t="str">
        <f t="shared" si="91"/>
        <v/>
      </c>
      <c r="AT329" t="str">
        <f t="shared" si="91"/>
        <v/>
      </c>
      <c r="AU329" t="str">
        <f t="shared" si="91"/>
        <v/>
      </c>
      <c r="AV329">
        <f t="shared" si="91"/>
        <v>1983</v>
      </c>
      <c r="AW329" t="str">
        <f t="shared" si="91"/>
        <v/>
      </c>
      <c r="AX329" t="str">
        <f t="shared" si="91"/>
        <v/>
      </c>
      <c r="AY329" t="str">
        <f t="shared" si="91"/>
        <v/>
      </c>
      <c r="AZ329">
        <v>4</v>
      </c>
      <c r="BA329">
        <f t="shared" si="40"/>
        <v>4.0999999999999996</v>
      </c>
      <c r="BB329">
        <f t="shared" si="41"/>
        <v>5</v>
      </c>
    </row>
    <row r="330" spans="1:54" x14ac:dyDescent="0.25">
      <c r="A330" t="s">
        <v>241</v>
      </c>
      <c r="B330" t="str">
        <f t="shared" ref="B330:AY330" si="92">IF(B228&lt;&gt;"",B$175,"")</f>
        <v/>
      </c>
      <c r="C330" t="str">
        <f t="shared" si="92"/>
        <v/>
      </c>
      <c r="D330" t="str">
        <f t="shared" si="92"/>
        <v/>
      </c>
      <c r="E330" t="str">
        <f t="shared" si="92"/>
        <v/>
      </c>
      <c r="F330" t="str">
        <f t="shared" si="92"/>
        <v/>
      </c>
      <c r="G330" t="str">
        <f t="shared" si="92"/>
        <v/>
      </c>
      <c r="H330" t="str">
        <f t="shared" si="92"/>
        <v/>
      </c>
      <c r="I330" t="str">
        <f t="shared" si="92"/>
        <v/>
      </c>
      <c r="J330" t="str">
        <f t="shared" si="92"/>
        <v/>
      </c>
      <c r="K330" t="str">
        <f t="shared" si="92"/>
        <v/>
      </c>
      <c r="L330" t="str">
        <f t="shared" si="92"/>
        <v/>
      </c>
      <c r="M330" t="str">
        <f t="shared" si="92"/>
        <v/>
      </c>
      <c r="N330" t="str">
        <f t="shared" si="92"/>
        <v/>
      </c>
      <c r="O330" t="str">
        <f t="shared" si="92"/>
        <v/>
      </c>
      <c r="P330" t="str">
        <f t="shared" si="92"/>
        <v/>
      </c>
      <c r="Q330" t="str">
        <f t="shared" si="92"/>
        <v/>
      </c>
      <c r="R330" t="str">
        <f t="shared" si="92"/>
        <v/>
      </c>
      <c r="S330" t="str">
        <f t="shared" si="92"/>
        <v/>
      </c>
      <c r="T330" t="str">
        <f t="shared" si="92"/>
        <v/>
      </c>
      <c r="U330" t="str">
        <f t="shared" si="92"/>
        <v/>
      </c>
      <c r="V330" t="str">
        <f t="shared" si="92"/>
        <v/>
      </c>
      <c r="W330" t="str">
        <f t="shared" si="92"/>
        <v/>
      </c>
      <c r="X330" t="str">
        <f t="shared" si="92"/>
        <v/>
      </c>
      <c r="Y330" t="str">
        <f t="shared" si="92"/>
        <v/>
      </c>
      <c r="Z330" t="str">
        <f t="shared" si="92"/>
        <v/>
      </c>
      <c r="AA330" t="str">
        <f t="shared" si="92"/>
        <v/>
      </c>
      <c r="AB330" t="str">
        <f t="shared" si="92"/>
        <v/>
      </c>
      <c r="AC330" t="str">
        <f t="shared" si="92"/>
        <v/>
      </c>
      <c r="AD330" t="str">
        <f t="shared" si="92"/>
        <v/>
      </c>
      <c r="AE330" t="str">
        <f t="shared" si="92"/>
        <v/>
      </c>
      <c r="AF330" t="str">
        <f t="shared" si="92"/>
        <v/>
      </c>
      <c r="AG330" t="str">
        <f t="shared" si="92"/>
        <v/>
      </c>
      <c r="AH330" t="str">
        <f t="shared" si="92"/>
        <v/>
      </c>
      <c r="AI330" t="str">
        <f t="shared" si="92"/>
        <v/>
      </c>
      <c r="AJ330" t="str">
        <f t="shared" si="92"/>
        <v/>
      </c>
      <c r="AK330" t="str">
        <f t="shared" si="92"/>
        <v/>
      </c>
      <c r="AL330" t="str">
        <f t="shared" si="92"/>
        <v/>
      </c>
      <c r="AM330" t="str">
        <f t="shared" si="92"/>
        <v/>
      </c>
      <c r="AN330" t="str">
        <f t="shared" si="92"/>
        <v/>
      </c>
      <c r="AO330" t="str">
        <f t="shared" si="92"/>
        <v/>
      </c>
      <c r="AP330" t="str">
        <f t="shared" si="92"/>
        <v/>
      </c>
      <c r="AQ330">
        <f t="shared" si="92"/>
        <v>1978</v>
      </c>
      <c r="AR330" t="str">
        <f t="shared" si="92"/>
        <v/>
      </c>
      <c r="AS330" t="str">
        <f t="shared" si="92"/>
        <v/>
      </c>
      <c r="AT330" t="str">
        <f t="shared" si="92"/>
        <v/>
      </c>
      <c r="AU330" t="str">
        <f t="shared" si="92"/>
        <v/>
      </c>
      <c r="AV330" t="str">
        <f t="shared" si="92"/>
        <v/>
      </c>
      <c r="AW330" t="str">
        <f t="shared" si="92"/>
        <v/>
      </c>
      <c r="AX330" t="str">
        <f t="shared" si="92"/>
        <v/>
      </c>
      <c r="AY330" t="str">
        <f t="shared" si="92"/>
        <v/>
      </c>
      <c r="AZ330">
        <v>1</v>
      </c>
      <c r="BA330">
        <f t="shared" si="40"/>
        <v>0</v>
      </c>
      <c r="BB330">
        <f t="shared" si="41"/>
        <v>1</v>
      </c>
    </row>
    <row r="331" spans="1:54" x14ac:dyDescent="0.25">
      <c r="A331" t="s">
        <v>243</v>
      </c>
      <c r="B331" t="str">
        <f t="shared" ref="B331:AY331" si="93">IF(B229&lt;&gt;"",B$175,"")</f>
        <v/>
      </c>
      <c r="C331" t="str">
        <f t="shared" si="93"/>
        <v/>
      </c>
      <c r="D331" t="str">
        <f t="shared" si="93"/>
        <v/>
      </c>
      <c r="E331" t="str">
        <f t="shared" si="93"/>
        <v/>
      </c>
      <c r="F331" t="str">
        <f t="shared" si="93"/>
        <v/>
      </c>
      <c r="G331" t="str">
        <f t="shared" si="93"/>
        <v/>
      </c>
      <c r="H331" t="str">
        <f t="shared" si="93"/>
        <v/>
      </c>
      <c r="I331" t="str">
        <f t="shared" si="93"/>
        <v/>
      </c>
      <c r="J331" t="str">
        <f t="shared" si="93"/>
        <v/>
      </c>
      <c r="K331" t="str">
        <f t="shared" si="93"/>
        <v/>
      </c>
      <c r="L331" t="str">
        <f t="shared" si="93"/>
        <v/>
      </c>
      <c r="M331">
        <f t="shared" si="93"/>
        <v>1947</v>
      </c>
      <c r="N331" t="str">
        <f t="shared" si="93"/>
        <v/>
      </c>
      <c r="O331" t="str">
        <f t="shared" si="93"/>
        <v/>
      </c>
      <c r="P331" t="str">
        <f t="shared" si="93"/>
        <v/>
      </c>
      <c r="Q331" t="str">
        <f t="shared" si="93"/>
        <v/>
      </c>
      <c r="R331" t="str">
        <f t="shared" si="93"/>
        <v/>
      </c>
      <c r="S331" t="str">
        <f t="shared" si="93"/>
        <v/>
      </c>
      <c r="T331" t="str">
        <f t="shared" si="93"/>
        <v/>
      </c>
      <c r="U331" t="str">
        <f t="shared" si="93"/>
        <v/>
      </c>
      <c r="V331" t="str">
        <f t="shared" si="93"/>
        <v/>
      </c>
      <c r="W331" t="str">
        <f t="shared" si="93"/>
        <v/>
      </c>
      <c r="X331" t="str">
        <f t="shared" si="93"/>
        <v/>
      </c>
      <c r="Y331" t="str">
        <f t="shared" si="93"/>
        <v/>
      </c>
      <c r="Z331" t="str">
        <f t="shared" si="93"/>
        <v/>
      </c>
      <c r="AA331" t="str">
        <f t="shared" si="93"/>
        <v/>
      </c>
      <c r="AB331" t="str">
        <f t="shared" si="93"/>
        <v/>
      </c>
      <c r="AC331" t="str">
        <f t="shared" si="93"/>
        <v/>
      </c>
      <c r="AD331" t="str">
        <f t="shared" si="93"/>
        <v/>
      </c>
      <c r="AE331" t="str">
        <f t="shared" si="93"/>
        <v/>
      </c>
      <c r="AF331" t="str">
        <f t="shared" si="93"/>
        <v/>
      </c>
      <c r="AG331" t="str">
        <f t="shared" si="93"/>
        <v/>
      </c>
      <c r="AH331" t="str">
        <f t="shared" si="93"/>
        <v/>
      </c>
      <c r="AI331" t="str">
        <f t="shared" si="93"/>
        <v/>
      </c>
      <c r="AJ331" t="str">
        <f t="shared" si="93"/>
        <v/>
      </c>
      <c r="AK331" t="str">
        <f t="shared" si="93"/>
        <v/>
      </c>
      <c r="AL331" t="str">
        <f t="shared" si="93"/>
        <v/>
      </c>
      <c r="AM331" t="str">
        <f t="shared" si="93"/>
        <v/>
      </c>
      <c r="AN331" t="str">
        <f t="shared" si="93"/>
        <v/>
      </c>
      <c r="AO331" t="str">
        <f t="shared" si="93"/>
        <v/>
      </c>
      <c r="AP331" t="str">
        <f t="shared" si="93"/>
        <v/>
      </c>
      <c r="AQ331" t="str">
        <f t="shared" si="93"/>
        <v/>
      </c>
      <c r="AR331" t="str">
        <f t="shared" si="93"/>
        <v/>
      </c>
      <c r="AS331" t="str">
        <f t="shared" si="93"/>
        <v/>
      </c>
      <c r="AT331" t="str">
        <f t="shared" si="93"/>
        <v/>
      </c>
      <c r="AU331" t="str">
        <f t="shared" si="93"/>
        <v/>
      </c>
      <c r="AV331" t="str">
        <f t="shared" si="93"/>
        <v/>
      </c>
      <c r="AW331" t="str">
        <f t="shared" si="93"/>
        <v/>
      </c>
      <c r="AX331" t="str">
        <f t="shared" si="93"/>
        <v/>
      </c>
      <c r="AY331" t="str">
        <f t="shared" si="93"/>
        <v/>
      </c>
      <c r="AZ331">
        <v>1</v>
      </c>
      <c r="BA331">
        <f t="shared" si="40"/>
        <v>0</v>
      </c>
      <c r="BB331">
        <f t="shared" si="41"/>
        <v>1</v>
      </c>
    </row>
    <row r="332" spans="1:54" x14ac:dyDescent="0.25">
      <c r="A332" t="s">
        <v>246</v>
      </c>
      <c r="B332" t="str">
        <f t="shared" ref="B332:AY332" si="94">IF(B230&lt;&gt;"",B$175,"")</f>
        <v/>
      </c>
      <c r="C332" t="str">
        <f t="shared" si="94"/>
        <v/>
      </c>
      <c r="D332" t="str">
        <f t="shared" si="94"/>
        <v/>
      </c>
      <c r="E332" t="str">
        <f t="shared" si="94"/>
        <v/>
      </c>
      <c r="F332" t="str">
        <f t="shared" si="94"/>
        <v/>
      </c>
      <c r="G332" t="str">
        <f t="shared" si="94"/>
        <v/>
      </c>
      <c r="H332" t="str">
        <f t="shared" si="94"/>
        <v/>
      </c>
      <c r="I332" t="str">
        <f t="shared" si="94"/>
        <v/>
      </c>
      <c r="J332" t="str">
        <f t="shared" si="94"/>
        <v/>
      </c>
      <c r="K332" t="str">
        <f t="shared" si="94"/>
        <v/>
      </c>
      <c r="L332" t="str">
        <f t="shared" si="94"/>
        <v/>
      </c>
      <c r="M332" t="str">
        <f t="shared" si="94"/>
        <v/>
      </c>
      <c r="N332" t="str">
        <f t="shared" si="94"/>
        <v/>
      </c>
      <c r="O332" t="str">
        <f t="shared" si="94"/>
        <v/>
      </c>
      <c r="P332" t="str">
        <f t="shared" si="94"/>
        <v/>
      </c>
      <c r="Q332" t="str">
        <f t="shared" si="94"/>
        <v/>
      </c>
      <c r="R332" t="str">
        <f t="shared" si="94"/>
        <v/>
      </c>
      <c r="S332" t="str">
        <f t="shared" si="94"/>
        <v/>
      </c>
      <c r="T332" t="str">
        <f t="shared" si="94"/>
        <v/>
      </c>
      <c r="U332" t="str">
        <f t="shared" si="94"/>
        <v/>
      </c>
      <c r="V332" t="str">
        <f t="shared" si="94"/>
        <v/>
      </c>
      <c r="W332" t="str">
        <f t="shared" si="94"/>
        <v/>
      </c>
      <c r="X332" t="str">
        <f t="shared" si="94"/>
        <v/>
      </c>
      <c r="Y332" t="str">
        <f t="shared" si="94"/>
        <v/>
      </c>
      <c r="Z332">
        <f t="shared" si="94"/>
        <v>1960</v>
      </c>
      <c r="AA332" t="str">
        <f t="shared" si="94"/>
        <v/>
      </c>
      <c r="AB332" t="str">
        <f t="shared" si="94"/>
        <v/>
      </c>
      <c r="AC332" t="str">
        <f t="shared" si="94"/>
        <v/>
      </c>
      <c r="AD332" t="str">
        <f t="shared" si="94"/>
        <v/>
      </c>
      <c r="AE332" t="str">
        <f t="shared" si="94"/>
        <v/>
      </c>
      <c r="AF332" t="str">
        <f t="shared" si="94"/>
        <v/>
      </c>
      <c r="AG332" t="str">
        <f t="shared" si="94"/>
        <v/>
      </c>
      <c r="AH332" t="str">
        <f t="shared" si="94"/>
        <v/>
      </c>
      <c r="AI332" t="str">
        <f t="shared" si="94"/>
        <v/>
      </c>
      <c r="AJ332" t="str">
        <f t="shared" si="94"/>
        <v/>
      </c>
      <c r="AK332" t="str">
        <f t="shared" si="94"/>
        <v/>
      </c>
      <c r="AL332" t="str">
        <f t="shared" si="94"/>
        <v/>
      </c>
      <c r="AM332" t="str">
        <f t="shared" si="94"/>
        <v/>
      </c>
      <c r="AN332" t="str">
        <f t="shared" si="94"/>
        <v/>
      </c>
      <c r="AO332" t="str">
        <f t="shared" si="94"/>
        <v/>
      </c>
      <c r="AP332" t="str">
        <f t="shared" si="94"/>
        <v/>
      </c>
      <c r="AQ332" t="str">
        <f t="shared" si="94"/>
        <v/>
      </c>
      <c r="AR332" t="str">
        <f t="shared" si="94"/>
        <v/>
      </c>
      <c r="AS332" t="str">
        <f t="shared" si="94"/>
        <v/>
      </c>
      <c r="AT332" t="str">
        <f t="shared" si="94"/>
        <v/>
      </c>
      <c r="AU332" t="str">
        <f t="shared" si="94"/>
        <v/>
      </c>
      <c r="AV332" t="str">
        <f t="shared" si="94"/>
        <v/>
      </c>
      <c r="AW332" t="str">
        <f t="shared" si="94"/>
        <v/>
      </c>
      <c r="AX332" t="str">
        <f t="shared" si="94"/>
        <v/>
      </c>
      <c r="AY332" t="str">
        <f t="shared" si="94"/>
        <v/>
      </c>
      <c r="AZ332">
        <v>1</v>
      </c>
      <c r="BA332">
        <f t="shared" si="40"/>
        <v>0</v>
      </c>
      <c r="BB332">
        <f t="shared" si="41"/>
        <v>1</v>
      </c>
    </row>
    <row r="333" spans="1:54" x14ac:dyDescent="0.25">
      <c r="A333" t="s">
        <v>251</v>
      </c>
      <c r="B333" t="str">
        <f t="shared" ref="B333:AY333" si="95">IF(B231&lt;&gt;"",B$175,"")</f>
        <v/>
      </c>
      <c r="C333" t="str">
        <f t="shared" si="95"/>
        <v/>
      </c>
      <c r="D333" t="str">
        <f t="shared" si="95"/>
        <v/>
      </c>
      <c r="E333" t="str">
        <f t="shared" si="95"/>
        <v/>
      </c>
      <c r="F333" t="str">
        <f t="shared" si="95"/>
        <v/>
      </c>
      <c r="G333" t="str">
        <f t="shared" si="95"/>
        <v/>
      </c>
      <c r="H333" t="str">
        <f t="shared" si="95"/>
        <v/>
      </c>
      <c r="I333" t="str">
        <f t="shared" si="95"/>
        <v/>
      </c>
      <c r="J333" t="str">
        <f t="shared" si="95"/>
        <v/>
      </c>
      <c r="K333" t="str">
        <f t="shared" si="95"/>
        <v/>
      </c>
      <c r="L333" t="str">
        <f t="shared" si="95"/>
        <v/>
      </c>
      <c r="M333" t="str">
        <f t="shared" si="95"/>
        <v/>
      </c>
      <c r="N333" t="str">
        <f t="shared" si="95"/>
        <v/>
      </c>
      <c r="O333" t="str">
        <f t="shared" si="95"/>
        <v/>
      </c>
      <c r="P333" t="str">
        <f t="shared" si="95"/>
        <v/>
      </c>
      <c r="Q333" t="str">
        <f t="shared" si="95"/>
        <v/>
      </c>
      <c r="R333" t="str">
        <f t="shared" si="95"/>
        <v/>
      </c>
      <c r="S333" t="str">
        <f t="shared" si="95"/>
        <v/>
      </c>
      <c r="T333" t="str">
        <f t="shared" si="95"/>
        <v/>
      </c>
      <c r="U333" t="str">
        <f t="shared" si="95"/>
        <v/>
      </c>
      <c r="V333" t="str">
        <f t="shared" si="95"/>
        <v/>
      </c>
      <c r="W333" t="str">
        <f t="shared" si="95"/>
        <v/>
      </c>
      <c r="X333">
        <f t="shared" si="95"/>
        <v>1958</v>
      </c>
      <c r="Y333" t="str">
        <f t="shared" si="95"/>
        <v/>
      </c>
      <c r="Z333" t="str">
        <f t="shared" si="95"/>
        <v/>
      </c>
      <c r="AA333" t="str">
        <f t="shared" si="95"/>
        <v/>
      </c>
      <c r="AB333" t="str">
        <f t="shared" si="95"/>
        <v/>
      </c>
      <c r="AC333" t="str">
        <f t="shared" si="95"/>
        <v/>
      </c>
      <c r="AD333" t="str">
        <f t="shared" si="95"/>
        <v/>
      </c>
      <c r="AE333">
        <f t="shared" si="95"/>
        <v>1965</v>
      </c>
      <c r="AF333" t="str">
        <f t="shared" si="95"/>
        <v/>
      </c>
      <c r="AG333" t="str">
        <f t="shared" si="95"/>
        <v/>
      </c>
      <c r="AH333" t="str">
        <f t="shared" si="95"/>
        <v/>
      </c>
      <c r="AI333" t="str">
        <f t="shared" si="95"/>
        <v/>
      </c>
      <c r="AJ333" t="str">
        <f t="shared" si="95"/>
        <v/>
      </c>
      <c r="AK333" t="str">
        <f t="shared" si="95"/>
        <v/>
      </c>
      <c r="AL333" t="str">
        <f t="shared" si="95"/>
        <v/>
      </c>
      <c r="AM333" t="str">
        <f t="shared" si="95"/>
        <v/>
      </c>
      <c r="AN333" t="str">
        <f t="shared" si="95"/>
        <v/>
      </c>
      <c r="AO333" t="str">
        <f t="shared" si="95"/>
        <v/>
      </c>
      <c r="AP333" t="str">
        <f t="shared" si="95"/>
        <v/>
      </c>
      <c r="AQ333" t="str">
        <f t="shared" si="95"/>
        <v/>
      </c>
      <c r="AR333" t="str">
        <f t="shared" si="95"/>
        <v/>
      </c>
      <c r="AS333" t="str">
        <f t="shared" si="95"/>
        <v/>
      </c>
      <c r="AT333" t="str">
        <f t="shared" si="95"/>
        <v/>
      </c>
      <c r="AU333" t="str">
        <f t="shared" si="95"/>
        <v/>
      </c>
      <c r="AV333" t="str">
        <f t="shared" si="95"/>
        <v/>
      </c>
      <c r="AW333" t="str">
        <f t="shared" si="95"/>
        <v/>
      </c>
      <c r="AX333" t="str">
        <f t="shared" si="95"/>
        <v/>
      </c>
      <c r="AY333" t="str">
        <f t="shared" si="95"/>
        <v/>
      </c>
      <c r="AZ333">
        <v>2</v>
      </c>
      <c r="BA333">
        <f t="shared" si="40"/>
        <v>0.7</v>
      </c>
      <c r="BB333">
        <f t="shared" si="41"/>
        <v>1</v>
      </c>
    </row>
    <row r="334" spans="1:54" x14ac:dyDescent="0.25">
      <c r="A334" t="s">
        <v>256</v>
      </c>
      <c r="B334" t="str">
        <f t="shared" ref="B334:AY334" si="96">IF(B232&lt;&gt;"",B$175,"")</f>
        <v/>
      </c>
      <c r="C334" t="str">
        <f t="shared" si="96"/>
        <v/>
      </c>
      <c r="D334" t="str">
        <f t="shared" si="96"/>
        <v/>
      </c>
      <c r="E334" t="str">
        <f t="shared" si="96"/>
        <v/>
      </c>
      <c r="F334" t="str">
        <f t="shared" si="96"/>
        <v/>
      </c>
      <c r="G334" t="str">
        <f t="shared" si="96"/>
        <v/>
      </c>
      <c r="H334" t="str">
        <f t="shared" si="96"/>
        <v/>
      </c>
      <c r="I334" t="str">
        <f t="shared" si="96"/>
        <v/>
      </c>
      <c r="J334" t="str">
        <f t="shared" si="96"/>
        <v/>
      </c>
      <c r="K334" t="str">
        <f t="shared" si="96"/>
        <v/>
      </c>
      <c r="L334" t="str">
        <f t="shared" si="96"/>
        <v/>
      </c>
      <c r="M334" t="str">
        <f t="shared" si="96"/>
        <v/>
      </c>
      <c r="N334" t="str">
        <f t="shared" si="96"/>
        <v/>
      </c>
      <c r="O334" t="str">
        <f t="shared" si="96"/>
        <v/>
      </c>
      <c r="P334" t="str">
        <f t="shared" si="96"/>
        <v/>
      </c>
      <c r="Q334" t="str">
        <f t="shared" si="96"/>
        <v/>
      </c>
      <c r="R334" t="str">
        <f t="shared" si="96"/>
        <v/>
      </c>
      <c r="S334" t="str">
        <f t="shared" si="96"/>
        <v/>
      </c>
      <c r="T334" t="str">
        <f t="shared" si="96"/>
        <v/>
      </c>
      <c r="U334" t="str">
        <f t="shared" si="96"/>
        <v/>
      </c>
      <c r="V334" t="str">
        <f t="shared" si="96"/>
        <v/>
      </c>
      <c r="W334" t="str">
        <f t="shared" si="96"/>
        <v/>
      </c>
      <c r="X334" t="str">
        <f t="shared" si="96"/>
        <v/>
      </c>
      <c r="Y334">
        <f t="shared" si="96"/>
        <v>1959</v>
      </c>
      <c r="Z334" t="str">
        <f t="shared" si="96"/>
        <v/>
      </c>
      <c r="AA334" t="str">
        <f t="shared" si="96"/>
        <v/>
      </c>
      <c r="AB334" t="str">
        <f t="shared" si="96"/>
        <v/>
      </c>
      <c r="AC334" t="str">
        <f t="shared" si="96"/>
        <v/>
      </c>
      <c r="AD334" t="str">
        <f t="shared" si="96"/>
        <v/>
      </c>
      <c r="AE334" t="str">
        <f t="shared" si="96"/>
        <v/>
      </c>
      <c r="AF334" t="str">
        <f t="shared" si="96"/>
        <v/>
      </c>
      <c r="AG334" t="str">
        <f t="shared" si="96"/>
        <v/>
      </c>
      <c r="AH334" t="str">
        <f t="shared" si="96"/>
        <v/>
      </c>
      <c r="AI334" t="str">
        <f t="shared" si="96"/>
        <v/>
      </c>
      <c r="AJ334" t="str">
        <f t="shared" si="96"/>
        <v/>
      </c>
      <c r="AK334" t="str">
        <f t="shared" si="96"/>
        <v/>
      </c>
      <c r="AL334" t="str">
        <f t="shared" si="96"/>
        <v/>
      </c>
      <c r="AM334" t="str">
        <f t="shared" si="96"/>
        <v/>
      </c>
      <c r="AN334" t="str">
        <f t="shared" si="96"/>
        <v/>
      </c>
      <c r="AO334" t="str">
        <f t="shared" si="96"/>
        <v/>
      </c>
      <c r="AP334" t="str">
        <f t="shared" si="96"/>
        <v/>
      </c>
      <c r="AQ334" t="str">
        <f t="shared" si="96"/>
        <v/>
      </c>
      <c r="AR334" t="str">
        <f t="shared" si="96"/>
        <v/>
      </c>
      <c r="AS334" t="str">
        <f t="shared" si="96"/>
        <v/>
      </c>
      <c r="AT334" t="str">
        <f t="shared" si="96"/>
        <v/>
      </c>
      <c r="AU334" t="str">
        <f t="shared" si="96"/>
        <v/>
      </c>
      <c r="AV334" t="str">
        <f t="shared" si="96"/>
        <v/>
      </c>
      <c r="AW334" t="str">
        <f t="shared" si="96"/>
        <v/>
      </c>
      <c r="AX334" t="str">
        <f t="shared" si="96"/>
        <v/>
      </c>
      <c r="AY334" t="str">
        <f t="shared" si="96"/>
        <v/>
      </c>
      <c r="AZ334">
        <v>1</v>
      </c>
      <c r="BA334">
        <f t="shared" si="40"/>
        <v>0</v>
      </c>
      <c r="BB334">
        <f t="shared" si="41"/>
        <v>1</v>
      </c>
    </row>
    <row r="335" spans="1:54" x14ac:dyDescent="0.25">
      <c r="A335" t="s">
        <v>259</v>
      </c>
      <c r="B335" t="str">
        <f t="shared" ref="B335:AY335" si="97">IF(B233&lt;&gt;"",B$175,"")</f>
        <v/>
      </c>
      <c r="C335" t="str">
        <f t="shared" si="97"/>
        <v/>
      </c>
      <c r="D335" t="str">
        <f t="shared" si="97"/>
        <v/>
      </c>
      <c r="E335" t="str">
        <f t="shared" si="97"/>
        <v/>
      </c>
      <c r="F335" t="str">
        <f t="shared" si="97"/>
        <v/>
      </c>
      <c r="G335" t="str">
        <f t="shared" si="97"/>
        <v/>
      </c>
      <c r="H335" t="str">
        <f t="shared" si="97"/>
        <v/>
      </c>
      <c r="I335" t="str">
        <f t="shared" si="97"/>
        <v/>
      </c>
      <c r="J335" t="str">
        <f t="shared" si="97"/>
        <v/>
      </c>
      <c r="K335" t="str">
        <f t="shared" si="97"/>
        <v/>
      </c>
      <c r="L335" t="str">
        <f t="shared" si="97"/>
        <v/>
      </c>
      <c r="M335" t="str">
        <f t="shared" si="97"/>
        <v/>
      </c>
      <c r="N335" t="str">
        <f t="shared" si="97"/>
        <v/>
      </c>
      <c r="O335" t="str">
        <f t="shared" si="97"/>
        <v/>
      </c>
      <c r="P335" t="str">
        <f t="shared" si="97"/>
        <v/>
      </c>
      <c r="Q335" t="str">
        <f t="shared" si="97"/>
        <v/>
      </c>
      <c r="R335" t="str">
        <f t="shared" si="97"/>
        <v/>
      </c>
      <c r="S335" t="str">
        <f t="shared" si="97"/>
        <v/>
      </c>
      <c r="T335" t="str">
        <f t="shared" si="97"/>
        <v/>
      </c>
      <c r="U335" t="str">
        <f t="shared" si="97"/>
        <v/>
      </c>
      <c r="V335" t="str">
        <f t="shared" si="97"/>
        <v/>
      </c>
      <c r="W335" t="str">
        <f t="shared" si="97"/>
        <v/>
      </c>
      <c r="X335" t="str">
        <f t="shared" si="97"/>
        <v/>
      </c>
      <c r="Y335" t="str">
        <f t="shared" si="97"/>
        <v/>
      </c>
      <c r="Z335" t="str">
        <f t="shared" si="97"/>
        <v/>
      </c>
      <c r="AA335" t="str">
        <f t="shared" si="97"/>
        <v/>
      </c>
      <c r="AB335" t="str">
        <f t="shared" si="97"/>
        <v/>
      </c>
      <c r="AC335" t="str">
        <f t="shared" si="97"/>
        <v/>
      </c>
      <c r="AD335" t="str">
        <f t="shared" si="97"/>
        <v/>
      </c>
      <c r="AE335">
        <f t="shared" si="97"/>
        <v>1965</v>
      </c>
      <c r="AF335" t="str">
        <f t="shared" si="97"/>
        <v/>
      </c>
      <c r="AG335" t="str">
        <f t="shared" si="97"/>
        <v/>
      </c>
      <c r="AH335" t="str">
        <f t="shared" si="97"/>
        <v/>
      </c>
      <c r="AI335">
        <f t="shared" si="97"/>
        <v>1970</v>
      </c>
      <c r="AJ335" t="str">
        <f t="shared" si="97"/>
        <v/>
      </c>
      <c r="AK335" t="str">
        <f t="shared" si="97"/>
        <v/>
      </c>
      <c r="AL335" t="str">
        <f t="shared" si="97"/>
        <v/>
      </c>
      <c r="AM335" t="str">
        <f t="shared" si="97"/>
        <v/>
      </c>
      <c r="AN335" t="str">
        <f t="shared" si="97"/>
        <v/>
      </c>
      <c r="AO335" t="str">
        <f t="shared" si="97"/>
        <v/>
      </c>
      <c r="AP335" t="str">
        <f t="shared" si="97"/>
        <v/>
      </c>
      <c r="AQ335" t="str">
        <f t="shared" si="97"/>
        <v/>
      </c>
      <c r="AR335" t="str">
        <f t="shared" si="97"/>
        <v/>
      </c>
      <c r="AS335" t="str">
        <f t="shared" si="97"/>
        <v/>
      </c>
      <c r="AT335" t="str">
        <f t="shared" si="97"/>
        <v/>
      </c>
      <c r="AU335" t="str">
        <f t="shared" si="97"/>
        <v/>
      </c>
      <c r="AV335" t="str">
        <f t="shared" si="97"/>
        <v/>
      </c>
      <c r="AW335" t="str">
        <f t="shared" si="97"/>
        <v/>
      </c>
      <c r="AX335" t="str">
        <f t="shared" si="97"/>
        <v/>
      </c>
      <c r="AY335" t="str">
        <f t="shared" si="97"/>
        <v/>
      </c>
      <c r="AZ335">
        <v>2</v>
      </c>
      <c r="BA335">
        <f t="shared" si="40"/>
        <v>0.5</v>
      </c>
      <c r="BB335">
        <f t="shared" si="41"/>
        <v>1</v>
      </c>
    </row>
    <row r="336" spans="1:54" x14ac:dyDescent="0.25">
      <c r="A336" t="s">
        <v>262</v>
      </c>
      <c r="B336" t="str">
        <f t="shared" ref="B336:AY336" si="98">IF(B234&lt;&gt;"",B$175,"")</f>
        <v/>
      </c>
      <c r="C336" t="str">
        <f t="shared" si="98"/>
        <v/>
      </c>
      <c r="D336" t="str">
        <f t="shared" si="98"/>
        <v/>
      </c>
      <c r="E336" t="str">
        <f t="shared" si="98"/>
        <v/>
      </c>
      <c r="F336" t="str">
        <f t="shared" si="98"/>
        <v/>
      </c>
      <c r="G336" t="str">
        <f t="shared" si="98"/>
        <v/>
      </c>
      <c r="H336" t="str">
        <f t="shared" si="98"/>
        <v/>
      </c>
      <c r="I336" t="str">
        <f t="shared" si="98"/>
        <v/>
      </c>
      <c r="J336" t="str">
        <f t="shared" si="98"/>
        <v/>
      </c>
      <c r="K336" t="str">
        <f t="shared" si="98"/>
        <v/>
      </c>
      <c r="L336" t="str">
        <f t="shared" si="98"/>
        <v/>
      </c>
      <c r="M336" t="str">
        <f t="shared" si="98"/>
        <v/>
      </c>
      <c r="N336" t="str">
        <f t="shared" si="98"/>
        <v/>
      </c>
      <c r="O336" t="str">
        <f t="shared" si="98"/>
        <v/>
      </c>
      <c r="P336" t="str">
        <f t="shared" si="98"/>
        <v/>
      </c>
      <c r="Q336" t="str">
        <f t="shared" si="98"/>
        <v/>
      </c>
      <c r="R336" t="str">
        <f t="shared" si="98"/>
        <v/>
      </c>
      <c r="S336" t="str">
        <f t="shared" si="98"/>
        <v/>
      </c>
      <c r="T336" t="str">
        <f t="shared" si="98"/>
        <v/>
      </c>
      <c r="U336" t="str">
        <f t="shared" si="98"/>
        <v/>
      </c>
      <c r="V336" t="str">
        <f t="shared" si="98"/>
        <v/>
      </c>
      <c r="W336" t="str">
        <f t="shared" si="98"/>
        <v/>
      </c>
      <c r="X336" t="str">
        <f t="shared" si="98"/>
        <v/>
      </c>
      <c r="Y336" t="str">
        <f t="shared" si="98"/>
        <v/>
      </c>
      <c r="Z336" t="str">
        <f t="shared" si="98"/>
        <v/>
      </c>
      <c r="AA336" t="str">
        <f t="shared" si="98"/>
        <v/>
      </c>
      <c r="AB336" t="str">
        <f t="shared" si="98"/>
        <v/>
      </c>
      <c r="AC336" t="str">
        <f t="shared" si="98"/>
        <v/>
      </c>
      <c r="AD336" t="str">
        <f t="shared" si="98"/>
        <v/>
      </c>
      <c r="AE336" t="str">
        <f t="shared" si="98"/>
        <v/>
      </c>
      <c r="AF336">
        <f t="shared" si="98"/>
        <v>1966</v>
      </c>
      <c r="AG336" t="str">
        <f t="shared" si="98"/>
        <v/>
      </c>
      <c r="AH336">
        <f t="shared" si="98"/>
        <v>1969</v>
      </c>
      <c r="AI336" t="str">
        <f t="shared" si="98"/>
        <v/>
      </c>
      <c r="AJ336" t="str">
        <f t="shared" si="98"/>
        <v/>
      </c>
      <c r="AK336" t="str">
        <f t="shared" si="98"/>
        <v/>
      </c>
      <c r="AL336" t="str">
        <f t="shared" si="98"/>
        <v/>
      </c>
      <c r="AM336">
        <f t="shared" si="98"/>
        <v>1974</v>
      </c>
      <c r="AN336" t="str">
        <f t="shared" si="98"/>
        <v/>
      </c>
      <c r="AO336" t="str">
        <f t="shared" si="98"/>
        <v/>
      </c>
      <c r="AP336" t="str">
        <f t="shared" si="98"/>
        <v/>
      </c>
      <c r="AQ336" t="str">
        <f t="shared" si="98"/>
        <v/>
      </c>
      <c r="AR336" t="str">
        <f t="shared" si="98"/>
        <v/>
      </c>
      <c r="AS336" t="str">
        <f t="shared" si="98"/>
        <v/>
      </c>
      <c r="AT336" t="str">
        <f t="shared" si="98"/>
        <v/>
      </c>
      <c r="AU336" t="str">
        <f t="shared" si="98"/>
        <v/>
      </c>
      <c r="AV336" t="str">
        <f t="shared" si="98"/>
        <v/>
      </c>
      <c r="AW336" t="str">
        <f t="shared" si="98"/>
        <v/>
      </c>
      <c r="AX336">
        <f t="shared" si="98"/>
        <v>1988</v>
      </c>
      <c r="AY336" t="str">
        <f t="shared" si="98"/>
        <v/>
      </c>
      <c r="AZ336">
        <v>4</v>
      </c>
      <c r="BA336">
        <f t="shared" si="40"/>
        <v>2.2000000000000002</v>
      </c>
      <c r="BB336">
        <f t="shared" si="41"/>
        <v>3</v>
      </c>
    </row>
    <row r="337" spans="1:54" x14ac:dyDescent="0.25">
      <c r="A337" t="s">
        <v>267</v>
      </c>
      <c r="B337" t="str">
        <f t="shared" ref="B337:AY337" si="99">IF(B235&lt;&gt;"",B$175,"")</f>
        <v/>
      </c>
      <c r="C337" t="str">
        <f t="shared" si="99"/>
        <v/>
      </c>
      <c r="D337" t="str">
        <f t="shared" si="99"/>
        <v/>
      </c>
      <c r="E337" t="str">
        <f t="shared" si="99"/>
        <v/>
      </c>
      <c r="F337" t="str">
        <f t="shared" si="99"/>
        <v/>
      </c>
      <c r="G337" t="str">
        <f t="shared" si="99"/>
        <v/>
      </c>
      <c r="H337" t="str">
        <f t="shared" si="99"/>
        <v/>
      </c>
      <c r="I337" t="str">
        <f t="shared" si="99"/>
        <v/>
      </c>
      <c r="J337" t="str">
        <f t="shared" si="99"/>
        <v/>
      </c>
      <c r="K337" t="str">
        <f t="shared" si="99"/>
        <v/>
      </c>
      <c r="L337" t="str">
        <f t="shared" si="99"/>
        <v/>
      </c>
      <c r="M337" t="str">
        <f t="shared" si="99"/>
        <v/>
      </c>
      <c r="N337" t="str">
        <f t="shared" si="99"/>
        <v/>
      </c>
      <c r="O337" t="str">
        <f t="shared" si="99"/>
        <v/>
      </c>
      <c r="P337" t="str">
        <f t="shared" si="99"/>
        <v/>
      </c>
      <c r="Q337" t="str">
        <f t="shared" si="99"/>
        <v/>
      </c>
      <c r="R337" t="str">
        <f t="shared" si="99"/>
        <v/>
      </c>
      <c r="S337" t="str">
        <f t="shared" si="99"/>
        <v/>
      </c>
      <c r="T337" t="str">
        <f t="shared" si="99"/>
        <v/>
      </c>
      <c r="U337" t="str">
        <f t="shared" si="99"/>
        <v/>
      </c>
      <c r="V337" t="str">
        <f t="shared" si="99"/>
        <v/>
      </c>
      <c r="W337" t="str">
        <f t="shared" si="99"/>
        <v/>
      </c>
      <c r="X337" t="str">
        <f t="shared" si="99"/>
        <v/>
      </c>
      <c r="Y337" t="str">
        <f t="shared" si="99"/>
        <v/>
      </c>
      <c r="Z337" t="str">
        <f t="shared" si="99"/>
        <v/>
      </c>
      <c r="AA337" t="str">
        <f t="shared" si="99"/>
        <v/>
      </c>
      <c r="AB337" t="str">
        <f t="shared" si="99"/>
        <v/>
      </c>
      <c r="AC337" t="str">
        <f t="shared" si="99"/>
        <v/>
      </c>
      <c r="AD337" t="str">
        <f t="shared" si="99"/>
        <v/>
      </c>
      <c r="AE337" t="str">
        <f t="shared" si="99"/>
        <v/>
      </c>
      <c r="AF337" t="str">
        <f t="shared" si="99"/>
        <v/>
      </c>
      <c r="AG337">
        <f t="shared" si="99"/>
        <v>1968</v>
      </c>
      <c r="AH337" t="str">
        <f t="shared" si="99"/>
        <v/>
      </c>
      <c r="AI337" t="str">
        <f t="shared" si="99"/>
        <v/>
      </c>
      <c r="AJ337" t="str">
        <f t="shared" si="99"/>
        <v/>
      </c>
      <c r="AK337" t="str">
        <f t="shared" si="99"/>
        <v/>
      </c>
      <c r="AL337" t="str">
        <f t="shared" si="99"/>
        <v/>
      </c>
      <c r="AM337" t="str">
        <f t="shared" si="99"/>
        <v/>
      </c>
      <c r="AN337" t="str">
        <f t="shared" si="99"/>
        <v/>
      </c>
      <c r="AO337" t="str">
        <f t="shared" si="99"/>
        <v/>
      </c>
      <c r="AP337" t="str">
        <f t="shared" si="99"/>
        <v/>
      </c>
      <c r="AQ337" t="str">
        <f t="shared" si="99"/>
        <v/>
      </c>
      <c r="AR337" t="str">
        <f t="shared" si="99"/>
        <v/>
      </c>
      <c r="AS337" t="str">
        <f t="shared" si="99"/>
        <v/>
      </c>
      <c r="AT337" t="str">
        <f t="shared" si="99"/>
        <v/>
      </c>
      <c r="AU337" t="str">
        <f t="shared" si="99"/>
        <v/>
      </c>
      <c r="AV337" t="str">
        <f t="shared" si="99"/>
        <v/>
      </c>
      <c r="AW337" t="str">
        <f t="shared" si="99"/>
        <v/>
      </c>
      <c r="AX337" t="str">
        <f t="shared" si="99"/>
        <v/>
      </c>
      <c r="AY337" t="str">
        <f t="shared" si="99"/>
        <v/>
      </c>
      <c r="AZ337">
        <v>1</v>
      </c>
      <c r="BA337">
        <f t="shared" si="40"/>
        <v>0</v>
      </c>
      <c r="BB337">
        <f t="shared" si="41"/>
        <v>1</v>
      </c>
    </row>
    <row r="338" spans="1:54" x14ac:dyDescent="0.25">
      <c r="A338" t="s">
        <v>413</v>
      </c>
      <c r="B338" t="str">
        <f t="shared" ref="B338:AY338" si="100">IF(B236&lt;&gt;"",B$175,"")</f>
        <v/>
      </c>
      <c r="C338" t="str">
        <f t="shared" si="100"/>
        <v/>
      </c>
      <c r="D338" t="str">
        <f t="shared" si="100"/>
        <v/>
      </c>
      <c r="E338" t="str">
        <f t="shared" si="100"/>
        <v/>
      </c>
      <c r="F338" t="str">
        <f t="shared" si="100"/>
        <v/>
      </c>
      <c r="G338" t="str">
        <f t="shared" si="100"/>
        <v/>
      </c>
      <c r="H338" t="str">
        <f t="shared" si="100"/>
        <v/>
      </c>
      <c r="I338" t="str">
        <f t="shared" si="100"/>
        <v/>
      </c>
      <c r="J338" t="str">
        <f t="shared" si="100"/>
        <v/>
      </c>
      <c r="K338" t="str">
        <f t="shared" si="100"/>
        <v/>
      </c>
      <c r="L338" t="str">
        <f t="shared" si="100"/>
        <v/>
      </c>
      <c r="M338" t="str">
        <f t="shared" si="100"/>
        <v/>
      </c>
      <c r="N338" t="str">
        <f t="shared" si="100"/>
        <v/>
      </c>
      <c r="O338" t="str">
        <f t="shared" si="100"/>
        <v/>
      </c>
      <c r="P338" t="str">
        <f t="shared" si="100"/>
        <v/>
      </c>
      <c r="Q338" t="str">
        <f t="shared" si="100"/>
        <v/>
      </c>
      <c r="R338" t="str">
        <f t="shared" si="100"/>
        <v/>
      </c>
      <c r="S338">
        <f t="shared" si="100"/>
        <v>1953</v>
      </c>
      <c r="T338" t="str">
        <f t="shared" si="100"/>
        <v/>
      </c>
      <c r="U338" t="str">
        <f t="shared" si="100"/>
        <v/>
      </c>
      <c r="V338" t="str">
        <f t="shared" si="100"/>
        <v/>
      </c>
      <c r="W338" t="str">
        <f t="shared" si="100"/>
        <v/>
      </c>
      <c r="X338" t="str">
        <f t="shared" si="100"/>
        <v/>
      </c>
      <c r="Y338" t="str">
        <f t="shared" si="100"/>
        <v/>
      </c>
      <c r="Z338" t="str">
        <f t="shared" si="100"/>
        <v/>
      </c>
      <c r="AA338" t="str">
        <f t="shared" si="100"/>
        <v/>
      </c>
      <c r="AB338" t="str">
        <f t="shared" si="100"/>
        <v/>
      </c>
      <c r="AC338" t="str">
        <f t="shared" si="100"/>
        <v/>
      </c>
      <c r="AD338" t="str">
        <f t="shared" si="100"/>
        <v/>
      </c>
      <c r="AE338" t="str">
        <f t="shared" si="100"/>
        <v/>
      </c>
      <c r="AF338" t="str">
        <f t="shared" si="100"/>
        <v/>
      </c>
      <c r="AG338" t="str">
        <f t="shared" si="100"/>
        <v/>
      </c>
      <c r="AH338" t="str">
        <f t="shared" si="100"/>
        <v/>
      </c>
      <c r="AI338" t="str">
        <f t="shared" si="100"/>
        <v/>
      </c>
      <c r="AJ338" t="str">
        <f t="shared" si="100"/>
        <v/>
      </c>
      <c r="AK338" t="str">
        <f t="shared" si="100"/>
        <v/>
      </c>
      <c r="AL338" t="str">
        <f t="shared" si="100"/>
        <v/>
      </c>
      <c r="AM338" t="str">
        <f t="shared" si="100"/>
        <v/>
      </c>
      <c r="AN338" t="str">
        <f t="shared" si="100"/>
        <v/>
      </c>
      <c r="AO338" t="str">
        <f t="shared" si="100"/>
        <v/>
      </c>
      <c r="AP338" t="str">
        <f t="shared" si="100"/>
        <v/>
      </c>
      <c r="AQ338" t="str">
        <f t="shared" si="100"/>
        <v/>
      </c>
      <c r="AR338" t="str">
        <f t="shared" si="100"/>
        <v/>
      </c>
      <c r="AS338" t="str">
        <f t="shared" si="100"/>
        <v/>
      </c>
      <c r="AT338" t="str">
        <f t="shared" si="100"/>
        <v/>
      </c>
      <c r="AU338" t="str">
        <f t="shared" si="100"/>
        <v/>
      </c>
      <c r="AV338" t="str">
        <f t="shared" si="100"/>
        <v/>
      </c>
      <c r="AW338" t="str">
        <f t="shared" si="100"/>
        <v/>
      </c>
      <c r="AX338" t="str">
        <f t="shared" si="100"/>
        <v/>
      </c>
      <c r="AY338" t="str">
        <f t="shared" si="100"/>
        <v/>
      </c>
      <c r="AZ338">
        <v>1</v>
      </c>
      <c r="BA338">
        <f t="shared" si="40"/>
        <v>0</v>
      </c>
      <c r="BB338">
        <f t="shared" si="41"/>
        <v>1</v>
      </c>
    </row>
    <row r="339" spans="1:54" x14ac:dyDescent="0.25">
      <c r="A339" t="s">
        <v>270</v>
      </c>
      <c r="B339" t="str">
        <f t="shared" ref="B339:AY339" si="101">IF(B237&lt;&gt;"",B$175,"")</f>
        <v/>
      </c>
      <c r="C339" t="str">
        <f t="shared" si="101"/>
        <v/>
      </c>
      <c r="D339" t="str">
        <f t="shared" si="101"/>
        <v/>
      </c>
      <c r="E339" t="str">
        <f t="shared" si="101"/>
        <v/>
      </c>
      <c r="F339" t="str">
        <f t="shared" si="101"/>
        <v/>
      </c>
      <c r="G339" t="str">
        <f t="shared" si="101"/>
        <v/>
      </c>
      <c r="H339" t="str">
        <f t="shared" si="101"/>
        <v/>
      </c>
      <c r="I339" t="str">
        <f t="shared" si="101"/>
        <v/>
      </c>
      <c r="J339" t="str">
        <f t="shared" si="101"/>
        <v/>
      </c>
      <c r="K339" t="str">
        <f t="shared" si="101"/>
        <v/>
      </c>
      <c r="L339" t="str">
        <f t="shared" si="101"/>
        <v/>
      </c>
      <c r="M339" t="str">
        <f t="shared" si="101"/>
        <v/>
      </c>
      <c r="N339" t="str">
        <f t="shared" si="101"/>
        <v/>
      </c>
      <c r="O339" t="str">
        <f t="shared" si="101"/>
        <v/>
      </c>
      <c r="P339" t="str">
        <f t="shared" si="101"/>
        <v/>
      </c>
      <c r="Q339" t="str">
        <f t="shared" si="101"/>
        <v/>
      </c>
      <c r="R339" t="str">
        <f t="shared" si="101"/>
        <v/>
      </c>
      <c r="S339" t="str">
        <f t="shared" si="101"/>
        <v/>
      </c>
      <c r="T339">
        <f t="shared" si="101"/>
        <v>1954</v>
      </c>
      <c r="U339" t="str">
        <f t="shared" si="101"/>
        <v/>
      </c>
      <c r="V339" t="str">
        <f t="shared" si="101"/>
        <v/>
      </c>
      <c r="W339" t="str">
        <f t="shared" si="101"/>
        <v/>
      </c>
      <c r="X339" t="str">
        <f t="shared" si="101"/>
        <v/>
      </c>
      <c r="Y339" t="str">
        <f t="shared" si="101"/>
        <v/>
      </c>
      <c r="Z339" t="str">
        <f t="shared" si="101"/>
        <v/>
      </c>
      <c r="AA339" t="str">
        <f t="shared" si="101"/>
        <v/>
      </c>
      <c r="AB339" t="str">
        <f t="shared" si="101"/>
        <v/>
      </c>
      <c r="AC339" t="str">
        <f t="shared" si="101"/>
        <v/>
      </c>
      <c r="AD339" t="str">
        <f t="shared" si="101"/>
        <v/>
      </c>
      <c r="AE339" t="str">
        <f t="shared" si="101"/>
        <v/>
      </c>
      <c r="AF339" t="str">
        <f t="shared" si="101"/>
        <v/>
      </c>
      <c r="AG339" t="str">
        <f t="shared" si="101"/>
        <v/>
      </c>
      <c r="AH339" t="str">
        <f t="shared" si="101"/>
        <v/>
      </c>
      <c r="AI339" t="str">
        <f t="shared" si="101"/>
        <v/>
      </c>
      <c r="AJ339" t="str">
        <f t="shared" si="101"/>
        <v/>
      </c>
      <c r="AK339" t="str">
        <f t="shared" si="101"/>
        <v/>
      </c>
      <c r="AL339" t="str">
        <f t="shared" si="101"/>
        <v/>
      </c>
      <c r="AM339" t="str">
        <f t="shared" si="101"/>
        <v/>
      </c>
      <c r="AN339" t="str">
        <f t="shared" si="101"/>
        <v/>
      </c>
      <c r="AO339" t="str">
        <f t="shared" si="101"/>
        <v/>
      </c>
      <c r="AP339" t="str">
        <f t="shared" si="101"/>
        <v/>
      </c>
      <c r="AQ339" t="str">
        <f t="shared" si="101"/>
        <v/>
      </c>
      <c r="AR339" t="str">
        <f t="shared" si="101"/>
        <v/>
      </c>
      <c r="AS339" t="str">
        <f t="shared" si="101"/>
        <v/>
      </c>
      <c r="AT339" t="str">
        <f t="shared" si="101"/>
        <v/>
      </c>
      <c r="AU339" t="str">
        <f t="shared" si="101"/>
        <v/>
      </c>
      <c r="AV339" t="str">
        <f t="shared" si="101"/>
        <v/>
      </c>
      <c r="AW339" t="str">
        <f t="shared" si="101"/>
        <v/>
      </c>
      <c r="AX339" t="str">
        <f t="shared" si="101"/>
        <v/>
      </c>
      <c r="AY339" t="str">
        <f t="shared" si="101"/>
        <v/>
      </c>
      <c r="AZ339">
        <v>1</v>
      </c>
      <c r="BA339">
        <f t="shared" si="40"/>
        <v>0</v>
      </c>
      <c r="BB339">
        <f t="shared" si="41"/>
        <v>1</v>
      </c>
    </row>
    <row r="340" spans="1:54" x14ac:dyDescent="0.25">
      <c r="A340" t="s">
        <v>273</v>
      </c>
      <c r="B340" t="str">
        <f t="shared" ref="B340:AY340" si="102">IF(B238&lt;&gt;"",B$175,"")</f>
        <v/>
      </c>
      <c r="C340" t="str">
        <f t="shared" si="102"/>
        <v/>
      </c>
      <c r="D340" t="str">
        <f t="shared" si="102"/>
        <v/>
      </c>
      <c r="E340" t="str">
        <f t="shared" si="102"/>
        <v/>
      </c>
      <c r="F340" t="str">
        <f t="shared" si="102"/>
        <v/>
      </c>
      <c r="G340" t="str">
        <f t="shared" si="102"/>
        <v/>
      </c>
      <c r="H340" t="str">
        <f t="shared" si="102"/>
        <v/>
      </c>
      <c r="I340" t="str">
        <f t="shared" si="102"/>
        <v/>
      </c>
      <c r="J340" t="str">
        <f t="shared" si="102"/>
        <v/>
      </c>
      <c r="K340" t="str">
        <f t="shared" si="102"/>
        <v/>
      </c>
      <c r="L340" t="str">
        <f t="shared" si="102"/>
        <v/>
      </c>
      <c r="M340" t="str">
        <f t="shared" si="102"/>
        <v/>
      </c>
      <c r="N340" t="str">
        <f t="shared" si="102"/>
        <v/>
      </c>
      <c r="O340" t="str">
        <f t="shared" si="102"/>
        <v/>
      </c>
      <c r="P340" t="str">
        <f t="shared" si="102"/>
        <v/>
      </c>
      <c r="Q340" t="str">
        <f t="shared" si="102"/>
        <v/>
      </c>
      <c r="R340" t="str">
        <f t="shared" si="102"/>
        <v/>
      </c>
      <c r="S340" t="str">
        <f t="shared" si="102"/>
        <v/>
      </c>
      <c r="T340" t="str">
        <f t="shared" si="102"/>
        <v/>
      </c>
      <c r="U340" t="str">
        <f t="shared" si="102"/>
        <v/>
      </c>
      <c r="V340" t="str">
        <f t="shared" si="102"/>
        <v/>
      </c>
      <c r="W340">
        <f t="shared" si="102"/>
        <v>1957</v>
      </c>
      <c r="X340" t="str">
        <f t="shared" si="102"/>
        <v/>
      </c>
      <c r="Y340" t="str">
        <f t="shared" si="102"/>
        <v/>
      </c>
      <c r="Z340" t="str">
        <f t="shared" si="102"/>
        <v/>
      </c>
      <c r="AA340" t="str">
        <f t="shared" si="102"/>
        <v/>
      </c>
      <c r="AB340" t="str">
        <f t="shared" si="102"/>
        <v/>
      </c>
      <c r="AC340" t="str">
        <f t="shared" si="102"/>
        <v/>
      </c>
      <c r="AD340" t="str">
        <f t="shared" si="102"/>
        <v/>
      </c>
      <c r="AE340" t="str">
        <f t="shared" si="102"/>
        <v/>
      </c>
      <c r="AF340" t="str">
        <f t="shared" si="102"/>
        <v/>
      </c>
      <c r="AG340" t="str">
        <f t="shared" si="102"/>
        <v/>
      </c>
      <c r="AH340" t="str">
        <f t="shared" si="102"/>
        <v/>
      </c>
      <c r="AI340" t="str">
        <f t="shared" si="102"/>
        <v/>
      </c>
      <c r="AJ340" t="str">
        <f t="shared" si="102"/>
        <v/>
      </c>
      <c r="AK340" t="str">
        <f t="shared" si="102"/>
        <v/>
      </c>
      <c r="AL340" t="str">
        <f t="shared" si="102"/>
        <v/>
      </c>
      <c r="AM340" t="str">
        <f t="shared" si="102"/>
        <v/>
      </c>
      <c r="AN340" t="str">
        <f t="shared" si="102"/>
        <v/>
      </c>
      <c r="AO340" t="str">
        <f t="shared" si="102"/>
        <v/>
      </c>
      <c r="AP340" t="str">
        <f t="shared" si="102"/>
        <v/>
      </c>
      <c r="AQ340" t="str">
        <f t="shared" si="102"/>
        <v/>
      </c>
      <c r="AR340" t="str">
        <f t="shared" si="102"/>
        <v/>
      </c>
      <c r="AS340" t="str">
        <f t="shared" si="102"/>
        <v/>
      </c>
      <c r="AT340" t="str">
        <f t="shared" si="102"/>
        <v/>
      </c>
      <c r="AU340" t="str">
        <f t="shared" si="102"/>
        <v/>
      </c>
      <c r="AV340" t="str">
        <f t="shared" si="102"/>
        <v/>
      </c>
      <c r="AW340" t="str">
        <f t="shared" si="102"/>
        <v/>
      </c>
      <c r="AX340" t="str">
        <f t="shared" si="102"/>
        <v/>
      </c>
      <c r="AY340" t="str">
        <f t="shared" si="102"/>
        <v/>
      </c>
      <c r="AZ340">
        <v>1</v>
      </c>
      <c r="BA340">
        <f t="shared" si="40"/>
        <v>0</v>
      </c>
      <c r="BB340">
        <f t="shared" si="41"/>
        <v>1</v>
      </c>
    </row>
    <row r="341" spans="1:54" x14ac:dyDescent="0.25">
      <c r="A341" t="s">
        <v>276</v>
      </c>
      <c r="B341" t="str">
        <f t="shared" ref="B341:AY341" si="103">IF(B239&lt;&gt;"",B$175,"")</f>
        <v/>
      </c>
      <c r="C341" t="str">
        <f t="shared" si="103"/>
        <v/>
      </c>
      <c r="D341" t="str">
        <f t="shared" si="103"/>
        <v/>
      </c>
      <c r="E341">
        <f t="shared" si="103"/>
        <v>1937</v>
      </c>
      <c r="F341" t="str">
        <f t="shared" si="103"/>
        <v/>
      </c>
      <c r="G341" t="str">
        <f t="shared" si="103"/>
        <v/>
      </c>
      <c r="H341" t="str">
        <f t="shared" si="103"/>
        <v/>
      </c>
      <c r="I341" t="str">
        <f t="shared" si="103"/>
        <v/>
      </c>
      <c r="J341" t="str">
        <f t="shared" si="103"/>
        <v/>
      </c>
      <c r="K341" t="str">
        <f t="shared" si="103"/>
        <v/>
      </c>
      <c r="L341" t="str">
        <f t="shared" si="103"/>
        <v/>
      </c>
      <c r="M341" t="str">
        <f t="shared" si="103"/>
        <v/>
      </c>
      <c r="N341" t="str">
        <f t="shared" si="103"/>
        <v/>
      </c>
      <c r="O341" t="str">
        <f t="shared" si="103"/>
        <v/>
      </c>
      <c r="P341" t="str">
        <f t="shared" si="103"/>
        <v/>
      </c>
      <c r="Q341" t="str">
        <f t="shared" si="103"/>
        <v/>
      </c>
      <c r="R341" t="str">
        <f t="shared" si="103"/>
        <v/>
      </c>
      <c r="S341" t="str">
        <f t="shared" si="103"/>
        <v/>
      </c>
      <c r="T341" t="str">
        <f t="shared" si="103"/>
        <v/>
      </c>
      <c r="U341" t="str">
        <f t="shared" si="103"/>
        <v/>
      </c>
      <c r="V341" t="str">
        <f t="shared" si="103"/>
        <v/>
      </c>
      <c r="W341" t="str">
        <f t="shared" si="103"/>
        <v/>
      </c>
      <c r="X341" t="str">
        <f t="shared" si="103"/>
        <v/>
      </c>
      <c r="Y341" t="str">
        <f t="shared" si="103"/>
        <v/>
      </c>
      <c r="Z341" t="str">
        <f t="shared" si="103"/>
        <v/>
      </c>
      <c r="AA341" t="str">
        <f t="shared" si="103"/>
        <v/>
      </c>
      <c r="AB341" t="str">
        <f t="shared" si="103"/>
        <v/>
      </c>
      <c r="AC341" t="str">
        <f t="shared" si="103"/>
        <v/>
      </c>
      <c r="AD341" t="str">
        <f t="shared" si="103"/>
        <v/>
      </c>
      <c r="AE341" t="str">
        <f t="shared" si="103"/>
        <v/>
      </c>
      <c r="AF341" t="str">
        <f t="shared" si="103"/>
        <v/>
      </c>
      <c r="AG341" t="str">
        <f t="shared" si="103"/>
        <v/>
      </c>
      <c r="AH341" t="str">
        <f t="shared" si="103"/>
        <v/>
      </c>
      <c r="AI341" t="str">
        <f t="shared" si="103"/>
        <v/>
      </c>
      <c r="AJ341" t="str">
        <f t="shared" si="103"/>
        <v/>
      </c>
      <c r="AK341" t="str">
        <f t="shared" si="103"/>
        <v/>
      </c>
      <c r="AL341" t="str">
        <f t="shared" si="103"/>
        <v/>
      </c>
      <c r="AM341" t="str">
        <f t="shared" si="103"/>
        <v/>
      </c>
      <c r="AN341" t="str">
        <f t="shared" si="103"/>
        <v/>
      </c>
      <c r="AO341" t="str">
        <f t="shared" si="103"/>
        <v/>
      </c>
      <c r="AP341" t="str">
        <f t="shared" si="103"/>
        <v/>
      </c>
      <c r="AQ341" t="str">
        <f t="shared" si="103"/>
        <v/>
      </c>
      <c r="AR341" t="str">
        <f t="shared" si="103"/>
        <v/>
      </c>
      <c r="AS341" t="str">
        <f t="shared" si="103"/>
        <v/>
      </c>
      <c r="AT341" t="str">
        <f t="shared" si="103"/>
        <v/>
      </c>
      <c r="AU341" t="str">
        <f t="shared" si="103"/>
        <v/>
      </c>
      <c r="AV341" t="str">
        <f t="shared" si="103"/>
        <v/>
      </c>
      <c r="AW341" t="str">
        <f t="shared" si="103"/>
        <v/>
      </c>
      <c r="AX341" t="str">
        <f t="shared" si="103"/>
        <v/>
      </c>
      <c r="AY341" t="str">
        <f t="shared" si="103"/>
        <v/>
      </c>
      <c r="AZ341">
        <v>1</v>
      </c>
      <c r="BA341">
        <f t="shared" si="40"/>
        <v>0</v>
      </c>
      <c r="BB341">
        <f t="shared" si="41"/>
        <v>1</v>
      </c>
    </row>
    <row r="342" spans="1:54" x14ac:dyDescent="0.25">
      <c r="A342" t="s">
        <v>278</v>
      </c>
      <c r="B342" t="str">
        <f t="shared" ref="B342:AY342" si="104">IF(B240&lt;&gt;"",B$175,"")</f>
        <v/>
      </c>
      <c r="C342" t="str">
        <f t="shared" si="104"/>
        <v/>
      </c>
      <c r="D342" t="str">
        <f t="shared" si="104"/>
        <v/>
      </c>
      <c r="E342" t="str">
        <f t="shared" si="104"/>
        <v/>
      </c>
      <c r="F342" t="str">
        <f t="shared" si="104"/>
        <v/>
      </c>
      <c r="G342" t="str">
        <f t="shared" si="104"/>
        <v/>
      </c>
      <c r="H342" t="str">
        <f t="shared" si="104"/>
        <v/>
      </c>
      <c r="I342" t="str">
        <f t="shared" si="104"/>
        <v/>
      </c>
      <c r="J342" t="str">
        <f t="shared" si="104"/>
        <v/>
      </c>
      <c r="K342" t="str">
        <f t="shared" si="104"/>
        <v/>
      </c>
      <c r="L342" t="str">
        <f t="shared" si="104"/>
        <v/>
      </c>
      <c r="M342">
        <f t="shared" si="104"/>
        <v>1947</v>
      </c>
      <c r="N342" t="str">
        <f t="shared" si="104"/>
        <v/>
      </c>
      <c r="O342" t="str">
        <f t="shared" si="104"/>
        <v/>
      </c>
      <c r="P342" t="str">
        <f t="shared" si="104"/>
        <v/>
      </c>
      <c r="Q342" t="str">
        <f t="shared" si="104"/>
        <v/>
      </c>
      <c r="R342">
        <f t="shared" si="104"/>
        <v>1952</v>
      </c>
      <c r="S342" t="str">
        <f t="shared" si="104"/>
        <v/>
      </c>
      <c r="T342" t="str">
        <f t="shared" si="104"/>
        <v/>
      </c>
      <c r="U342">
        <f t="shared" si="104"/>
        <v>1955</v>
      </c>
      <c r="V342" t="str">
        <f t="shared" si="104"/>
        <v/>
      </c>
      <c r="W342" t="str">
        <f t="shared" si="104"/>
        <v/>
      </c>
      <c r="X342" t="str">
        <f t="shared" si="104"/>
        <v/>
      </c>
      <c r="Y342" t="str">
        <f t="shared" si="104"/>
        <v/>
      </c>
      <c r="Z342" t="str">
        <f t="shared" si="104"/>
        <v/>
      </c>
      <c r="AA342" t="str">
        <f t="shared" si="104"/>
        <v/>
      </c>
      <c r="AB342" t="str">
        <f t="shared" si="104"/>
        <v/>
      </c>
      <c r="AC342" t="str">
        <f t="shared" si="104"/>
        <v/>
      </c>
      <c r="AD342" t="str">
        <f t="shared" si="104"/>
        <v/>
      </c>
      <c r="AE342" t="str">
        <f t="shared" si="104"/>
        <v/>
      </c>
      <c r="AF342" t="str">
        <f t="shared" si="104"/>
        <v/>
      </c>
      <c r="AG342" t="str">
        <f t="shared" si="104"/>
        <v/>
      </c>
      <c r="AH342" t="str">
        <f t="shared" si="104"/>
        <v/>
      </c>
      <c r="AI342" t="str">
        <f t="shared" si="104"/>
        <v/>
      </c>
      <c r="AJ342" t="str">
        <f t="shared" si="104"/>
        <v/>
      </c>
      <c r="AK342" t="str">
        <f t="shared" si="104"/>
        <v/>
      </c>
      <c r="AL342" t="str">
        <f t="shared" si="104"/>
        <v/>
      </c>
      <c r="AM342" t="str">
        <f t="shared" si="104"/>
        <v/>
      </c>
      <c r="AN342" t="str">
        <f t="shared" si="104"/>
        <v/>
      </c>
      <c r="AO342" t="str">
        <f t="shared" si="104"/>
        <v/>
      </c>
      <c r="AP342" t="str">
        <f t="shared" si="104"/>
        <v/>
      </c>
      <c r="AQ342" t="str">
        <f t="shared" si="104"/>
        <v/>
      </c>
      <c r="AR342">
        <f t="shared" si="104"/>
        <v>1979</v>
      </c>
      <c r="AS342" t="str">
        <f t="shared" si="104"/>
        <v/>
      </c>
      <c r="AT342" t="str">
        <f t="shared" si="104"/>
        <v/>
      </c>
      <c r="AU342" t="str">
        <f t="shared" si="104"/>
        <v/>
      </c>
      <c r="AV342" t="str">
        <f t="shared" si="104"/>
        <v/>
      </c>
      <c r="AW342" t="str">
        <f t="shared" si="104"/>
        <v/>
      </c>
      <c r="AX342" t="str">
        <f t="shared" si="104"/>
        <v/>
      </c>
      <c r="AY342" t="str">
        <f t="shared" si="104"/>
        <v/>
      </c>
      <c r="AZ342">
        <v>4</v>
      </c>
      <c r="BA342">
        <f t="shared" si="40"/>
        <v>3.2</v>
      </c>
      <c r="BB342">
        <f t="shared" si="41"/>
        <v>4</v>
      </c>
    </row>
    <row r="343" spans="1:54" x14ac:dyDescent="0.25">
      <c r="A343" t="s">
        <v>401</v>
      </c>
      <c r="B343" t="str">
        <f t="shared" ref="B343:AY343" si="105">IF(B241&lt;&gt;"",B$175,"")</f>
        <v/>
      </c>
      <c r="C343" t="str">
        <f t="shared" si="105"/>
        <v/>
      </c>
      <c r="D343" t="str">
        <f t="shared" si="105"/>
        <v/>
      </c>
      <c r="E343" t="str">
        <f t="shared" si="105"/>
        <v/>
      </c>
      <c r="F343" t="str">
        <f t="shared" si="105"/>
        <v/>
      </c>
      <c r="G343" t="str">
        <f t="shared" si="105"/>
        <v/>
      </c>
      <c r="H343" t="str">
        <f t="shared" si="105"/>
        <v/>
      </c>
      <c r="I343" t="str">
        <f t="shared" si="105"/>
        <v/>
      </c>
      <c r="J343" t="str">
        <f t="shared" si="105"/>
        <v/>
      </c>
      <c r="K343" t="str">
        <f t="shared" si="105"/>
        <v/>
      </c>
      <c r="L343" t="str">
        <f t="shared" si="105"/>
        <v/>
      </c>
      <c r="M343" t="str">
        <f t="shared" si="105"/>
        <v/>
      </c>
      <c r="N343" t="str">
        <f t="shared" si="105"/>
        <v/>
      </c>
      <c r="O343" t="str">
        <f t="shared" si="105"/>
        <v/>
      </c>
      <c r="P343" t="str">
        <f t="shared" si="105"/>
        <v/>
      </c>
      <c r="Q343" t="str">
        <f t="shared" si="105"/>
        <v/>
      </c>
      <c r="R343" t="str">
        <f t="shared" si="105"/>
        <v/>
      </c>
      <c r="S343" t="str">
        <f t="shared" si="105"/>
        <v/>
      </c>
      <c r="T343" t="str">
        <f t="shared" si="105"/>
        <v/>
      </c>
      <c r="U343" t="str">
        <f t="shared" si="105"/>
        <v/>
      </c>
      <c r="V343" t="str">
        <f t="shared" si="105"/>
        <v/>
      </c>
      <c r="W343" t="str">
        <f t="shared" si="105"/>
        <v/>
      </c>
      <c r="X343">
        <f t="shared" si="105"/>
        <v>1958</v>
      </c>
      <c r="Y343" t="str">
        <f t="shared" si="105"/>
        <v/>
      </c>
      <c r="Z343" t="str">
        <f t="shared" si="105"/>
        <v/>
      </c>
      <c r="AA343" t="str">
        <f t="shared" si="105"/>
        <v/>
      </c>
      <c r="AB343" t="str">
        <f t="shared" si="105"/>
        <v/>
      </c>
      <c r="AC343" t="str">
        <f t="shared" si="105"/>
        <v/>
      </c>
      <c r="AD343" t="str">
        <f t="shared" si="105"/>
        <v/>
      </c>
      <c r="AE343" t="str">
        <f t="shared" si="105"/>
        <v/>
      </c>
      <c r="AF343" t="str">
        <f t="shared" si="105"/>
        <v/>
      </c>
      <c r="AG343" t="str">
        <f t="shared" si="105"/>
        <v/>
      </c>
      <c r="AH343" t="str">
        <f t="shared" si="105"/>
        <v/>
      </c>
      <c r="AI343" t="str">
        <f t="shared" si="105"/>
        <v/>
      </c>
      <c r="AJ343" t="str">
        <f t="shared" si="105"/>
        <v/>
      </c>
      <c r="AK343" t="str">
        <f t="shared" si="105"/>
        <v/>
      </c>
      <c r="AL343" t="str">
        <f t="shared" si="105"/>
        <v/>
      </c>
      <c r="AM343" t="str">
        <f t="shared" si="105"/>
        <v/>
      </c>
      <c r="AN343" t="str">
        <f t="shared" si="105"/>
        <v/>
      </c>
      <c r="AO343" t="str">
        <f t="shared" si="105"/>
        <v/>
      </c>
      <c r="AP343" t="str">
        <f t="shared" si="105"/>
        <v/>
      </c>
      <c r="AQ343" t="str">
        <f t="shared" si="105"/>
        <v/>
      </c>
      <c r="AR343" t="str">
        <f t="shared" si="105"/>
        <v/>
      </c>
      <c r="AS343" t="str">
        <f t="shared" si="105"/>
        <v/>
      </c>
      <c r="AT343" t="str">
        <f t="shared" si="105"/>
        <v/>
      </c>
      <c r="AU343" t="str">
        <f t="shared" si="105"/>
        <v/>
      </c>
      <c r="AV343" t="str">
        <f t="shared" si="105"/>
        <v/>
      </c>
      <c r="AW343" t="str">
        <f t="shared" si="105"/>
        <v/>
      </c>
      <c r="AX343" t="str">
        <f t="shared" si="105"/>
        <v/>
      </c>
      <c r="AY343" t="str">
        <f t="shared" si="105"/>
        <v/>
      </c>
      <c r="AZ343">
        <v>1</v>
      </c>
      <c r="BA343">
        <f t="shared" ref="BA343:BA376" si="106">(MAX(B343:AY343)-MIN(B343:AY343))/10</f>
        <v>0</v>
      </c>
      <c r="BB343">
        <f t="shared" ref="BB343:BB376" si="107">IF(BA343=0,1,CEILING(BA343,1))</f>
        <v>1</v>
      </c>
    </row>
    <row r="344" spans="1:54" x14ac:dyDescent="0.25">
      <c r="A344" t="s">
        <v>287</v>
      </c>
      <c r="B344" t="str">
        <f t="shared" ref="B344:AY344" si="108">IF(B242&lt;&gt;"",B$175,"")</f>
        <v/>
      </c>
      <c r="C344" t="str">
        <f t="shared" si="108"/>
        <v/>
      </c>
      <c r="D344" t="str">
        <f t="shared" si="108"/>
        <v/>
      </c>
      <c r="E344" t="str">
        <f t="shared" si="108"/>
        <v/>
      </c>
      <c r="F344" t="str">
        <f t="shared" si="108"/>
        <v/>
      </c>
      <c r="G344" t="str">
        <f t="shared" si="108"/>
        <v/>
      </c>
      <c r="H344" t="str">
        <f t="shared" si="108"/>
        <v/>
      </c>
      <c r="I344" t="str">
        <f t="shared" si="108"/>
        <v/>
      </c>
      <c r="J344" t="str">
        <f t="shared" si="108"/>
        <v/>
      </c>
      <c r="K344" t="str">
        <f t="shared" si="108"/>
        <v/>
      </c>
      <c r="L344" t="str">
        <f t="shared" si="108"/>
        <v/>
      </c>
      <c r="M344" t="str">
        <f t="shared" si="108"/>
        <v/>
      </c>
      <c r="N344" t="str">
        <f t="shared" si="108"/>
        <v/>
      </c>
      <c r="O344" t="str">
        <f t="shared" si="108"/>
        <v/>
      </c>
      <c r="P344" t="str">
        <f t="shared" si="108"/>
        <v/>
      </c>
      <c r="Q344" t="str">
        <f t="shared" si="108"/>
        <v/>
      </c>
      <c r="R344" t="str">
        <f t="shared" si="108"/>
        <v/>
      </c>
      <c r="S344" t="str">
        <f t="shared" si="108"/>
        <v/>
      </c>
      <c r="T344" t="str">
        <f t="shared" si="108"/>
        <v/>
      </c>
      <c r="U344" t="str">
        <f t="shared" si="108"/>
        <v/>
      </c>
      <c r="V344" t="str">
        <f t="shared" si="108"/>
        <v/>
      </c>
      <c r="W344" t="str">
        <f t="shared" si="108"/>
        <v/>
      </c>
      <c r="X344" t="str">
        <f t="shared" si="108"/>
        <v/>
      </c>
      <c r="Y344" t="str">
        <f t="shared" si="108"/>
        <v/>
      </c>
      <c r="Z344" t="str">
        <f t="shared" si="108"/>
        <v/>
      </c>
      <c r="AA344" t="str">
        <f t="shared" si="108"/>
        <v/>
      </c>
      <c r="AB344" t="str">
        <f t="shared" si="108"/>
        <v/>
      </c>
      <c r="AC344" t="str">
        <f t="shared" si="108"/>
        <v/>
      </c>
      <c r="AD344" t="str">
        <f t="shared" si="108"/>
        <v/>
      </c>
      <c r="AE344">
        <f t="shared" si="108"/>
        <v>1965</v>
      </c>
      <c r="AF344" t="str">
        <f t="shared" si="108"/>
        <v/>
      </c>
      <c r="AG344" t="str">
        <f t="shared" si="108"/>
        <v/>
      </c>
      <c r="AH344" t="str">
        <f t="shared" si="108"/>
        <v/>
      </c>
      <c r="AI344" t="str">
        <f t="shared" si="108"/>
        <v/>
      </c>
      <c r="AJ344" t="str">
        <f t="shared" si="108"/>
        <v/>
      </c>
      <c r="AK344" t="str">
        <f t="shared" si="108"/>
        <v/>
      </c>
      <c r="AL344" t="str">
        <f t="shared" si="108"/>
        <v/>
      </c>
      <c r="AM344" t="str">
        <f t="shared" si="108"/>
        <v/>
      </c>
      <c r="AN344" t="str">
        <f t="shared" si="108"/>
        <v/>
      </c>
      <c r="AO344" t="str">
        <f t="shared" si="108"/>
        <v/>
      </c>
      <c r="AP344" t="str">
        <f t="shared" si="108"/>
        <v/>
      </c>
      <c r="AQ344" t="str">
        <f t="shared" si="108"/>
        <v/>
      </c>
      <c r="AR344" t="str">
        <f t="shared" si="108"/>
        <v/>
      </c>
      <c r="AS344" t="str">
        <f t="shared" si="108"/>
        <v/>
      </c>
      <c r="AT344" t="str">
        <f t="shared" si="108"/>
        <v/>
      </c>
      <c r="AU344" t="str">
        <f t="shared" si="108"/>
        <v/>
      </c>
      <c r="AV344" t="str">
        <f t="shared" si="108"/>
        <v/>
      </c>
      <c r="AW344" t="str">
        <f t="shared" si="108"/>
        <v/>
      </c>
      <c r="AX344" t="str">
        <f t="shared" si="108"/>
        <v/>
      </c>
      <c r="AY344" t="str">
        <f t="shared" si="108"/>
        <v/>
      </c>
      <c r="AZ344">
        <v>1</v>
      </c>
      <c r="BA344">
        <f t="shared" si="106"/>
        <v>0</v>
      </c>
      <c r="BB344">
        <f t="shared" si="107"/>
        <v>1</v>
      </c>
    </row>
    <row r="345" spans="1:54" x14ac:dyDescent="0.25">
      <c r="A345" t="s">
        <v>290</v>
      </c>
      <c r="B345" t="str">
        <f t="shared" ref="B345:AY345" si="109">IF(B243&lt;&gt;"",B$175,"")</f>
        <v/>
      </c>
      <c r="C345" t="str">
        <f t="shared" si="109"/>
        <v/>
      </c>
      <c r="D345" t="str">
        <f t="shared" si="109"/>
        <v/>
      </c>
      <c r="E345" t="str">
        <f t="shared" si="109"/>
        <v/>
      </c>
      <c r="F345" t="str">
        <f t="shared" si="109"/>
        <v/>
      </c>
      <c r="G345" t="str">
        <f t="shared" si="109"/>
        <v/>
      </c>
      <c r="H345" t="str">
        <f t="shared" si="109"/>
        <v/>
      </c>
      <c r="I345" t="str">
        <f t="shared" si="109"/>
        <v/>
      </c>
      <c r="J345" t="str">
        <f t="shared" si="109"/>
        <v/>
      </c>
      <c r="K345" t="str">
        <f t="shared" si="109"/>
        <v/>
      </c>
      <c r="L345" t="str">
        <f t="shared" si="109"/>
        <v/>
      </c>
      <c r="M345" t="str">
        <f t="shared" si="109"/>
        <v/>
      </c>
      <c r="N345" t="str">
        <f t="shared" si="109"/>
        <v/>
      </c>
      <c r="O345" t="str">
        <f t="shared" si="109"/>
        <v/>
      </c>
      <c r="P345" t="str">
        <f t="shared" si="109"/>
        <v/>
      </c>
      <c r="Q345" t="str">
        <f t="shared" si="109"/>
        <v/>
      </c>
      <c r="R345" t="str">
        <f t="shared" si="109"/>
        <v/>
      </c>
      <c r="S345" t="str">
        <f t="shared" si="109"/>
        <v/>
      </c>
      <c r="T345" t="str">
        <f t="shared" si="109"/>
        <v/>
      </c>
      <c r="U345" t="str">
        <f t="shared" si="109"/>
        <v/>
      </c>
      <c r="V345" t="str">
        <f t="shared" si="109"/>
        <v/>
      </c>
      <c r="W345" t="str">
        <f t="shared" si="109"/>
        <v/>
      </c>
      <c r="X345" t="str">
        <f t="shared" si="109"/>
        <v/>
      </c>
      <c r="Y345" t="str">
        <f t="shared" si="109"/>
        <v/>
      </c>
      <c r="Z345" t="str">
        <f t="shared" si="109"/>
        <v/>
      </c>
      <c r="AA345" t="str">
        <f t="shared" si="109"/>
        <v/>
      </c>
      <c r="AB345" t="str">
        <f t="shared" si="109"/>
        <v/>
      </c>
      <c r="AC345" t="str">
        <f t="shared" si="109"/>
        <v/>
      </c>
      <c r="AD345" t="str">
        <f t="shared" si="109"/>
        <v/>
      </c>
      <c r="AE345" t="str">
        <f t="shared" si="109"/>
        <v/>
      </c>
      <c r="AF345" t="str">
        <f t="shared" si="109"/>
        <v/>
      </c>
      <c r="AG345" t="str">
        <f t="shared" si="109"/>
        <v/>
      </c>
      <c r="AH345">
        <f t="shared" si="109"/>
        <v>1969</v>
      </c>
      <c r="AI345" t="str">
        <f t="shared" si="109"/>
        <v/>
      </c>
      <c r="AJ345" t="str">
        <f t="shared" si="109"/>
        <v/>
      </c>
      <c r="AK345" t="str">
        <f t="shared" si="109"/>
        <v/>
      </c>
      <c r="AL345" t="str">
        <f t="shared" si="109"/>
        <v/>
      </c>
      <c r="AM345" t="str">
        <f t="shared" si="109"/>
        <v/>
      </c>
      <c r="AN345" t="str">
        <f t="shared" si="109"/>
        <v/>
      </c>
      <c r="AO345" t="str">
        <f t="shared" si="109"/>
        <v/>
      </c>
      <c r="AP345" t="str">
        <f t="shared" si="109"/>
        <v/>
      </c>
      <c r="AQ345" t="str">
        <f t="shared" si="109"/>
        <v/>
      </c>
      <c r="AR345" t="str">
        <f t="shared" si="109"/>
        <v/>
      </c>
      <c r="AS345" t="str">
        <f t="shared" si="109"/>
        <v/>
      </c>
      <c r="AT345" t="str">
        <f t="shared" si="109"/>
        <v/>
      </c>
      <c r="AU345" t="str">
        <f t="shared" si="109"/>
        <v/>
      </c>
      <c r="AV345" t="str">
        <f t="shared" si="109"/>
        <v/>
      </c>
      <c r="AW345" t="str">
        <f t="shared" si="109"/>
        <v/>
      </c>
      <c r="AX345" t="str">
        <f t="shared" si="109"/>
        <v/>
      </c>
      <c r="AY345" t="str">
        <f t="shared" si="109"/>
        <v/>
      </c>
      <c r="AZ345">
        <v>1</v>
      </c>
      <c r="BA345">
        <f t="shared" si="106"/>
        <v>0</v>
      </c>
      <c r="BB345">
        <f t="shared" si="107"/>
        <v>1</v>
      </c>
    </row>
    <row r="346" spans="1:54" x14ac:dyDescent="0.25">
      <c r="A346" t="s">
        <v>293</v>
      </c>
      <c r="B346" t="str">
        <f t="shared" ref="B346:AY346" si="110">IF(B244&lt;&gt;"",B$175,"")</f>
        <v/>
      </c>
      <c r="C346" t="str">
        <f t="shared" si="110"/>
        <v/>
      </c>
      <c r="D346" t="str">
        <f t="shared" si="110"/>
        <v/>
      </c>
      <c r="E346" t="str">
        <f t="shared" si="110"/>
        <v/>
      </c>
      <c r="F346" t="str">
        <f t="shared" si="110"/>
        <v/>
      </c>
      <c r="G346" t="str">
        <f t="shared" si="110"/>
        <v/>
      </c>
      <c r="H346" t="str">
        <f t="shared" si="110"/>
        <v/>
      </c>
      <c r="I346" t="str">
        <f t="shared" si="110"/>
        <v/>
      </c>
      <c r="J346" t="str">
        <f t="shared" si="110"/>
        <v/>
      </c>
      <c r="K346" t="str">
        <f t="shared" si="110"/>
        <v/>
      </c>
      <c r="L346" t="str">
        <f t="shared" si="110"/>
        <v/>
      </c>
      <c r="M346" t="str">
        <f t="shared" si="110"/>
        <v/>
      </c>
      <c r="N346" t="str">
        <f t="shared" si="110"/>
        <v/>
      </c>
      <c r="O346" t="str">
        <f t="shared" si="110"/>
        <v/>
      </c>
      <c r="P346" t="str">
        <f t="shared" si="110"/>
        <v/>
      </c>
      <c r="Q346" t="str">
        <f t="shared" si="110"/>
        <v/>
      </c>
      <c r="R346" t="str">
        <f t="shared" si="110"/>
        <v/>
      </c>
      <c r="S346" t="str">
        <f t="shared" si="110"/>
        <v/>
      </c>
      <c r="T346" t="str">
        <f t="shared" si="110"/>
        <v/>
      </c>
      <c r="U346" t="str">
        <f t="shared" si="110"/>
        <v/>
      </c>
      <c r="V346" t="str">
        <f t="shared" si="110"/>
        <v/>
      </c>
      <c r="W346" t="str">
        <f t="shared" si="110"/>
        <v/>
      </c>
      <c r="X346" t="str">
        <f t="shared" si="110"/>
        <v/>
      </c>
      <c r="Y346" t="str">
        <f t="shared" si="110"/>
        <v/>
      </c>
      <c r="Z346" t="str">
        <f t="shared" si="110"/>
        <v/>
      </c>
      <c r="AA346" t="str">
        <f t="shared" si="110"/>
        <v/>
      </c>
      <c r="AB346" t="str">
        <f t="shared" si="110"/>
        <v/>
      </c>
      <c r="AC346">
        <f t="shared" si="110"/>
        <v>1963</v>
      </c>
      <c r="AD346" t="str">
        <f t="shared" si="110"/>
        <v/>
      </c>
      <c r="AE346" t="str">
        <f t="shared" si="110"/>
        <v/>
      </c>
      <c r="AF346" t="str">
        <f t="shared" si="110"/>
        <v/>
      </c>
      <c r="AG346" t="str">
        <f t="shared" si="110"/>
        <v/>
      </c>
      <c r="AH346" t="str">
        <f t="shared" si="110"/>
        <v/>
      </c>
      <c r="AI346" t="str">
        <f t="shared" si="110"/>
        <v/>
      </c>
      <c r="AJ346" t="str">
        <f t="shared" si="110"/>
        <v/>
      </c>
      <c r="AK346" t="str">
        <f t="shared" si="110"/>
        <v/>
      </c>
      <c r="AL346" t="str">
        <f t="shared" si="110"/>
        <v/>
      </c>
      <c r="AM346" t="str">
        <f t="shared" si="110"/>
        <v/>
      </c>
      <c r="AN346" t="str">
        <f t="shared" si="110"/>
        <v/>
      </c>
      <c r="AO346" t="str">
        <f t="shared" si="110"/>
        <v/>
      </c>
      <c r="AP346" t="str">
        <f t="shared" si="110"/>
        <v/>
      </c>
      <c r="AQ346" t="str">
        <f t="shared" si="110"/>
        <v/>
      </c>
      <c r="AR346" t="str">
        <f t="shared" si="110"/>
        <v/>
      </c>
      <c r="AS346" t="str">
        <f t="shared" si="110"/>
        <v/>
      </c>
      <c r="AT346" t="str">
        <f t="shared" si="110"/>
        <v/>
      </c>
      <c r="AU346" t="str">
        <f t="shared" si="110"/>
        <v/>
      </c>
      <c r="AV346" t="str">
        <f t="shared" si="110"/>
        <v/>
      </c>
      <c r="AW346" t="str">
        <f t="shared" si="110"/>
        <v/>
      </c>
      <c r="AX346" t="str">
        <f t="shared" si="110"/>
        <v/>
      </c>
      <c r="AY346" t="str">
        <f t="shared" si="110"/>
        <v/>
      </c>
      <c r="AZ346">
        <v>1</v>
      </c>
      <c r="BA346">
        <f t="shared" si="106"/>
        <v>0</v>
      </c>
      <c r="BB346">
        <f t="shared" si="107"/>
        <v>1</v>
      </c>
    </row>
    <row r="347" spans="1:54" x14ac:dyDescent="0.25">
      <c r="A347" t="s">
        <v>295</v>
      </c>
      <c r="B347" t="str">
        <f t="shared" ref="B347:AY347" si="111">IF(B245&lt;&gt;"",B$175,"")</f>
        <v/>
      </c>
      <c r="C347" t="str">
        <f t="shared" si="111"/>
        <v/>
      </c>
      <c r="D347" t="str">
        <f t="shared" si="111"/>
        <v/>
      </c>
      <c r="E347" t="str">
        <f t="shared" si="111"/>
        <v/>
      </c>
      <c r="F347" t="str">
        <f t="shared" si="111"/>
        <v/>
      </c>
      <c r="G347" t="str">
        <f t="shared" si="111"/>
        <v/>
      </c>
      <c r="H347" t="str">
        <f t="shared" si="111"/>
        <v/>
      </c>
      <c r="I347" t="str">
        <f t="shared" si="111"/>
        <v/>
      </c>
      <c r="J347" t="str">
        <f t="shared" si="111"/>
        <v/>
      </c>
      <c r="K347" t="str">
        <f t="shared" si="111"/>
        <v/>
      </c>
      <c r="L347" t="str">
        <f t="shared" si="111"/>
        <v/>
      </c>
      <c r="M347" t="str">
        <f t="shared" si="111"/>
        <v/>
      </c>
      <c r="N347" t="str">
        <f t="shared" si="111"/>
        <v/>
      </c>
      <c r="O347" t="str">
        <f t="shared" si="111"/>
        <v/>
      </c>
      <c r="P347" t="str">
        <f t="shared" si="111"/>
        <v/>
      </c>
      <c r="Q347" t="str">
        <f t="shared" si="111"/>
        <v/>
      </c>
      <c r="R347" t="str">
        <f t="shared" si="111"/>
        <v/>
      </c>
      <c r="S347" t="str">
        <f t="shared" si="111"/>
        <v/>
      </c>
      <c r="T347" t="str">
        <f t="shared" si="111"/>
        <v/>
      </c>
      <c r="U347" t="str">
        <f t="shared" si="111"/>
        <v/>
      </c>
      <c r="V347" t="str">
        <f t="shared" si="111"/>
        <v/>
      </c>
      <c r="W347" t="str">
        <f t="shared" si="111"/>
        <v/>
      </c>
      <c r="X347" t="str">
        <f t="shared" si="111"/>
        <v/>
      </c>
      <c r="Y347" t="str">
        <f t="shared" si="111"/>
        <v/>
      </c>
      <c r="Z347" t="str">
        <f t="shared" si="111"/>
        <v/>
      </c>
      <c r="AA347">
        <f t="shared" si="111"/>
        <v>1961</v>
      </c>
      <c r="AB347" t="str">
        <f t="shared" si="111"/>
        <v/>
      </c>
      <c r="AC347" t="str">
        <f t="shared" si="111"/>
        <v/>
      </c>
      <c r="AD347" t="str">
        <f t="shared" si="111"/>
        <v/>
      </c>
      <c r="AE347" t="str">
        <f t="shared" si="111"/>
        <v/>
      </c>
      <c r="AF347" t="str">
        <f t="shared" si="111"/>
        <v/>
      </c>
      <c r="AG347" t="str">
        <f t="shared" si="111"/>
        <v/>
      </c>
      <c r="AH347" t="str">
        <f t="shared" si="111"/>
        <v/>
      </c>
      <c r="AI347" t="str">
        <f t="shared" si="111"/>
        <v/>
      </c>
      <c r="AJ347" t="str">
        <f t="shared" si="111"/>
        <v/>
      </c>
      <c r="AK347" t="str">
        <f t="shared" si="111"/>
        <v/>
      </c>
      <c r="AL347" t="str">
        <f t="shared" si="111"/>
        <v/>
      </c>
      <c r="AM347" t="str">
        <f t="shared" si="111"/>
        <v/>
      </c>
      <c r="AN347" t="str">
        <f t="shared" si="111"/>
        <v/>
      </c>
      <c r="AO347" t="str">
        <f t="shared" si="111"/>
        <v/>
      </c>
      <c r="AP347" t="str">
        <f t="shared" si="111"/>
        <v/>
      </c>
      <c r="AQ347" t="str">
        <f t="shared" si="111"/>
        <v/>
      </c>
      <c r="AR347" t="str">
        <f t="shared" si="111"/>
        <v/>
      </c>
      <c r="AS347" t="str">
        <f t="shared" si="111"/>
        <v/>
      </c>
      <c r="AT347" t="str">
        <f t="shared" si="111"/>
        <v/>
      </c>
      <c r="AU347" t="str">
        <f t="shared" si="111"/>
        <v/>
      </c>
      <c r="AV347" t="str">
        <f t="shared" si="111"/>
        <v/>
      </c>
      <c r="AW347" t="str">
        <f t="shared" si="111"/>
        <v/>
      </c>
      <c r="AX347" t="str">
        <f t="shared" si="111"/>
        <v/>
      </c>
      <c r="AY347" t="str">
        <f t="shared" si="111"/>
        <v/>
      </c>
      <c r="AZ347">
        <v>1</v>
      </c>
      <c r="BA347">
        <f t="shared" si="106"/>
        <v>0</v>
      </c>
      <c r="BB347">
        <f t="shared" si="107"/>
        <v>1</v>
      </c>
    </row>
    <row r="348" spans="1:54" x14ac:dyDescent="0.25">
      <c r="A348" t="s">
        <v>298</v>
      </c>
      <c r="B348" t="str">
        <f t="shared" ref="B348:AY348" si="112">IF(B246&lt;&gt;"",B$175,"")</f>
        <v/>
      </c>
      <c r="C348" t="str">
        <f t="shared" si="112"/>
        <v/>
      </c>
      <c r="D348" t="str">
        <f t="shared" si="112"/>
        <v/>
      </c>
      <c r="E348" t="str">
        <f t="shared" si="112"/>
        <v/>
      </c>
      <c r="F348" t="str">
        <f t="shared" si="112"/>
        <v/>
      </c>
      <c r="G348" t="str">
        <f t="shared" si="112"/>
        <v/>
      </c>
      <c r="H348" t="str">
        <f t="shared" si="112"/>
        <v/>
      </c>
      <c r="I348" t="str">
        <f t="shared" si="112"/>
        <v/>
      </c>
      <c r="J348" t="str">
        <f t="shared" si="112"/>
        <v/>
      </c>
      <c r="K348" t="str">
        <f t="shared" si="112"/>
        <v/>
      </c>
      <c r="L348" t="str">
        <f t="shared" si="112"/>
        <v/>
      </c>
      <c r="M348" t="str">
        <f t="shared" si="112"/>
        <v/>
      </c>
      <c r="N348" t="str">
        <f t="shared" si="112"/>
        <v/>
      </c>
      <c r="O348" t="str">
        <f t="shared" si="112"/>
        <v/>
      </c>
      <c r="P348" t="str">
        <f t="shared" si="112"/>
        <v/>
      </c>
      <c r="Q348" t="str">
        <f t="shared" si="112"/>
        <v/>
      </c>
      <c r="R348" t="str">
        <f t="shared" si="112"/>
        <v/>
      </c>
      <c r="S348" t="str">
        <f t="shared" si="112"/>
        <v/>
      </c>
      <c r="T348" t="str">
        <f t="shared" si="112"/>
        <v/>
      </c>
      <c r="U348" t="str">
        <f t="shared" si="112"/>
        <v/>
      </c>
      <c r="V348" t="str">
        <f t="shared" si="112"/>
        <v/>
      </c>
      <c r="W348" t="str">
        <f t="shared" si="112"/>
        <v/>
      </c>
      <c r="X348" t="str">
        <f t="shared" si="112"/>
        <v/>
      </c>
      <c r="Y348" t="str">
        <f t="shared" si="112"/>
        <v/>
      </c>
      <c r="Z348" t="str">
        <f t="shared" si="112"/>
        <v/>
      </c>
      <c r="AA348" t="str">
        <f t="shared" si="112"/>
        <v/>
      </c>
      <c r="AB348" t="str">
        <f t="shared" si="112"/>
        <v/>
      </c>
      <c r="AC348" t="str">
        <f t="shared" si="112"/>
        <v/>
      </c>
      <c r="AD348" t="str">
        <f t="shared" si="112"/>
        <v/>
      </c>
      <c r="AE348" t="str">
        <f t="shared" si="112"/>
        <v/>
      </c>
      <c r="AF348" t="str">
        <f t="shared" si="112"/>
        <v/>
      </c>
      <c r="AG348" t="str">
        <f t="shared" si="112"/>
        <v/>
      </c>
      <c r="AH348">
        <f t="shared" si="112"/>
        <v>1969</v>
      </c>
      <c r="AI348" t="str">
        <f t="shared" si="112"/>
        <v/>
      </c>
      <c r="AJ348" t="str">
        <f t="shared" si="112"/>
        <v/>
      </c>
      <c r="AK348" t="str">
        <f t="shared" si="112"/>
        <v/>
      </c>
      <c r="AL348" t="str">
        <f t="shared" si="112"/>
        <v/>
      </c>
      <c r="AM348" t="str">
        <f t="shared" si="112"/>
        <v/>
      </c>
      <c r="AN348" t="str">
        <f t="shared" si="112"/>
        <v/>
      </c>
      <c r="AO348" t="str">
        <f t="shared" si="112"/>
        <v/>
      </c>
      <c r="AP348" t="str">
        <f t="shared" si="112"/>
        <v/>
      </c>
      <c r="AQ348" t="str">
        <f t="shared" si="112"/>
        <v/>
      </c>
      <c r="AR348" t="str">
        <f t="shared" si="112"/>
        <v/>
      </c>
      <c r="AS348" t="str">
        <f t="shared" si="112"/>
        <v/>
      </c>
      <c r="AT348" t="str">
        <f t="shared" si="112"/>
        <v/>
      </c>
      <c r="AU348" t="str">
        <f t="shared" si="112"/>
        <v/>
      </c>
      <c r="AV348" t="str">
        <f t="shared" si="112"/>
        <v/>
      </c>
      <c r="AW348" t="str">
        <f t="shared" si="112"/>
        <v/>
      </c>
      <c r="AX348" t="str">
        <f t="shared" si="112"/>
        <v/>
      </c>
      <c r="AY348" t="str">
        <f t="shared" si="112"/>
        <v/>
      </c>
      <c r="AZ348">
        <v>1</v>
      </c>
      <c r="BA348">
        <f t="shared" si="106"/>
        <v>0</v>
      </c>
      <c r="BB348">
        <f t="shared" si="107"/>
        <v>1</v>
      </c>
    </row>
    <row r="349" spans="1:54" x14ac:dyDescent="0.25">
      <c r="A349" t="s">
        <v>438</v>
      </c>
      <c r="B349" t="str">
        <f t="shared" ref="B349:AY349" si="113">IF(B247&lt;&gt;"",B$175,"")</f>
        <v/>
      </c>
      <c r="C349" t="str">
        <f t="shared" si="113"/>
        <v/>
      </c>
      <c r="D349" t="str">
        <f t="shared" si="113"/>
        <v/>
      </c>
      <c r="E349" t="str">
        <f t="shared" si="113"/>
        <v/>
      </c>
      <c r="F349" t="str">
        <f t="shared" si="113"/>
        <v/>
      </c>
      <c r="G349" t="str">
        <f t="shared" si="113"/>
        <v/>
      </c>
      <c r="H349" t="str">
        <f t="shared" si="113"/>
        <v/>
      </c>
      <c r="I349" t="str">
        <f t="shared" si="113"/>
        <v/>
      </c>
      <c r="J349" t="str">
        <f t="shared" si="113"/>
        <v/>
      </c>
      <c r="K349" t="str">
        <f t="shared" si="113"/>
        <v/>
      </c>
      <c r="L349" t="str">
        <f t="shared" si="113"/>
        <v/>
      </c>
      <c r="M349" t="str">
        <f t="shared" si="113"/>
        <v/>
      </c>
      <c r="N349" t="str">
        <f t="shared" si="113"/>
        <v/>
      </c>
      <c r="O349" t="str">
        <f t="shared" si="113"/>
        <v/>
      </c>
      <c r="P349" t="str">
        <f t="shared" si="113"/>
        <v/>
      </c>
      <c r="Q349" t="str">
        <f t="shared" si="113"/>
        <v/>
      </c>
      <c r="R349" t="str">
        <f t="shared" si="113"/>
        <v/>
      </c>
      <c r="S349" t="str">
        <f t="shared" si="113"/>
        <v/>
      </c>
      <c r="T349" t="str">
        <f t="shared" si="113"/>
        <v/>
      </c>
      <c r="U349" t="str">
        <f t="shared" si="113"/>
        <v/>
      </c>
      <c r="V349" t="str">
        <f t="shared" si="113"/>
        <v/>
      </c>
      <c r="W349" t="str">
        <f t="shared" si="113"/>
        <v/>
      </c>
      <c r="X349" t="str">
        <f t="shared" si="113"/>
        <v/>
      </c>
      <c r="Y349" t="str">
        <f t="shared" si="113"/>
        <v/>
      </c>
      <c r="Z349" t="str">
        <f t="shared" si="113"/>
        <v/>
      </c>
      <c r="AA349" t="str">
        <f t="shared" si="113"/>
        <v/>
      </c>
      <c r="AB349" t="str">
        <f t="shared" si="113"/>
        <v/>
      </c>
      <c r="AC349" t="str">
        <f t="shared" si="113"/>
        <v/>
      </c>
      <c r="AD349" t="str">
        <f t="shared" si="113"/>
        <v/>
      </c>
      <c r="AE349" t="str">
        <f t="shared" si="113"/>
        <v/>
      </c>
      <c r="AF349" t="str">
        <f t="shared" si="113"/>
        <v/>
      </c>
      <c r="AG349" t="str">
        <f t="shared" si="113"/>
        <v/>
      </c>
      <c r="AH349" t="str">
        <f t="shared" si="113"/>
        <v/>
      </c>
      <c r="AI349" t="str">
        <f t="shared" si="113"/>
        <v/>
      </c>
      <c r="AJ349" t="str">
        <f t="shared" si="113"/>
        <v/>
      </c>
      <c r="AK349" t="str">
        <f t="shared" si="113"/>
        <v/>
      </c>
      <c r="AL349" t="str">
        <f t="shared" si="113"/>
        <v/>
      </c>
      <c r="AM349" t="str">
        <f t="shared" si="113"/>
        <v/>
      </c>
      <c r="AN349">
        <f t="shared" si="113"/>
        <v>1975</v>
      </c>
      <c r="AO349" t="str">
        <f t="shared" si="113"/>
        <v/>
      </c>
      <c r="AP349" t="str">
        <f t="shared" si="113"/>
        <v/>
      </c>
      <c r="AQ349" t="str">
        <f t="shared" si="113"/>
        <v/>
      </c>
      <c r="AR349" t="str">
        <f t="shared" si="113"/>
        <v/>
      </c>
      <c r="AS349" t="str">
        <f t="shared" si="113"/>
        <v/>
      </c>
      <c r="AT349" t="str">
        <f t="shared" si="113"/>
        <v/>
      </c>
      <c r="AU349" t="str">
        <f t="shared" si="113"/>
        <v/>
      </c>
      <c r="AV349" t="str">
        <f t="shared" si="113"/>
        <v/>
      </c>
      <c r="AW349" t="str">
        <f t="shared" si="113"/>
        <v/>
      </c>
      <c r="AX349" t="str">
        <f t="shared" si="113"/>
        <v/>
      </c>
      <c r="AY349" t="str">
        <f t="shared" si="113"/>
        <v/>
      </c>
      <c r="AZ349">
        <v>1</v>
      </c>
      <c r="BA349">
        <f t="shared" si="106"/>
        <v>0</v>
      </c>
      <c r="BB349">
        <f t="shared" si="107"/>
        <v>1</v>
      </c>
    </row>
    <row r="350" spans="1:54" x14ac:dyDescent="0.25">
      <c r="A350" t="s">
        <v>300</v>
      </c>
      <c r="B350" t="str">
        <f t="shared" ref="B350:AY350" si="114">IF(B248&lt;&gt;"",B$175,"")</f>
        <v/>
      </c>
      <c r="C350" t="str">
        <f t="shared" si="114"/>
        <v/>
      </c>
      <c r="D350" t="str">
        <f t="shared" si="114"/>
        <v/>
      </c>
      <c r="E350" t="str">
        <f t="shared" si="114"/>
        <v/>
      </c>
      <c r="F350" t="str">
        <f t="shared" si="114"/>
        <v/>
      </c>
      <c r="G350" t="str">
        <f t="shared" si="114"/>
        <v/>
      </c>
      <c r="H350" t="str">
        <f t="shared" si="114"/>
        <v/>
      </c>
      <c r="I350" t="str">
        <f t="shared" si="114"/>
        <v/>
      </c>
      <c r="J350" t="str">
        <f t="shared" si="114"/>
        <v/>
      </c>
      <c r="K350" t="str">
        <f t="shared" si="114"/>
        <v/>
      </c>
      <c r="L350" t="str">
        <f t="shared" si="114"/>
        <v/>
      </c>
      <c r="M350" t="str">
        <f t="shared" si="114"/>
        <v/>
      </c>
      <c r="N350" t="str">
        <f t="shared" si="114"/>
        <v/>
      </c>
      <c r="O350" t="str">
        <f t="shared" si="114"/>
        <v/>
      </c>
      <c r="P350" t="str">
        <f t="shared" si="114"/>
        <v/>
      </c>
      <c r="Q350" t="str">
        <f t="shared" si="114"/>
        <v/>
      </c>
      <c r="R350" t="str">
        <f t="shared" si="114"/>
        <v/>
      </c>
      <c r="S350" t="str">
        <f t="shared" si="114"/>
        <v/>
      </c>
      <c r="T350" t="str">
        <f t="shared" si="114"/>
        <v/>
      </c>
      <c r="U350" t="str">
        <f t="shared" si="114"/>
        <v/>
      </c>
      <c r="V350" t="str">
        <f t="shared" si="114"/>
        <v/>
      </c>
      <c r="W350" t="str">
        <f t="shared" si="114"/>
        <v/>
      </c>
      <c r="X350" t="str">
        <f t="shared" si="114"/>
        <v/>
      </c>
      <c r="Y350" t="str">
        <f t="shared" si="114"/>
        <v/>
      </c>
      <c r="Z350" t="str">
        <f t="shared" si="114"/>
        <v/>
      </c>
      <c r="AA350" t="str">
        <f t="shared" si="114"/>
        <v/>
      </c>
      <c r="AB350" t="str">
        <f t="shared" si="114"/>
        <v/>
      </c>
      <c r="AC350" t="str">
        <f t="shared" si="114"/>
        <v/>
      </c>
      <c r="AD350" t="str">
        <f t="shared" si="114"/>
        <v/>
      </c>
      <c r="AE350" t="str">
        <f t="shared" si="114"/>
        <v/>
      </c>
      <c r="AF350" t="str">
        <f t="shared" si="114"/>
        <v/>
      </c>
      <c r="AG350" t="str">
        <f t="shared" si="114"/>
        <v/>
      </c>
      <c r="AH350">
        <f t="shared" si="114"/>
        <v>1969</v>
      </c>
      <c r="AI350" t="str">
        <f t="shared" si="114"/>
        <v/>
      </c>
      <c r="AJ350" t="str">
        <f t="shared" si="114"/>
        <v/>
      </c>
      <c r="AK350" t="str">
        <f t="shared" si="114"/>
        <v/>
      </c>
      <c r="AL350" t="str">
        <f t="shared" si="114"/>
        <v/>
      </c>
      <c r="AM350" t="str">
        <f t="shared" si="114"/>
        <v/>
      </c>
      <c r="AN350" t="str">
        <f t="shared" si="114"/>
        <v/>
      </c>
      <c r="AO350" t="str">
        <f t="shared" si="114"/>
        <v/>
      </c>
      <c r="AP350" t="str">
        <f t="shared" si="114"/>
        <v/>
      </c>
      <c r="AQ350" t="str">
        <f t="shared" si="114"/>
        <v/>
      </c>
      <c r="AR350" t="str">
        <f t="shared" si="114"/>
        <v/>
      </c>
      <c r="AS350" t="str">
        <f t="shared" si="114"/>
        <v/>
      </c>
      <c r="AT350" t="str">
        <f t="shared" si="114"/>
        <v/>
      </c>
      <c r="AU350" t="str">
        <f t="shared" si="114"/>
        <v/>
      </c>
      <c r="AV350" t="str">
        <f t="shared" si="114"/>
        <v/>
      </c>
      <c r="AW350" t="str">
        <f t="shared" si="114"/>
        <v/>
      </c>
      <c r="AX350" t="str">
        <f t="shared" si="114"/>
        <v/>
      </c>
      <c r="AY350" t="str">
        <f t="shared" si="114"/>
        <v/>
      </c>
      <c r="AZ350">
        <v>1</v>
      </c>
      <c r="BA350">
        <f t="shared" si="106"/>
        <v>0</v>
      </c>
      <c r="BB350">
        <f t="shared" si="107"/>
        <v>1</v>
      </c>
    </row>
    <row r="351" spans="1:54" x14ac:dyDescent="0.25">
      <c r="A351" t="s">
        <v>302</v>
      </c>
      <c r="B351" t="str">
        <f t="shared" ref="B351:AY351" si="115">IF(B249&lt;&gt;"",B$175,"")</f>
        <v/>
      </c>
      <c r="C351" t="str">
        <f t="shared" si="115"/>
        <v/>
      </c>
      <c r="D351" t="str">
        <f t="shared" si="115"/>
        <v/>
      </c>
      <c r="E351" t="str">
        <f t="shared" si="115"/>
        <v/>
      </c>
      <c r="F351" t="str">
        <f t="shared" si="115"/>
        <v/>
      </c>
      <c r="G351" t="str">
        <f t="shared" si="115"/>
        <v/>
      </c>
      <c r="H351" t="str">
        <f t="shared" si="115"/>
        <v/>
      </c>
      <c r="I351" t="str">
        <f t="shared" si="115"/>
        <v/>
      </c>
      <c r="J351" t="str">
        <f t="shared" si="115"/>
        <v/>
      </c>
      <c r="K351" t="str">
        <f t="shared" si="115"/>
        <v/>
      </c>
      <c r="L351" t="str">
        <f t="shared" si="115"/>
        <v/>
      </c>
      <c r="M351" t="str">
        <f t="shared" si="115"/>
        <v/>
      </c>
      <c r="N351" t="str">
        <f t="shared" si="115"/>
        <v/>
      </c>
      <c r="O351" t="str">
        <f t="shared" si="115"/>
        <v/>
      </c>
      <c r="P351" t="str">
        <f t="shared" si="115"/>
        <v/>
      </c>
      <c r="Q351" t="str">
        <f t="shared" si="115"/>
        <v/>
      </c>
      <c r="R351" t="str">
        <f t="shared" si="115"/>
        <v/>
      </c>
      <c r="S351" t="str">
        <f t="shared" si="115"/>
        <v/>
      </c>
      <c r="T351">
        <f t="shared" si="115"/>
        <v>1954</v>
      </c>
      <c r="U351" t="str">
        <f t="shared" si="115"/>
        <v/>
      </c>
      <c r="V351" t="str">
        <f t="shared" si="115"/>
        <v/>
      </c>
      <c r="W351" t="str">
        <f t="shared" si="115"/>
        <v/>
      </c>
      <c r="X351" t="str">
        <f t="shared" si="115"/>
        <v/>
      </c>
      <c r="Y351" t="str">
        <f t="shared" si="115"/>
        <v/>
      </c>
      <c r="Z351" t="str">
        <f t="shared" si="115"/>
        <v/>
      </c>
      <c r="AA351" t="str">
        <f t="shared" si="115"/>
        <v/>
      </c>
      <c r="AB351" t="str">
        <f t="shared" si="115"/>
        <v/>
      </c>
      <c r="AC351" t="str">
        <f t="shared" si="115"/>
        <v/>
      </c>
      <c r="AD351" t="str">
        <f t="shared" si="115"/>
        <v/>
      </c>
      <c r="AE351" t="str">
        <f t="shared" si="115"/>
        <v/>
      </c>
      <c r="AF351" t="str">
        <f t="shared" si="115"/>
        <v/>
      </c>
      <c r="AG351" t="str">
        <f t="shared" si="115"/>
        <v/>
      </c>
      <c r="AH351" t="str">
        <f t="shared" si="115"/>
        <v/>
      </c>
      <c r="AI351" t="str">
        <f t="shared" si="115"/>
        <v/>
      </c>
      <c r="AJ351" t="str">
        <f t="shared" si="115"/>
        <v/>
      </c>
      <c r="AK351" t="str">
        <f t="shared" si="115"/>
        <v/>
      </c>
      <c r="AL351" t="str">
        <f t="shared" si="115"/>
        <v/>
      </c>
      <c r="AM351" t="str">
        <f t="shared" si="115"/>
        <v/>
      </c>
      <c r="AN351" t="str">
        <f t="shared" si="115"/>
        <v/>
      </c>
      <c r="AO351" t="str">
        <f t="shared" si="115"/>
        <v/>
      </c>
      <c r="AP351" t="str">
        <f t="shared" si="115"/>
        <v/>
      </c>
      <c r="AQ351" t="str">
        <f t="shared" si="115"/>
        <v/>
      </c>
      <c r="AR351" t="str">
        <f t="shared" si="115"/>
        <v/>
      </c>
      <c r="AS351" t="str">
        <f t="shared" si="115"/>
        <v/>
      </c>
      <c r="AT351" t="str">
        <f t="shared" si="115"/>
        <v/>
      </c>
      <c r="AU351" t="str">
        <f t="shared" si="115"/>
        <v/>
      </c>
      <c r="AV351" t="str">
        <f t="shared" si="115"/>
        <v/>
      </c>
      <c r="AW351" t="str">
        <f t="shared" si="115"/>
        <v/>
      </c>
      <c r="AX351" t="str">
        <f t="shared" si="115"/>
        <v/>
      </c>
      <c r="AY351" t="str">
        <f t="shared" si="115"/>
        <v/>
      </c>
      <c r="AZ351">
        <v>1</v>
      </c>
      <c r="BA351">
        <f t="shared" si="106"/>
        <v>0</v>
      </c>
      <c r="BB351">
        <f t="shared" si="107"/>
        <v>1</v>
      </c>
    </row>
    <row r="352" spans="1:54" x14ac:dyDescent="0.25">
      <c r="A352" t="s">
        <v>305</v>
      </c>
      <c r="B352" t="str">
        <f t="shared" ref="B352:AY352" si="116">IF(B250&lt;&gt;"",B$175,"")</f>
        <v/>
      </c>
      <c r="C352" t="str">
        <f t="shared" si="116"/>
        <v/>
      </c>
      <c r="D352" t="str">
        <f t="shared" si="116"/>
        <v/>
      </c>
      <c r="E352" t="str">
        <f t="shared" si="116"/>
        <v/>
      </c>
      <c r="F352" t="str">
        <f t="shared" si="116"/>
        <v/>
      </c>
      <c r="G352" t="str">
        <f t="shared" si="116"/>
        <v/>
      </c>
      <c r="H352" t="str">
        <f t="shared" si="116"/>
        <v/>
      </c>
      <c r="I352" t="str">
        <f t="shared" si="116"/>
        <v/>
      </c>
      <c r="J352" t="str">
        <f t="shared" si="116"/>
        <v/>
      </c>
      <c r="K352" t="str">
        <f t="shared" si="116"/>
        <v/>
      </c>
      <c r="L352" t="str">
        <f t="shared" si="116"/>
        <v/>
      </c>
      <c r="M352" t="str">
        <f t="shared" si="116"/>
        <v/>
      </c>
      <c r="N352" t="str">
        <f t="shared" si="116"/>
        <v/>
      </c>
      <c r="O352" t="str">
        <f t="shared" si="116"/>
        <v/>
      </c>
      <c r="P352" t="str">
        <f t="shared" si="116"/>
        <v/>
      </c>
      <c r="Q352" t="str">
        <f t="shared" si="116"/>
        <v/>
      </c>
      <c r="R352" t="str">
        <f t="shared" si="116"/>
        <v/>
      </c>
      <c r="S352" t="str">
        <f t="shared" si="116"/>
        <v/>
      </c>
      <c r="T352" t="str">
        <f t="shared" si="116"/>
        <v/>
      </c>
      <c r="U352" t="str">
        <f t="shared" si="116"/>
        <v/>
      </c>
      <c r="V352" t="str">
        <f t="shared" si="116"/>
        <v/>
      </c>
      <c r="W352" t="str">
        <f t="shared" si="116"/>
        <v/>
      </c>
      <c r="X352" t="str">
        <f t="shared" si="116"/>
        <v/>
      </c>
      <c r="Y352" t="str">
        <f t="shared" si="116"/>
        <v/>
      </c>
      <c r="Z352" t="str">
        <f t="shared" si="116"/>
        <v/>
      </c>
      <c r="AA352" t="str">
        <f t="shared" si="116"/>
        <v/>
      </c>
      <c r="AB352" t="str">
        <f t="shared" si="116"/>
        <v/>
      </c>
      <c r="AC352" t="str">
        <f t="shared" si="116"/>
        <v/>
      </c>
      <c r="AD352" t="str">
        <f t="shared" si="116"/>
        <v/>
      </c>
      <c r="AE352" t="str">
        <f t="shared" si="116"/>
        <v/>
      </c>
      <c r="AF352" t="str">
        <f t="shared" si="116"/>
        <v/>
      </c>
      <c r="AG352" t="str">
        <f t="shared" si="116"/>
        <v/>
      </c>
      <c r="AH352" t="str">
        <f t="shared" si="116"/>
        <v/>
      </c>
      <c r="AI352" t="str">
        <f t="shared" si="116"/>
        <v/>
      </c>
      <c r="AJ352" t="str">
        <f t="shared" si="116"/>
        <v/>
      </c>
      <c r="AK352" t="str">
        <f t="shared" si="116"/>
        <v/>
      </c>
      <c r="AL352" t="str">
        <f t="shared" si="116"/>
        <v/>
      </c>
      <c r="AM352" t="str">
        <f t="shared" si="116"/>
        <v/>
      </c>
      <c r="AN352" t="str">
        <f t="shared" si="116"/>
        <v/>
      </c>
      <c r="AO352">
        <f t="shared" si="116"/>
        <v>1976</v>
      </c>
      <c r="AP352" t="str">
        <f t="shared" si="116"/>
        <v/>
      </c>
      <c r="AQ352" t="str">
        <f t="shared" si="116"/>
        <v/>
      </c>
      <c r="AR352" t="str">
        <f t="shared" si="116"/>
        <v/>
      </c>
      <c r="AS352" t="str">
        <f t="shared" si="116"/>
        <v/>
      </c>
      <c r="AT352" t="str">
        <f t="shared" si="116"/>
        <v/>
      </c>
      <c r="AU352" t="str">
        <f t="shared" si="116"/>
        <v/>
      </c>
      <c r="AV352" t="str">
        <f t="shared" si="116"/>
        <v/>
      </c>
      <c r="AW352" t="str">
        <f t="shared" si="116"/>
        <v/>
      </c>
      <c r="AX352" t="str">
        <f t="shared" si="116"/>
        <v/>
      </c>
      <c r="AY352" t="str">
        <f t="shared" si="116"/>
        <v/>
      </c>
      <c r="AZ352">
        <v>1</v>
      </c>
      <c r="BA352">
        <f t="shared" si="106"/>
        <v>0</v>
      </c>
      <c r="BB352">
        <f t="shared" si="107"/>
        <v>1</v>
      </c>
    </row>
    <row r="353" spans="1:54" x14ac:dyDescent="0.25">
      <c r="A353" t="s">
        <v>308</v>
      </c>
      <c r="B353" t="str">
        <f t="shared" ref="B353:AY353" si="117">IF(B251&lt;&gt;"",B$175,"")</f>
        <v/>
      </c>
      <c r="C353" t="str">
        <f t="shared" si="117"/>
        <v/>
      </c>
      <c r="D353" t="str">
        <f t="shared" si="117"/>
        <v/>
      </c>
      <c r="E353" t="str">
        <f t="shared" si="117"/>
        <v/>
      </c>
      <c r="F353" t="str">
        <f t="shared" si="117"/>
        <v/>
      </c>
      <c r="G353" t="str">
        <f t="shared" si="117"/>
        <v/>
      </c>
      <c r="H353">
        <f t="shared" si="117"/>
        <v>1942</v>
      </c>
      <c r="I353" t="str">
        <f t="shared" si="117"/>
        <v/>
      </c>
      <c r="J353" t="str">
        <f t="shared" si="117"/>
        <v/>
      </c>
      <c r="K353" t="str">
        <f t="shared" si="117"/>
        <v/>
      </c>
      <c r="L353" t="str">
        <f t="shared" si="117"/>
        <v/>
      </c>
      <c r="M353" t="str">
        <f t="shared" si="117"/>
        <v/>
      </c>
      <c r="N353" t="str">
        <f t="shared" si="117"/>
        <v/>
      </c>
      <c r="O353" t="str">
        <f t="shared" si="117"/>
        <v/>
      </c>
      <c r="P353" t="str">
        <f t="shared" si="117"/>
        <v/>
      </c>
      <c r="Q353" t="str">
        <f t="shared" si="117"/>
        <v/>
      </c>
      <c r="R353" t="str">
        <f t="shared" si="117"/>
        <v/>
      </c>
      <c r="S353" t="str">
        <f t="shared" si="117"/>
        <v/>
      </c>
      <c r="T353" t="str">
        <f t="shared" si="117"/>
        <v/>
      </c>
      <c r="U353" t="str">
        <f t="shared" si="117"/>
        <v/>
      </c>
      <c r="V353" t="str">
        <f t="shared" si="117"/>
        <v/>
      </c>
      <c r="W353" t="str">
        <f t="shared" si="117"/>
        <v/>
      </c>
      <c r="X353" t="str">
        <f t="shared" si="117"/>
        <v/>
      </c>
      <c r="Y353" t="str">
        <f t="shared" si="117"/>
        <v/>
      </c>
      <c r="Z353" t="str">
        <f t="shared" si="117"/>
        <v/>
      </c>
      <c r="AA353" t="str">
        <f t="shared" si="117"/>
        <v/>
      </c>
      <c r="AB353" t="str">
        <f t="shared" si="117"/>
        <v/>
      </c>
      <c r="AC353" t="str">
        <f t="shared" si="117"/>
        <v/>
      </c>
      <c r="AD353" t="str">
        <f t="shared" si="117"/>
        <v/>
      </c>
      <c r="AE353" t="str">
        <f t="shared" si="117"/>
        <v/>
      </c>
      <c r="AF353" t="str">
        <f t="shared" si="117"/>
        <v/>
      </c>
      <c r="AG353" t="str">
        <f t="shared" si="117"/>
        <v/>
      </c>
      <c r="AH353" t="str">
        <f t="shared" si="117"/>
        <v/>
      </c>
      <c r="AI353" t="str">
        <f t="shared" si="117"/>
        <v/>
      </c>
      <c r="AJ353" t="str">
        <f t="shared" si="117"/>
        <v/>
      </c>
      <c r="AK353" t="str">
        <f t="shared" si="117"/>
        <v/>
      </c>
      <c r="AL353" t="str">
        <f t="shared" si="117"/>
        <v/>
      </c>
      <c r="AM353" t="str">
        <f t="shared" si="117"/>
        <v/>
      </c>
      <c r="AN353" t="str">
        <f t="shared" si="117"/>
        <v/>
      </c>
      <c r="AO353" t="str">
        <f t="shared" si="117"/>
        <v/>
      </c>
      <c r="AP353" t="str">
        <f t="shared" si="117"/>
        <v/>
      </c>
      <c r="AQ353" t="str">
        <f t="shared" si="117"/>
        <v/>
      </c>
      <c r="AR353" t="str">
        <f t="shared" si="117"/>
        <v/>
      </c>
      <c r="AS353" t="str">
        <f t="shared" si="117"/>
        <v/>
      </c>
      <c r="AT353" t="str">
        <f t="shared" si="117"/>
        <v/>
      </c>
      <c r="AU353" t="str">
        <f t="shared" si="117"/>
        <v/>
      </c>
      <c r="AV353" t="str">
        <f t="shared" si="117"/>
        <v/>
      </c>
      <c r="AW353" t="str">
        <f t="shared" si="117"/>
        <v/>
      </c>
      <c r="AX353" t="str">
        <f t="shared" si="117"/>
        <v/>
      </c>
      <c r="AY353" t="str">
        <f t="shared" si="117"/>
        <v/>
      </c>
      <c r="AZ353">
        <v>1</v>
      </c>
      <c r="BA353">
        <f t="shared" si="106"/>
        <v>0</v>
      </c>
      <c r="BB353">
        <f t="shared" si="107"/>
        <v>1</v>
      </c>
    </row>
    <row r="354" spans="1:54" x14ac:dyDescent="0.25">
      <c r="A354" t="s">
        <v>310</v>
      </c>
      <c r="B354" t="str">
        <f t="shared" ref="B354:AY354" si="118">IF(B252&lt;&gt;"",B$175,"")</f>
        <v/>
      </c>
      <c r="C354" t="str">
        <f t="shared" si="118"/>
        <v/>
      </c>
      <c r="D354" t="str">
        <f t="shared" si="118"/>
        <v/>
      </c>
      <c r="E354" t="str">
        <f t="shared" si="118"/>
        <v/>
      </c>
      <c r="F354" t="str">
        <f t="shared" si="118"/>
        <v/>
      </c>
      <c r="G354" t="str">
        <f t="shared" si="118"/>
        <v/>
      </c>
      <c r="H354" t="str">
        <f t="shared" si="118"/>
        <v/>
      </c>
      <c r="I354" t="str">
        <f t="shared" si="118"/>
        <v/>
      </c>
      <c r="J354" t="str">
        <f t="shared" si="118"/>
        <v/>
      </c>
      <c r="K354" t="str">
        <f t="shared" si="118"/>
        <v/>
      </c>
      <c r="L354" t="str">
        <f t="shared" si="118"/>
        <v/>
      </c>
      <c r="M354" t="str">
        <f t="shared" si="118"/>
        <v/>
      </c>
      <c r="N354" t="str">
        <f t="shared" si="118"/>
        <v/>
      </c>
      <c r="O354" t="str">
        <f t="shared" si="118"/>
        <v/>
      </c>
      <c r="P354" t="str">
        <f t="shared" si="118"/>
        <v/>
      </c>
      <c r="Q354" t="str">
        <f t="shared" si="118"/>
        <v/>
      </c>
      <c r="R354" t="str">
        <f t="shared" si="118"/>
        <v/>
      </c>
      <c r="S354" t="str">
        <f t="shared" si="118"/>
        <v/>
      </c>
      <c r="T354" t="str">
        <f t="shared" si="118"/>
        <v/>
      </c>
      <c r="U354" t="str">
        <f t="shared" si="118"/>
        <v/>
      </c>
      <c r="V354" t="str">
        <f t="shared" si="118"/>
        <v/>
      </c>
      <c r="W354" t="str">
        <f t="shared" si="118"/>
        <v/>
      </c>
      <c r="X354" t="str">
        <f t="shared" si="118"/>
        <v/>
      </c>
      <c r="Y354" t="str">
        <f t="shared" si="118"/>
        <v/>
      </c>
      <c r="Z354" t="str">
        <f t="shared" si="118"/>
        <v/>
      </c>
      <c r="AA354" t="str">
        <f t="shared" si="118"/>
        <v/>
      </c>
      <c r="AB354" t="str">
        <f t="shared" si="118"/>
        <v/>
      </c>
      <c r="AC354" t="str">
        <f t="shared" si="118"/>
        <v/>
      </c>
      <c r="AD354" t="str">
        <f t="shared" si="118"/>
        <v/>
      </c>
      <c r="AE354">
        <f t="shared" si="118"/>
        <v>1965</v>
      </c>
      <c r="AF354" t="str">
        <f t="shared" si="118"/>
        <v/>
      </c>
      <c r="AG354" t="str">
        <f t="shared" si="118"/>
        <v/>
      </c>
      <c r="AH354" t="str">
        <f t="shared" si="118"/>
        <v/>
      </c>
      <c r="AI354">
        <f t="shared" si="118"/>
        <v>1970</v>
      </c>
      <c r="AJ354" t="str">
        <f t="shared" si="118"/>
        <v/>
      </c>
      <c r="AK354" t="str">
        <f t="shared" si="118"/>
        <v/>
      </c>
      <c r="AL354" t="str">
        <f t="shared" si="118"/>
        <v/>
      </c>
      <c r="AM354" t="str">
        <f t="shared" si="118"/>
        <v/>
      </c>
      <c r="AN354" t="str">
        <f t="shared" si="118"/>
        <v/>
      </c>
      <c r="AO354" t="str">
        <f t="shared" si="118"/>
        <v/>
      </c>
      <c r="AP354" t="str">
        <f t="shared" si="118"/>
        <v/>
      </c>
      <c r="AQ354" t="str">
        <f t="shared" si="118"/>
        <v/>
      </c>
      <c r="AR354" t="str">
        <f t="shared" si="118"/>
        <v/>
      </c>
      <c r="AS354" t="str">
        <f t="shared" si="118"/>
        <v/>
      </c>
      <c r="AT354" t="str">
        <f t="shared" si="118"/>
        <v/>
      </c>
      <c r="AU354" t="str">
        <f t="shared" si="118"/>
        <v/>
      </c>
      <c r="AV354" t="str">
        <f t="shared" si="118"/>
        <v/>
      </c>
      <c r="AW354" t="str">
        <f t="shared" si="118"/>
        <v/>
      </c>
      <c r="AX354" t="str">
        <f t="shared" si="118"/>
        <v/>
      </c>
      <c r="AY354" t="str">
        <f t="shared" si="118"/>
        <v/>
      </c>
      <c r="AZ354">
        <v>2</v>
      </c>
      <c r="BA354">
        <f t="shared" si="106"/>
        <v>0.5</v>
      </c>
      <c r="BB354">
        <f t="shared" si="107"/>
        <v>1</v>
      </c>
    </row>
    <row r="355" spans="1:54" x14ac:dyDescent="0.25">
      <c r="A355" t="s">
        <v>315</v>
      </c>
      <c r="B355" t="str">
        <f t="shared" ref="B355:AY355" si="119">IF(B253&lt;&gt;"",B$175,"")</f>
        <v/>
      </c>
      <c r="C355" t="str">
        <f t="shared" si="119"/>
        <v/>
      </c>
      <c r="D355" t="str">
        <f t="shared" si="119"/>
        <v/>
      </c>
      <c r="E355" t="str">
        <f t="shared" si="119"/>
        <v/>
      </c>
      <c r="F355" t="str">
        <f t="shared" si="119"/>
        <v/>
      </c>
      <c r="G355" t="str">
        <f t="shared" si="119"/>
        <v/>
      </c>
      <c r="H355" t="str">
        <f t="shared" si="119"/>
        <v/>
      </c>
      <c r="I355" t="str">
        <f t="shared" si="119"/>
        <v/>
      </c>
      <c r="J355" t="str">
        <f t="shared" si="119"/>
        <v/>
      </c>
      <c r="K355" t="str">
        <f t="shared" si="119"/>
        <v/>
      </c>
      <c r="L355" t="str">
        <f t="shared" si="119"/>
        <v/>
      </c>
      <c r="M355" t="str">
        <f t="shared" si="119"/>
        <v/>
      </c>
      <c r="N355" t="str">
        <f t="shared" si="119"/>
        <v/>
      </c>
      <c r="O355" t="str">
        <f t="shared" si="119"/>
        <v/>
      </c>
      <c r="P355" t="str">
        <f t="shared" si="119"/>
        <v/>
      </c>
      <c r="Q355" t="str">
        <f t="shared" si="119"/>
        <v/>
      </c>
      <c r="R355" t="str">
        <f t="shared" si="119"/>
        <v/>
      </c>
      <c r="S355" t="str">
        <f t="shared" si="119"/>
        <v/>
      </c>
      <c r="T355" t="str">
        <f t="shared" si="119"/>
        <v/>
      </c>
      <c r="U355" t="str">
        <f t="shared" si="119"/>
        <v/>
      </c>
      <c r="V355" t="str">
        <f t="shared" si="119"/>
        <v/>
      </c>
      <c r="W355" t="str">
        <f t="shared" si="119"/>
        <v/>
      </c>
      <c r="X355" t="str">
        <f t="shared" si="119"/>
        <v/>
      </c>
      <c r="Y355" t="str">
        <f t="shared" si="119"/>
        <v/>
      </c>
      <c r="Z355">
        <f t="shared" si="119"/>
        <v>1960</v>
      </c>
      <c r="AA355" t="str">
        <f t="shared" si="119"/>
        <v/>
      </c>
      <c r="AB355" t="str">
        <f t="shared" si="119"/>
        <v/>
      </c>
      <c r="AC355" t="str">
        <f t="shared" si="119"/>
        <v/>
      </c>
      <c r="AD355" t="str">
        <f t="shared" si="119"/>
        <v/>
      </c>
      <c r="AE355" t="str">
        <f t="shared" si="119"/>
        <v/>
      </c>
      <c r="AF355" t="str">
        <f t="shared" si="119"/>
        <v/>
      </c>
      <c r="AG355" t="str">
        <f t="shared" si="119"/>
        <v/>
      </c>
      <c r="AH355" t="str">
        <f t="shared" si="119"/>
        <v/>
      </c>
      <c r="AI355" t="str">
        <f t="shared" si="119"/>
        <v/>
      </c>
      <c r="AJ355" t="str">
        <f t="shared" si="119"/>
        <v/>
      </c>
      <c r="AK355" t="str">
        <f t="shared" si="119"/>
        <v/>
      </c>
      <c r="AL355" t="str">
        <f t="shared" si="119"/>
        <v/>
      </c>
      <c r="AM355" t="str">
        <f t="shared" si="119"/>
        <v/>
      </c>
      <c r="AN355" t="str">
        <f t="shared" si="119"/>
        <v/>
      </c>
      <c r="AO355" t="str">
        <f t="shared" si="119"/>
        <v/>
      </c>
      <c r="AP355" t="str">
        <f t="shared" si="119"/>
        <v/>
      </c>
      <c r="AQ355" t="str">
        <f t="shared" si="119"/>
        <v/>
      </c>
      <c r="AR355" t="str">
        <f t="shared" si="119"/>
        <v/>
      </c>
      <c r="AS355" t="str">
        <f t="shared" si="119"/>
        <v/>
      </c>
      <c r="AT355" t="str">
        <f t="shared" si="119"/>
        <v/>
      </c>
      <c r="AU355" t="str">
        <f t="shared" si="119"/>
        <v/>
      </c>
      <c r="AV355" t="str">
        <f t="shared" si="119"/>
        <v/>
      </c>
      <c r="AW355" t="str">
        <f t="shared" si="119"/>
        <v/>
      </c>
      <c r="AX355" t="str">
        <f t="shared" si="119"/>
        <v/>
      </c>
      <c r="AY355" t="str">
        <f t="shared" si="119"/>
        <v/>
      </c>
      <c r="AZ355">
        <v>1</v>
      </c>
      <c r="BA355">
        <f t="shared" si="106"/>
        <v>0</v>
      </c>
      <c r="BB355">
        <f t="shared" si="107"/>
        <v>1</v>
      </c>
    </row>
    <row r="356" spans="1:54" x14ac:dyDescent="0.25">
      <c r="A356" t="s">
        <v>317</v>
      </c>
      <c r="B356" t="str">
        <f t="shared" ref="B356:AY356" si="120">IF(B254&lt;&gt;"",B$175,"")</f>
        <v/>
      </c>
      <c r="C356" t="str">
        <f t="shared" si="120"/>
        <v/>
      </c>
      <c r="D356" t="str">
        <f t="shared" si="120"/>
        <v/>
      </c>
      <c r="E356" t="str">
        <f t="shared" si="120"/>
        <v/>
      </c>
      <c r="F356" t="str">
        <f t="shared" si="120"/>
        <v/>
      </c>
      <c r="G356" t="str">
        <f t="shared" si="120"/>
        <v/>
      </c>
      <c r="H356">
        <f t="shared" si="120"/>
        <v>1942</v>
      </c>
      <c r="I356" t="str">
        <f t="shared" si="120"/>
        <v/>
      </c>
      <c r="J356" t="str">
        <f t="shared" si="120"/>
        <v/>
      </c>
      <c r="K356" t="str">
        <f t="shared" si="120"/>
        <v/>
      </c>
      <c r="L356" t="str">
        <f t="shared" si="120"/>
        <v/>
      </c>
      <c r="M356" t="str">
        <f t="shared" si="120"/>
        <v/>
      </c>
      <c r="N356" t="str">
        <f t="shared" si="120"/>
        <v/>
      </c>
      <c r="O356" t="str">
        <f t="shared" si="120"/>
        <v/>
      </c>
      <c r="P356" t="str">
        <f t="shared" si="120"/>
        <v/>
      </c>
      <c r="Q356" t="str">
        <f t="shared" si="120"/>
        <v/>
      </c>
      <c r="R356" t="str">
        <f t="shared" si="120"/>
        <v/>
      </c>
      <c r="S356" t="str">
        <f t="shared" si="120"/>
        <v/>
      </c>
      <c r="T356" t="str">
        <f t="shared" si="120"/>
        <v/>
      </c>
      <c r="U356" t="str">
        <f t="shared" si="120"/>
        <v/>
      </c>
      <c r="V356" t="str">
        <f t="shared" si="120"/>
        <v/>
      </c>
      <c r="W356" t="str">
        <f t="shared" si="120"/>
        <v/>
      </c>
      <c r="X356" t="str">
        <f t="shared" si="120"/>
        <v/>
      </c>
      <c r="Y356" t="str">
        <f t="shared" si="120"/>
        <v/>
      </c>
      <c r="Z356" t="str">
        <f t="shared" si="120"/>
        <v/>
      </c>
      <c r="AA356" t="str">
        <f t="shared" si="120"/>
        <v/>
      </c>
      <c r="AB356" t="str">
        <f t="shared" si="120"/>
        <v/>
      </c>
      <c r="AC356" t="str">
        <f t="shared" si="120"/>
        <v/>
      </c>
      <c r="AD356" t="str">
        <f t="shared" si="120"/>
        <v/>
      </c>
      <c r="AE356">
        <f t="shared" si="120"/>
        <v>1965</v>
      </c>
      <c r="AF356" t="str">
        <f t="shared" si="120"/>
        <v/>
      </c>
      <c r="AG356" t="str">
        <f t="shared" si="120"/>
        <v/>
      </c>
      <c r="AH356" t="str">
        <f t="shared" si="120"/>
        <v/>
      </c>
      <c r="AI356" t="str">
        <f t="shared" si="120"/>
        <v/>
      </c>
      <c r="AJ356">
        <f t="shared" si="120"/>
        <v>1971</v>
      </c>
      <c r="AK356" t="str">
        <f t="shared" si="120"/>
        <v/>
      </c>
      <c r="AL356" t="str">
        <f t="shared" si="120"/>
        <v/>
      </c>
      <c r="AM356" t="str">
        <f t="shared" si="120"/>
        <v/>
      </c>
      <c r="AN356" t="str">
        <f t="shared" si="120"/>
        <v/>
      </c>
      <c r="AO356" t="str">
        <f t="shared" si="120"/>
        <v/>
      </c>
      <c r="AP356" t="str">
        <f t="shared" si="120"/>
        <v/>
      </c>
      <c r="AQ356" t="str">
        <f t="shared" si="120"/>
        <v/>
      </c>
      <c r="AR356" t="str">
        <f t="shared" si="120"/>
        <v/>
      </c>
      <c r="AS356" t="str">
        <f t="shared" si="120"/>
        <v/>
      </c>
      <c r="AT356" t="str">
        <f t="shared" si="120"/>
        <v/>
      </c>
      <c r="AU356" t="str">
        <f t="shared" si="120"/>
        <v/>
      </c>
      <c r="AV356" t="str">
        <f t="shared" si="120"/>
        <v/>
      </c>
      <c r="AW356" t="str">
        <f t="shared" si="120"/>
        <v/>
      </c>
      <c r="AX356" t="str">
        <f t="shared" si="120"/>
        <v/>
      </c>
      <c r="AY356" t="str">
        <f t="shared" si="120"/>
        <v/>
      </c>
      <c r="AZ356">
        <v>3</v>
      </c>
      <c r="BA356">
        <f t="shared" si="106"/>
        <v>2.9</v>
      </c>
      <c r="BB356">
        <f t="shared" si="107"/>
        <v>3</v>
      </c>
    </row>
    <row r="357" spans="1:54" x14ac:dyDescent="0.25">
      <c r="A357" t="s">
        <v>328</v>
      </c>
      <c r="B357" t="str">
        <f t="shared" ref="B357:AY357" si="121">IF(B255&lt;&gt;"",B$175,"")</f>
        <v/>
      </c>
      <c r="C357" t="str">
        <f t="shared" si="121"/>
        <v/>
      </c>
      <c r="D357" t="str">
        <f t="shared" si="121"/>
        <v/>
      </c>
      <c r="E357" t="str">
        <f t="shared" si="121"/>
        <v/>
      </c>
      <c r="F357" t="str">
        <f t="shared" si="121"/>
        <v/>
      </c>
      <c r="G357" t="str">
        <f t="shared" si="121"/>
        <v/>
      </c>
      <c r="H357" t="str">
        <f t="shared" si="121"/>
        <v/>
      </c>
      <c r="I357" t="str">
        <f t="shared" si="121"/>
        <v/>
      </c>
      <c r="J357">
        <f t="shared" si="121"/>
        <v>1944</v>
      </c>
      <c r="K357" t="str">
        <f t="shared" si="121"/>
        <v/>
      </c>
      <c r="L357" t="str">
        <f t="shared" si="121"/>
        <v/>
      </c>
      <c r="M357" t="str">
        <f t="shared" si="121"/>
        <v/>
      </c>
      <c r="N357" t="str">
        <f t="shared" si="121"/>
        <v/>
      </c>
      <c r="O357" t="str">
        <f t="shared" si="121"/>
        <v/>
      </c>
      <c r="P357" t="str">
        <f t="shared" si="121"/>
        <v/>
      </c>
      <c r="Q357" t="str">
        <f t="shared" si="121"/>
        <v/>
      </c>
      <c r="R357">
        <f t="shared" si="121"/>
        <v>1952</v>
      </c>
      <c r="S357" t="str">
        <f t="shared" si="121"/>
        <v/>
      </c>
      <c r="T357" t="str">
        <f t="shared" si="121"/>
        <v/>
      </c>
      <c r="U357" t="str">
        <f t="shared" si="121"/>
        <v/>
      </c>
      <c r="V357" t="str">
        <f t="shared" si="121"/>
        <v/>
      </c>
      <c r="W357" t="str">
        <f t="shared" si="121"/>
        <v/>
      </c>
      <c r="X357" t="str">
        <f t="shared" si="121"/>
        <v/>
      </c>
      <c r="Y357" t="str">
        <f t="shared" si="121"/>
        <v/>
      </c>
      <c r="Z357" t="str">
        <f t="shared" si="121"/>
        <v/>
      </c>
      <c r="AA357" t="str">
        <f t="shared" si="121"/>
        <v/>
      </c>
      <c r="AB357" t="str">
        <f t="shared" si="121"/>
        <v/>
      </c>
      <c r="AC357" t="str">
        <f t="shared" si="121"/>
        <v/>
      </c>
      <c r="AD357" t="str">
        <f t="shared" si="121"/>
        <v/>
      </c>
      <c r="AE357" t="str">
        <f t="shared" si="121"/>
        <v/>
      </c>
      <c r="AF357" t="str">
        <f t="shared" si="121"/>
        <v/>
      </c>
      <c r="AG357" t="str">
        <f t="shared" si="121"/>
        <v/>
      </c>
      <c r="AH357" t="str">
        <f t="shared" si="121"/>
        <v/>
      </c>
      <c r="AI357" t="str">
        <f t="shared" si="121"/>
        <v/>
      </c>
      <c r="AJ357" t="str">
        <f t="shared" si="121"/>
        <v/>
      </c>
      <c r="AK357" t="str">
        <f t="shared" si="121"/>
        <v/>
      </c>
      <c r="AL357" t="str">
        <f t="shared" si="121"/>
        <v/>
      </c>
      <c r="AM357" t="str">
        <f t="shared" si="121"/>
        <v/>
      </c>
      <c r="AN357" t="str">
        <f t="shared" si="121"/>
        <v/>
      </c>
      <c r="AO357" t="str">
        <f t="shared" si="121"/>
        <v/>
      </c>
      <c r="AP357" t="str">
        <f t="shared" si="121"/>
        <v/>
      </c>
      <c r="AQ357" t="str">
        <f t="shared" si="121"/>
        <v/>
      </c>
      <c r="AR357" t="str">
        <f t="shared" si="121"/>
        <v/>
      </c>
      <c r="AS357" t="str">
        <f t="shared" si="121"/>
        <v/>
      </c>
      <c r="AT357" t="str">
        <f t="shared" si="121"/>
        <v/>
      </c>
      <c r="AU357" t="str">
        <f t="shared" si="121"/>
        <v/>
      </c>
      <c r="AV357" t="str">
        <f t="shared" si="121"/>
        <v/>
      </c>
      <c r="AW357" t="str">
        <f t="shared" si="121"/>
        <v/>
      </c>
      <c r="AX357" t="str">
        <f t="shared" si="121"/>
        <v/>
      </c>
      <c r="AY357" t="str">
        <f t="shared" si="121"/>
        <v/>
      </c>
      <c r="AZ357">
        <v>2</v>
      </c>
      <c r="BA357">
        <f t="shared" si="106"/>
        <v>0.8</v>
      </c>
      <c r="BB357">
        <f t="shared" si="107"/>
        <v>1</v>
      </c>
    </row>
    <row r="358" spans="1:54" x14ac:dyDescent="0.25">
      <c r="A358" t="s">
        <v>333</v>
      </c>
      <c r="B358" t="str">
        <f t="shared" ref="B358:AY358" si="122">IF(B256&lt;&gt;"",B$175,"")</f>
        <v/>
      </c>
      <c r="C358" t="str">
        <f t="shared" si="122"/>
        <v/>
      </c>
      <c r="D358" t="str">
        <f t="shared" si="122"/>
        <v/>
      </c>
      <c r="E358" t="str">
        <f t="shared" si="122"/>
        <v/>
      </c>
      <c r="F358" t="str">
        <f t="shared" si="122"/>
        <v/>
      </c>
      <c r="G358" t="str">
        <f t="shared" si="122"/>
        <v/>
      </c>
      <c r="H358" t="str">
        <f t="shared" si="122"/>
        <v/>
      </c>
      <c r="I358" t="str">
        <f t="shared" si="122"/>
        <v/>
      </c>
      <c r="J358" t="str">
        <f t="shared" si="122"/>
        <v/>
      </c>
      <c r="K358" t="str">
        <f t="shared" si="122"/>
        <v/>
      </c>
      <c r="L358" t="str">
        <f t="shared" si="122"/>
        <v/>
      </c>
      <c r="M358" t="str">
        <f t="shared" si="122"/>
        <v/>
      </c>
      <c r="N358" t="str">
        <f t="shared" si="122"/>
        <v/>
      </c>
      <c r="O358" t="str">
        <f t="shared" si="122"/>
        <v/>
      </c>
      <c r="P358" t="str">
        <f t="shared" si="122"/>
        <v/>
      </c>
      <c r="Q358" t="str">
        <f t="shared" si="122"/>
        <v/>
      </c>
      <c r="R358" t="str">
        <f t="shared" si="122"/>
        <v/>
      </c>
      <c r="S358" t="str">
        <f t="shared" si="122"/>
        <v/>
      </c>
      <c r="T358">
        <f t="shared" si="122"/>
        <v>1954</v>
      </c>
      <c r="U358" t="str">
        <f t="shared" si="122"/>
        <v/>
      </c>
      <c r="V358" t="str">
        <f t="shared" si="122"/>
        <v/>
      </c>
      <c r="W358" t="str">
        <f t="shared" si="122"/>
        <v/>
      </c>
      <c r="X358" t="str">
        <f t="shared" si="122"/>
        <v/>
      </c>
      <c r="Y358" t="str">
        <f t="shared" si="122"/>
        <v/>
      </c>
      <c r="Z358" t="str">
        <f t="shared" si="122"/>
        <v/>
      </c>
      <c r="AA358" t="str">
        <f t="shared" si="122"/>
        <v/>
      </c>
      <c r="AB358" t="str">
        <f t="shared" si="122"/>
        <v/>
      </c>
      <c r="AC358" t="str">
        <f t="shared" si="122"/>
        <v/>
      </c>
      <c r="AD358" t="str">
        <f t="shared" si="122"/>
        <v/>
      </c>
      <c r="AE358" t="str">
        <f t="shared" si="122"/>
        <v/>
      </c>
      <c r="AF358" t="str">
        <f t="shared" si="122"/>
        <v/>
      </c>
      <c r="AG358" t="str">
        <f t="shared" si="122"/>
        <v/>
      </c>
      <c r="AH358" t="str">
        <f t="shared" si="122"/>
        <v/>
      </c>
      <c r="AI358" t="str">
        <f t="shared" si="122"/>
        <v/>
      </c>
      <c r="AJ358" t="str">
        <f t="shared" si="122"/>
        <v/>
      </c>
      <c r="AK358" t="str">
        <f t="shared" si="122"/>
        <v/>
      </c>
      <c r="AL358" t="str">
        <f t="shared" si="122"/>
        <v/>
      </c>
      <c r="AM358" t="str">
        <f t="shared" si="122"/>
        <v/>
      </c>
      <c r="AN358">
        <f t="shared" si="122"/>
        <v>1975</v>
      </c>
      <c r="AO358" t="str">
        <f t="shared" si="122"/>
        <v/>
      </c>
      <c r="AP358" t="str">
        <f t="shared" si="122"/>
        <v/>
      </c>
      <c r="AQ358" t="str">
        <f t="shared" si="122"/>
        <v/>
      </c>
      <c r="AR358" t="str">
        <f t="shared" si="122"/>
        <v/>
      </c>
      <c r="AS358" t="str">
        <f t="shared" si="122"/>
        <v/>
      </c>
      <c r="AT358" t="str">
        <f t="shared" si="122"/>
        <v/>
      </c>
      <c r="AU358" t="str">
        <f t="shared" si="122"/>
        <v/>
      </c>
      <c r="AV358" t="str">
        <f t="shared" si="122"/>
        <v/>
      </c>
      <c r="AW358" t="str">
        <f t="shared" si="122"/>
        <v/>
      </c>
      <c r="AX358" t="str">
        <f t="shared" si="122"/>
        <v/>
      </c>
      <c r="AY358" t="str">
        <f t="shared" si="122"/>
        <v/>
      </c>
      <c r="AZ358">
        <v>2</v>
      </c>
      <c r="BA358">
        <f t="shared" si="106"/>
        <v>2.1</v>
      </c>
      <c r="BB358">
        <f t="shared" si="107"/>
        <v>3</v>
      </c>
    </row>
    <row r="359" spans="1:54" x14ac:dyDescent="0.25">
      <c r="A359" t="s">
        <v>337</v>
      </c>
      <c r="B359" t="str">
        <f t="shared" ref="B359:AY359" si="123">IF(B257&lt;&gt;"",B$175,"")</f>
        <v/>
      </c>
      <c r="C359" t="str">
        <f t="shared" si="123"/>
        <v/>
      </c>
      <c r="D359" t="str">
        <f t="shared" si="123"/>
        <v/>
      </c>
      <c r="E359" t="str">
        <f t="shared" si="123"/>
        <v/>
      </c>
      <c r="F359" t="str">
        <f t="shared" si="123"/>
        <v/>
      </c>
      <c r="G359" t="str">
        <f t="shared" si="123"/>
        <v/>
      </c>
      <c r="H359" t="str">
        <f t="shared" si="123"/>
        <v/>
      </c>
      <c r="I359" t="str">
        <f t="shared" si="123"/>
        <v/>
      </c>
      <c r="J359" t="str">
        <f t="shared" si="123"/>
        <v/>
      </c>
      <c r="K359" t="str">
        <f t="shared" si="123"/>
        <v/>
      </c>
      <c r="L359" t="str">
        <f t="shared" si="123"/>
        <v/>
      </c>
      <c r="M359" t="str">
        <f t="shared" si="123"/>
        <v/>
      </c>
      <c r="N359" t="str">
        <f t="shared" si="123"/>
        <v/>
      </c>
      <c r="O359" t="str">
        <f t="shared" si="123"/>
        <v/>
      </c>
      <c r="P359">
        <f t="shared" si="123"/>
        <v>1950</v>
      </c>
      <c r="Q359" t="str">
        <f t="shared" si="123"/>
        <v/>
      </c>
      <c r="R359" t="str">
        <f t="shared" si="123"/>
        <v/>
      </c>
      <c r="S359" t="str">
        <f t="shared" si="123"/>
        <v/>
      </c>
      <c r="T359" t="str">
        <f t="shared" si="123"/>
        <v/>
      </c>
      <c r="U359" t="str">
        <f t="shared" si="123"/>
        <v/>
      </c>
      <c r="V359" t="str">
        <f t="shared" si="123"/>
        <v/>
      </c>
      <c r="W359" t="str">
        <f t="shared" si="123"/>
        <v/>
      </c>
      <c r="X359" t="str">
        <f t="shared" si="123"/>
        <v/>
      </c>
      <c r="Y359" t="str">
        <f t="shared" si="123"/>
        <v/>
      </c>
      <c r="Z359" t="str">
        <f t="shared" si="123"/>
        <v/>
      </c>
      <c r="AA359" t="str">
        <f t="shared" si="123"/>
        <v/>
      </c>
      <c r="AB359" t="str">
        <f t="shared" si="123"/>
        <v/>
      </c>
      <c r="AC359" t="str">
        <f t="shared" si="123"/>
        <v/>
      </c>
      <c r="AD359" t="str">
        <f t="shared" si="123"/>
        <v/>
      </c>
      <c r="AE359" t="str">
        <f t="shared" si="123"/>
        <v/>
      </c>
      <c r="AF359" t="str">
        <f t="shared" si="123"/>
        <v/>
      </c>
      <c r="AG359" t="str">
        <f t="shared" si="123"/>
        <v/>
      </c>
      <c r="AH359" t="str">
        <f t="shared" si="123"/>
        <v/>
      </c>
      <c r="AI359" t="str">
        <f t="shared" si="123"/>
        <v/>
      </c>
      <c r="AJ359" t="str">
        <f t="shared" si="123"/>
        <v/>
      </c>
      <c r="AK359" t="str">
        <f t="shared" si="123"/>
        <v/>
      </c>
      <c r="AL359" t="str">
        <f t="shared" si="123"/>
        <v/>
      </c>
      <c r="AM359" t="str">
        <f t="shared" si="123"/>
        <v/>
      </c>
      <c r="AN359" t="str">
        <f t="shared" si="123"/>
        <v/>
      </c>
      <c r="AO359" t="str">
        <f t="shared" si="123"/>
        <v/>
      </c>
      <c r="AP359" t="str">
        <f t="shared" si="123"/>
        <v/>
      </c>
      <c r="AQ359" t="str">
        <f t="shared" si="123"/>
        <v/>
      </c>
      <c r="AR359" t="str">
        <f t="shared" si="123"/>
        <v/>
      </c>
      <c r="AS359" t="str">
        <f t="shared" si="123"/>
        <v/>
      </c>
      <c r="AT359" t="str">
        <f t="shared" si="123"/>
        <v/>
      </c>
      <c r="AU359" t="str">
        <f t="shared" si="123"/>
        <v/>
      </c>
      <c r="AV359" t="str">
        <f t="shared" si="123"/>
        <v/>
      </c>
      <c r="AW359" t="str">
        <f t="shared" si="123"/>
        <v/>
      </c>
      <c r="AX359" t="str">
        <f t="shared" si="123"/>
        <v/>
      </c>
      <c r="AY359" t="str">
        <f t="shared" si="123"/>
        <v/>
      </c>
      <c r="AZ359">
        <v>1</v>
      </c>
      <c r="BA359">
        <f t="shared" si="106"/>
        <v>0</v>
      </c>
      <c r="BB359">
        <f t="shared" si="107"/>
        <v>1</v>
      </c>
    </row>
    <row r="360" spans="1:54" x14ac:dyDescent="0.25">
      <c r="A360" t="s">
        <v>339</v>
      </c>
      <c r="B360" t="str">
        <f t="shared" ref="B360:AY360" si="124">IF(B258&lt;&gt;"",B$175,"")</f>
        <v/>
      </c>
      <c r="C360" t="str">
        <f t="shared" si="124"/>
        <v/>
      </c>
      <c r="D360" t="str">
        <f t="shared" si="124"/>
        <v/>
      </c>
      <c r="E360" t="str">
        <f t="shared" si="124"/>
        <v/>
      </c>
      <c r="F360" t="str">
        <f t="shared" si="124"/>
        <v/>
      </c>
      <c r="G360" t="str">
        <f t="shared" si="124"/>
        <v/>
      </c>
      <c r="H360" t="str">
        <f t="shared" si="124"/>
        <v/>
      </c>
      <c r="I360" t="str">
        <f t="shared" si="124"/>
        <v/>
      </c>
      <c r="J360" t="str">
        <f t="shared" si="124"/>
        <v/>
      </c>
      <c r="K360" t="str">
        <f t="shared" si="124"/>
        <v/>
      </c>
      <c r="L360">
        <f t="shared" si="124"/>
        <v>1946</v>
      </c>
      <c r="M360" t="str">
        <f t="shared" si="124"/>
        <v/>
      </c>
      <c r="N360" t="str">
        <f t="shared" si="124"/>
        <v/>
      </c>
      <c r="O360" t="str">
        <f t="shared" si="124"/>
        <v/>
      </c>
      <c r="P360" t="str">
        <f t="shared" si="124"/>
        <v/>
      </c>
      <c r="Q360" t="str">
        <f t="shared" si="124"/>
        <v/>
      </c>
      <c r="R360" t="str">
        <f t="shared" si="124"/>
        <v/>
      </c>
      <c r="S360" t="str">
        <f t="shared" si="124"/>
        <v/>
      </c>
      <c r="T360" t="str">
        <f t="shared" si="124"/>
        <v/>
      </c>
      <c r="U360" t="str">
        <f t="shared" si="124"/>
        <v/>
      </c>
      <c r="V360" t="str">
        <f t="shared" si="124"/>
        <v/>
      </c>
      <c r="W360" t="str">
        <f t="shared" si="124"/>
        <v/>
      </c>
      <c r="X360" t="str">
        <f t="shared" si="124"/>
        <v/>
      </c>
      <c r="Y360" t="str">
        <f t="shared" si="124"/>
        <v/>
      </c>
      <c r="Z360" t="str">
        <f t="shared" si="124"/>
        <v/>
      </c>
      <c r="AA360" t="str">
        <f t="shared" si="124"/>
        <v/>
      </c>
      <c r="AB360" t="str">
        <f t="shared" si="124"/>
        <v/>
      </c>
      <c r="AC360" t="str">
        <f t="shared" si="124"/>
        <v/>
      </c>
      <c r="AD360" t="str">
        <f t="shared" si="124"/>
        <v/>
      </c>
      <c r="AE360" t="str">
        <f t="shared" si="124"/>
        <v/>
      </c>
      <c r="AF360" t="str">
        <f t="shared" si="124"/>
        <v/>
      </c>
      <c r="AG360" t="str">
        <f t="shared" si="124"/>
        <v/>
      </c>
      <c r="AH360">
        <f t="shared" si="124"/>
        <v>1969</v>
      </c>
      <c r="AI360" t="str">
        <f t="shared" si="124"/>
        <v/>
      </c>
      <c r="AJ360" t="str">
        <f t="shared" si="124"/>
        <v/>
      </c>
      <c r="AK360" t="str">
        <f t="shared" si="124"/>
        <v/>
      </c>
      <c r="AL360" t="str">
        <f t="shared" si="124"/>
        <v/>
      </c>
      <c r="AM360" t="str">
        <f t="shared" si="124"/>
        <v/>
      </c>
      <c r="AN360" t="str">
        <f t="shared" si="124"/>
        <v/>
      </c>
      <c r="AO360" t="str">
        <f t="shared" si="124"/>
        <v/>
      </c>
      <c r="AP360" t="str">
        <f t="shared" si="124"/>
        <v/>
      </c>
      <c r="AQ360" t="str">
        <f t="shared" si="124"/>
        <v/>
      </c>
      <c r="AR360" t="str">
        <f t="shared" si="124"/>
        <v/>
      </c>
      <c r="AS360" t="str">
        <f t="shared" si="124"/>
        <v/>
      </c>
      <c r="AT360" t="str">
        <f t="shared" si="124"/>
        <v/>
      </c>
      <c r="AU360" t="str">
        <f t="shared" si="124"/>
        <v/>
      </c>
      <c r="AV360" t="str">
        <f t="shared" si="124"/>
        <v/>
      </c>
      <c r="AW360" t="str">
        <f t="shared" si="124"/>
        <v/>
      </c>
      <c r="AX360" t="str">
        <f t="shared" si="124"/>
        <v/>
      </c>
      <c r="AY360" t="str">
        <f t="shared" si="124"/>
        <v/>
      </c>
      <c r="AZ360">
        <v>2</v>
      </c>
      <c r="BA360">
        <f t="shared" si="106"/>
        <v>2.2999999999999998</v>
      </c>
      <c r="BB360">
        <f t="shared" si="107"/>
        <v>3</v>
      </c>
    </row>
    <row r="361" spans="1:54" x14ac:dyDescent="0.25">
      <c r="A361" t="s">
        <v>345</v>
      </c>
      <c r="B361" t="str">
        <f t="shared" ref="B361:AY361" si="125">IF(B259&lt;&gt;"",B$175,"")</f>
        <v/>
      </c>
      <c r="C361" t="str">
        <f t="shared" si="125"/>
        <v/>
      </c>
      <c r="D361" t="str">
        <f t="shared" si="125"/>
        <v/>
      </c>
      <c r="E361" t="str">
        <f t="shared" si="125"/>
        <v/>
      </c>
      <c r="F361" t="str">
        <f t="shared" si="125"/>
        <v/>
      </c>
      <c r="G361" t="str">
        <f t="shared" si="125"/>
        <v/>
      </c>
      <c r="H361" t="str">
        <f t="shared" si="125"/>
        <v/>
      </c>
      <c r="I361" t="str">
        <f t="shared" si="125"/>
        <v/>
      </c>
      <c r="J361" t="str">
        <f t="shared" si="125"/>
        <v/>
      </c>
      <c r="K361">
        <f t="shared" si="125"/>
        <v>1945</v>
      </c>
      <c r="L361" t="str">
        <f t="shared" si="125"/>
        <v/>
      </c>
      <c r="M361" t="str">
        <f t="shared" si="125"/>
        <v/>
      </c>
      <c r="N361" t="str">
        <f t="shared" si="125"/>
        <v/>
      </c>
      <c r="O361" t="str">
        <f t="shared" si="125"/>
        <v/>
      </c>
      <c r="P361" t="str">
        <f t="shared" si="125"/>
        <v/>
      </c>
      <c r="Q361" t="str">
        <f t="shared" si="125"/>
        <v/>
      </c>
      <c r="R361" t="str">
        <f t="shared" si="125"/>
        <v/>
      </c>
      <c r="S361" t="str">
        <f t="shared" si="125"/>
        <v/>
      </c>
      <c r="T361" t="str">
        <f t="shared" si="125"/>
        <v/>
      </c>
      <c r="U361" t="str">
        <f t="shared" si="125"/>
        <v/>
      </c>
      <c r="V361" t="str">
        <f t="shared" si="125"/>
        <v/>
      </c>
      <c r="W361" t="str">
        <f t="shared" si="125"/>
        <v/>
      </c>
      <c r="X361" t="str">
        <f t="shared" si="125"/>
        <v/>
      </c>
      <c r="Y361" t="str">
        <f t="shared" si="125"/>
        <v/>
      </c>
      <c r="Z361" t="str">
        <f t="shared" si="125"/>
        <v/>
      </c>
      <c r="AA361" t="str">
        <f t="shared" si="125"/>
        <v/>
      </c>
      <c r="AB361" t="str">
        <f t="shared" si="125"/>
        <v/>
      </c>
      <c r="AC361" t="str">
        <f t="shared" si="125"/>
        <v/>
      </c>
      <c r="AD361" t="str">
        <f t="shared" si="125"/>
        <v/>
      </c>
      <c r="AE361" t="str">
        <f t="shared" si="125"/>
        <v/>
      </c>
      <c r="AF361" t="str">
        <f t="shared" si="125"/>
        <v/>
      </c>
      <c r="AG361" t="str">
        <f t="shared" si="125"/>
        <v/>
      </c>
      <c r="AH361" t="str">
        <f t="shared" si="125"/>
        <v/>
      </c>
      <c r="AI361">
        <f t="shared" si="125"/>
        <v>1970</v>
      </c>
      <c r="AJ361" t="str">
        <f t="shared" si="125"/>
        <v/>
      </c>
      <c r="AK361" t="str">
        <f t="shared" si="125"/>
        <v/>
      </c>
      <c r="AL361" t="str">
        <f t="shared" si="125"/>
        <v/>
      </c>
      <c r="AM361" t="str">
        <f t="shared" si="125"/>
        <v/>
      </c>
      <c r="AN361" t="str">
        <f t="shared" si="125"/>
        <v/>
      </c>
      <c r="AO361" t="str">
        <f t="shared" si="125"/>
        <v/>
      </c>
      <c r="AP361" t="str">
        <f t="shared" si="125"/>
        <v/>
      </c>
      <c r="AQ361" t="str">
        <f t="shared" si="125"/>
        <v/>
      </c>
      <c r="AR361" t="str">
        <f t="shared" si="125"/>
        <v/>
      </c>
      <c r="AS361" t="str">
        <f t="shared" si="125"/>
        <v/>
      </c>
      <c r="AT361" t="str">
        <f t="shared" si="125"/>
        <v/>
      </c>
      <c r="AU361" t="str">
        <f t="shared" si="125"/>
        <v/>
      </c>
      <c r="AV361" t="str">
        <f t="shared" si="125"/>
        <v/>
      </c>
      <c r="AW361" t="str">
        <f t="shared" si="125"/>
        <v/>
      </c>
      <c r="AX361" t="str">
        <f t="shared" si="125"/>
        <v/>
      </c>
      <c r="AY361" t="str">
        <f t="shared" si="125"/>
        <v/>
      </c>
      <c r="AZ361">
        <v>2</v>
      </c>
      <c r="BA361">
        <f t="shared" si="106"/>
        <v>2.5</v>
      </c>
      <c r="BB361">
        <f t="shared" si="107"/>
        <v>3</v>
      </c>
    </row>
    <row r="362" spans="1:54" x14ac:dyDescent="0.25">
      <c r="A362" t="s">
        <v>351</v>
      </c>
      <c r="B362" t="str">
        <f t="shared" ref="B362:AY362" si="126">IF(B260&lt;&gt;"",B$175,"")</f>
        <v/>
      </c>
      <c r="C362" t="str">
        <f t="shared" si="126"/>
        <v/>
      </c>
      <c r="D362" t="str">
        <f t="shared" si="126"/>
        <v/>
      </c>
      <c r="E362" t="str">
        <f t="shared" si="126"/>
        <v/>
      </c>
      <c r="F362" t="str">
        <f t="shared" si="126"/>
        <v/>
      </c>
      <c r="G362" t="str">
        <f t="shared" si="126"/>
        <v/>
      </c>
      <c r="H362" t="str">
        <f t="shared" si="126"/>
        <v/>
      </c>
      <c r="I362" t="str">
        <f t="shared" si="126"/>
        <v/>
      </c>
      <c r="J362" t="str">
        <f t="shared" si="126"/>
        <v/>
      </c>
      <c r="K362" t="str">
        <f t="shared" si="126"/>
        <v/>
      </c>
      <c r="L362" t="str">
        <f t="shared" si="126"/>
        <v/>
      </c>
      <c r="M362" t="str">
        <f t="shared" si="126"/>
        <v/>
      </c>
      <c r="N362" t="str">
        <f t="shared" si="126"/>
        <v/>
      </c>
      <c r="O362" t="str">
        <f t="shared" si="126"/>
        <v/>
      </c>
      <c r="P362" t="str">
        <f t="shared" si="126"/>
        <v/>
      </c>
      <c r="Q362" t="str">
        <f t="shared" si="126"/>
        <v/>
      </c>
      <c r="R362" t="str">
        <f t="shared" si="126"/>
        <v/>
      </c>
      <c r="S362" t="str">
        <f t="shared" si="126"/>
        <v/>
      </c>
      <c r="T362" t="str">
        <f t="shared" si="126"/>
        <v/>
      </c>
      <c r="U362" t="str">
        <f t="shared" si="126"/>
        <v/>
      </c>
      <c r="V362" t="str">
        <f t="shared" si="126"/>
        <v/>
      </c>
      <c r="W362" t="str">
        <f t="shared" si="126"/>
        <v/>
      </c>
      <c r="X362" t="str">
        <f t="shared" si="126"/>
        <v/>
      </c>
      <c r="Y362" t="str">
        <f t="shared" si="126"/>
        <v/>
      </c>
      <c r="Z362" t="str">
        <f t="shared" si="126"/>
        <v/>
      </c>
      <c r="AA362" t="str">
        <f t="shared" si="126"/>
        <v/>
      </c>
      <c r="AB362" t="str">
        <f t="shared" si="126"/>
        <v/>
      </c>
      <c r="AC362" t="str">
        <f t="shared" si="126"/>
        <v/>
      </c>
      <c r="AD362" t="str">
        <f t="shared" si="126"/>
        <v/>
      </c>
      <c r="AE362">
        <f t="shared" si="126"/>
        <v>1965</v>
      </c>
      <c r="AF362" t="str">
        <f t="shared" si="126"/>
        <v/>
      </c>
      <c r="AG362" t="str">
        <f t="shared" si="126"/>
        <v/>
      </c>
      <c r="AH362" t="str">
        <f t="shared" si="126"/>
        <v/>
      </c>
      <c r="AI362" t="str">
        <f t="shared" si="126"/>
        <v/>
      </c>
      <c r="AJ362" t="str">
        <f t="shared" si="126"/>
        <v/>
      </c>
      <c r="AK362" t="str">
        <f t="shared" si="126"/>
        <v/>
      </c>
      <c r="AL362" t="str">
        <f t="shared" si="126"/>
        <v/>
      </c>
      <c r="AM362" t="str">
        <f t="shared" si="126"/>
        <v/>
      </c>
      <c r="AN362" t="str">
        <f t="shared" si="126"/>
        <v/>
      </c>
      <c r="AO362" t="str">
        <f t="shared" si="126"/>
        <v/>
      </c>
      <c r="AP362" t="str">
        <f t="shared" si="126"/>
        <v/>
      </c>
      <c r="AQ362" t="str">
        <f t="shared" si="126"/>
        <v/>
      </c>
      <c r="AR362" t="str">
        <f t="shared" si="126"/>
        <v/>
      </c>
      <c r="AS362" t="str">
        <f t="shared" si="126"/>
        <v/>
      </c>
      <c r="AT362" t="str">
        <f t="shared" si="126"/>
        <v/>
      </c>
      <c r="AU362" t="str">
        <f t="shared" si="126"/>
        <v/>
      </c>
      <c r="AV362" t="str">
        <f t="shared" si="126"/>
        <v/>
      </c>
      <c r="AW362" t="str">
        <f t="shared" si="126"/>
        <v/>
      </c>
      <c r="AX362" t="str">
        <f t="shared" si="126"/>
        <v/>
      </c>
      <c r="AY362" t="str">
        <f t="shared" si="126"/>
        <v/>
      </c>
      <c r="AZ362">
        <v>1</v>
      </c>
      <c r="BA362">
        <f t="shared" si="106"/>
        <v>0</v>
      </c>
      <c r="BB362">
        <f t="shared" si="107"/>
        <v>1</v>
      </c>
    </row>
    <row r="363" spans="1:54" x14ac:dyDescent="0.25">
      <c r="A363" t="s">
        <v>356</v>
      </c>
      <c r="B363" t="str">
        <f t="shared" ref="B363:AY363" si="127">IF(B261&lt;&gt;"",B$175,"")</f>
        <v/>
      </c>
      <c r="C363" t="str">
        <f t="shared" si="127"/>
        <v/>
      </c>
      <c r="D363" t="str">
        <f t="shared" si="127"/>
        <v/>
      </c>
      <c r="E363" t="str">
        <f t="shared" si="127"/>
        <v/>
      </c>
      <c r="F363" t="str">
        <f t="shared" si="127"/>
        <v/>
      </c>
      <c r="G363" t="str">
        <f t="shared" si="127"/>
        <v/>
      </c>
      <c r="H363" t="str">
        <f t="shared" si="127"/>
        <v/>
      </c>
      <c r="I363" t="str">
        <f t="shared" si="127"/>
        <v/>
      </c>
      <c r="J363" t="str">
        <f t="shared" si="127"/>
        <v/>
      </c>
      <c r="K363" t="str">
        <f t="shared" si="127"/>
        <v/>
      </c>
      <c r="L363" t="str">
        <f t="shared" si="127"/>
        <v/>
      </c>
      <c r="M363" t="str">
        <f t="shared" si="127"/>
        <v/>
      </c>
      <c r="N363" t="str">
        <f t="shared" si="127"/>
        <v/>
      </c>
      <c r="O363" t="str">
        <f t="shared" si="127"/>
        <v/>
      </c>
      <c r="P363" t="str">
        <f t="shared" si="127"/>
        <v/>
      </c>
      <c r="Q363" t="str">
        <f t="shared" si="127"/>
        <v/>
      </c>
      <c r="R363" t="str">
        <f t="shared" si="127"/>
        <v/>
      </c>
      <c r="S363">
        <f t="shared" si="127"/>
        <v>1953</v>
      </c>
      <c r="T363" t="str">
        <f t="shared" si="127"/>
        <v/>
      </c>
      <c r="U363" t="str">
        <f t="shared" si="127"/>
        <v/>
      </c>
      <c r="V363" t="str">
        <f t="shared" si="127"/>
        <v/>
      </c>
      <c r="W363" t="str">
        <f t="shared" si="127"/>
        <v/>
      </c>
      <c r="X363" t="str">
        <f t="shared" si="127"/>
        <v/>
      </c>
      <c r="Y363" t="str">
        <f t="shared" si="127"/>
        <v/>
      </c>
      <c r="Z363" t="str">
        <f t="shared" si="127"/>
        <v/>
      </c>
      <c r="AA363" t="str">
        <f t="shared" si="127"/>
        <v/>
      </c>
      <c r="AB363" t="str">
        <f t="shared" si="127"/>
        <v/>
      </c>
      <c r="AC363" t="str">
        <f t="shared" si="127"/>
        <v/>
      </c>
      <c r="AD363" t="str">
        <f t="shared" si="127"/>
        <v/>
      </c>
      <c r="AE363" t="str">
        <f t="shared" si="127"/>
        <v/>
      </c>
      <c r="AF363" t="str">
        <f t="shared" si="127"/>
        <v/>
      </c>
      <c r="AG363" t="str">
        <f t="shared" si="127"/>
        <v/>
      </c>
      <c r="AH363" t="str">
        <f t="shared" si="127"/>
        <v/>
      </c>
      <c r="AI363" t="str">
        <f t="shared" si="127"/>
        <v/>
      </c>
      <c r="AJ363" t="str">
        <f t="shared" si="127"/>
        <v/>
      </c>
      <c r="AK363" t="str">
        <f t="shared" si="127"/>
        <v/>
      </c>
      <c r="AL363" t="str">
        <f t="shared" si="127"/>
        <v/>
      </c>
      <c r="AM363" t="str">
        <f t="shared" si="127"/>
        <v/>
      </c>
      <c r="AN363" t="str">
        <f t="shared" si="127"/>
        <v/>
      </c>
      <c r="AO363" t="str">
        <f t="shared" si="127"/>
        <v/>
      </c>
      <c r="AP363" t="str">
        <f t="shared" si="127"/>
        <v/>
      </c>
      <c r="AQ363" t="str">
        <f t="shared" si="127"/>
        <v/>
      </c>
      <c r="AR363" t="str">
        <f t="shared" si="127"/>
        <v/>
      </c>
      <c r="AS363" t="str">
        <f t="shared" si="127"/>
        <v/>
      </c>
      <c r="AT363" t="str">
        <f t="shared" si="127"/>
        <v/>
      </c>
      <c r="AU363" t="str">
        <f t="shared" si="127"/>
        <v/>
      </c>
      <c r="AV363" t="str">
        <f t="shared" si="127"/>
        <v/>
      </c>
      <c r="AW363" t="str">
        <f t="shared" si="127"/>
        <v/>
      </c>
      <c r="AX363" t="str">
        <f t="shared" si="127"/>
        <v/>
      </c>
      <c r="AY363" t="str">
        <f t="shared" si="127"/>
        <v/>
      </c>
      <c r="AZ363">
        <v>1</v>
      </c>
      <c r="BA363">
        <f t="shared" si="106"/>
        <v>0</v>
      </c>
      <c r="BB363">
        <f t="shared" si="107"/>
        <v>1</v>
      </c>
    </row>
    <row r="364" spans="1:54" x14ac:dyDescent="0.25">
      <c r="A364" t="s">
        <v>358</v>
      </c>
      <c r="B364" t="str">
        <f t="shared" ref="B364:AY364" si="128">IF(B262&lt;&gt;"",B$175,"")</f>
        <v/>
      </c>
      <c r="C364" t="str">
        <f t="shared" si="128"/>
        <v/>
      </c>
      <c r="D364" t="str">
        <f t="shared" si="128"/>
        <v/>
      </c>
      <c r="E364" t="str">
        <f t="shared" si="128"/>
        <v/>
      </c>
      <c r="F364" t="str">
        <f t="shared" si="128"/>
        <v/>
      </c>
      <c r="G364" t="str">
        <f t="shared" si="128"/>
        <v/>
      </c>
      <c r="H364" t="str">
        <f t="shared" si="128"/>
        <v/>
      </c>
      <c r="I364" t="str">
        <f t="shared" si="128"/>
        <v/>
      </c>
      <c r="J364" t="str">
        <f t="shared" si="128"/>
        <v/>
      </c>
      <c r="K364" t="str">
        <f t="shared" si="128"/>
        <v/>
      </c>
      <c r="L364" t="str">
        <f t="shared" si="128"/>
        <v/>
      </c>
      <c r="M364" t="str">
        <f t="shared" si="128"/>
        <v/>
      </c>
      <c r="N364" t="str">
        <f t="shared" si="128"/>
        <v/>
      </c>
      <c r="O364" t="str">
        <f t="shared" si="128"/>
        <v/>
      </c>
      <c r="P364" t="str">
        <f t="shared" si="128"/>
        <v/>
      </c>
      <c r="Q364">
        <f t="shared" si="128"/>
        <v>1951</v>
      </c>
      <c r="R364" t="str">
        <f t="shared" si="128"/>
        <v/>
      </c>
      <c r="S364" t="str">
        <f t="shared" si="128"/>
        <v/>
      </c>
      <c r="T364" t="str">
        <f t="shared" si="128"/>
        <v/>
      </c>
      <c r="U364" t="str">
        <f t="shared" si="128"/>
        <v/>
      </c>
      <c r="V364" t="str">
        <f t="shared" si="128"/>
        <v/>
      </c>
      <c r="W364" t="str">
        <f t="shared" si="128"/>
        <v/>
      </c>
      <c r="X364" t="str">
        <f t="shared" si="128"/>
        <v/>
      </c>
      <c r="Y364" t="str">
        <f t="shared" si="128"/>
        <v/>
      </c>
      <c r="Z364" t="str">
        <f t="shared" si="128"/>
        <v/>
      </c>
      <c r="AA364" t="str">
        <f t="shared" si="128"/>
        <v/>
      </c>
      <c r="AB364" t="str">
        <f t="shared" si="128"/>
        <v/>
      </c>
      <c r="AC364" t="str">
        <f t="shared" si="128"/>
        <v/>
      </c>
      <c r="AD364" t="str">
        <f t="shared" si="128"/>
        <v/>
      </c>
      <c r="AE364" t="str">
        <f t="shared" si="128"/>
        <v/>
      </c>
      <c r="AF364" t="str">
        <f t="shared" si="128"/>
        <v/>
      </c>
      <c r="AG364" t="str">
        <f t="shared" si="128"/>
        <v/>
      </c>
      <c r="AH364" t="str">
        <f t="shared" si="128"/>
        <v/>
      </c>
      <c r="AI364" t="str">
        <f t="shared" si="128"/>
        <v/>
      </c>
      <c r="AJ364" t="str">
        <f t="shared" si="128"/>
        <v/>
      </c>
      <c r="AK364" t="str">
        <f t="shared" si="128"/>
        <v/>
      </c>
      <c r="AL364" t="str">
        <f t="shared" si="128"/>
        <v/>
      </c>
      <c r="AM364" t="str">
        <f t="shared" si="128"/>
        <v/>
      </c>
      <c r="AN364" t="str">
        <f t="shared" si="128"/>
        <v/>
      </c>
      <c r="AO364" t="str">
        <f t="shared" si="128"/>
        <v/>
      </c>
      <c r="AP364" t="str">
        <f t="shared" si="128"/>
        <v/>
      </c>
      <c r="AQ364" t="str">
        <f t="shared" si="128"/>
        <v/>
      </c>
      <c r="AR364" t="str">
        <f t="shared" si="128"/>
        <v/>
      </c>
      <c r="AS364" t="str">
        <f t="shared" si="128"/>
        <v/>
      </c>
      <c r="AT364" t="str">
        <f t="shared" si="128"/>
        <v/>
      </c>
      <c r="AU364" t="str">
        <f t="shared" si="128"/>
        <v/>
      </c>
      <c r="AV364" t="str">
        <f t="shared" si="128"/>
        <v/>
      </c>
      <c r="AW364" t="str">
        <f t="shared" si="128"/>
        <v/>
      </c>
      <c r="AX364" t="str">
        <f t="shared" si="128"/>
        <v/>
      </c>
      <c r="AY364" t="str">
        <f t="shared" si="128"/>
        <v/>
      </c>
      <c r="AZ364">
        <v>1</v>
      </c>
      <c r="BA364">
        <f t="shared" si="106"/>
        <v>0</v>
      </c>
      <c r="BB364">
        <f t="shared" si="107"/>
        <v>1</v>
      </c>
    </row>
    <row r="365" spans="1:54" x14ac:dyDescent="0.25">
      <c r="A365" t="s">
        <v>361</v>
      </c>
      <c r="B365" t="str">
        <f t="shared" ref="B365:AY365" si="129">IF(B263&lt;&gt;"",B$175,"")</f>
        <v/>
      </c>
      <c r="C365" t="str">
        <f t="shared" si="129"/>
        <v/>
      </c>
      <c r="D365">
        <f t="shared" si="129"/>
        <v>1936</v>
      </c>
      <c r="E365" t="str">
        <f t="shared" si="129"/>
        <v/>
      </c>
      <c r="F365" t="str">
        <f t="shared" si="129"/>
        <v/>
      </c>
      <c r="G365" t="str">
        <f t="shared" si="129"/>
        <v/>
      </c>
      <c r="H365" t="str">
        <f t="shared" si="129"/>
        <v/>
      </c>
      <c r="I365" t="str">
        <f t="shared" si="129"/>
        <v/>
      </c>
      <c r="J365" t="str">
        <f t="shared" si="129"/>
        <v/>
      </c>
      <c r="K365" t="str">
        <f t="shared" si="129"/>
        <v/>
      </c>
      <c r="L365" t="str">
        <f t="shared" si="129"/>
        <v/>
      </c>
      <c r="M365" t="str">
        <f t="shared" si="129"/>
        <v/>
      </c>
      <c r="N365" t="str">
        <f t="shared" si="129"/>
        <v/>
      </c>
      <c r="O365" t="str">
        <f t="shared" si="129"/>
        <v/>
      </c>
      <c r="P365" t="str">
        <f t="shared" si="129"/>
        <v/>
      </c>
      <c r="Q365" t="str">
        <f t="shared" si="129"/>
        <v/>
      </c>
      <c r="R365" t="str">
        <f t="shared" si="129"/>
        <v/>
      </c>
      <c r="S365" t="str">
        <f t="shared" si="129"/>
        <v/>
      </c>
      <c r="T365" t="str">
        <f t="shared" si="129"/>
        <v/>
      </c>
      <c r="U365" t="str">
        <f t="shared" si="129"/>
        <v/>
      </c>
      <c r="V365" t="str">
        <f t="shared" si="129"/>
        <v/>
      </c>
      <c r="W365" t="str">
        <f t="shared" si="129"/>
        <v/>
      </c>
      <c r="X365" t="str">
        <f t="shared" si="129"/>
        <v/>
      </c>
      <c r="Y365" t="str">
        <f t="shared" si="129"/>
        <v/>
      </c>
      <c r="Z365" t="str">
        <f t="shared" si="129"/>
        <v/>
      </c>
      <c r="AA365" t="str">
        <f t="shared" si="129"/>
        <v/>
      </c>
      <c r="AB365" t="str">
        <f t="shared" si="129"/>
        <v/>
      </c>
      <c r="AC365">
        <f t="shared" si="129"/>
        <v>1963</v>
      </c>
      <c r="AD365">
        <f t="shared" si="129"/>
        <v>1964</v>
      </c>
      <c r="AE365" t="str">
        <f t="shared" si="129"/>
        <v/>
      </c>
      <c r="AF365" t="str">
        <f t="shared" si="129"/>
        <v/>
      </c>
      <c r="AG365" t="str">
        <f t="shared" si="129"/>
        <v/>
      </c>
      <c r="AH365" t="str">
        <f t="shared" si="129"/>
        <v/>
      </c>
      <c r="AI365" t="str">
        <f t="shared" si="129"/>
        <v/>
      </c>
      <c r="AJ365" t="str">
        <f t="shared" si="129"/>
        <v/>
      </c>
      <c r="AK365" t="str">
        <f t="shared" si="129"/>
        <v/>
      </c>
      <c r="AL365">
        <f t="shared" si="129"/>
        <v>1973</v>
      </c>
      <c r="AM365" t="str">
        <f t="shared" si="129"/>
        <v/>
      </c>
      <c r="AN365" t="str">
        <f t="shared" si="129"/>
        <v/>
      </c>
      <c r="AO365" t="str">
        <f t="shared" si="129"/>
        <v/>
      </c>
      <c r="AP365" t="str">
        <f t="shared" si="129"/>
        <v/>
      </c>
      <c r="AQ365" t="str">
        <f t="shared" si="129"/>
        <v/>
      </c>
      <c r="AR365" t="str">
        <f t="shared" si="129"/>
        <v/>
      </c>
      <c r="AS365" t="str">
        <f t="shared" si="129"/>
        <v/>
      </c>
      <c r="AT365" t="str">
        <f t="shared" si="129"/>
        <v/>
      </c>
      <c r="AU365" t="str">
        <f t="shared" si="129"/>
        <v/>
      </c>
      <c r="AV365" t="str">
        <f t="shared" si="129"/>
        <v/>
      </c>
      <c r="AW365" t="str">
        <f t="shared" si="129"/>
        <v/>
      </c>
      <c r="AX365" t="str">
        <f t="shared" si="129"/>
        <v/>
      </c>
      <c r="AY365" t="str">
        <f t="shared" si="129"/>
        <v/>
      </c>
      <c r="AZ365">
        <v>4</v>
      </c>
      <c r="BA365">
        <f t="shared" si="106"/>
        <v>3.7</v>
      </c>
      <c r="BB365">
        <f t="shared" si="107"/>
        <v>4</v>
      </c>
    </row>
    <row r="366" spans="1:54" x14ac:dyDescent="0.25">
      <c r="A366" t="s">
        <v>430</v>
      </c>
      <c r="B366" t="str">
        <f t="shared" ref="B366:AY366" si="130">IF(B264&lt;&gt;"",B$175,"")</f>
        <v/>
      </c>
      <c r="C366" t="str">
        <f t="shared" si="130"/>
        <v/>
      </c>
      <c r="D366" t="str">
        <f t="shared" si="130"/>
        <v/>
      </c>
      <c r="E366" t="str">
        <f t="shared" si="130"/>
        <v/>
      </c>
      <c r="F366" t="str">
        <f t="shared" si="130"/>
        <v/>
      </c>
      <c r="G366" t="str">
        <f t="shared" si="130"/>
        <v/>
      </c>
      <c r="H366" t="str">
        <f t="shared" si="130"/>
        <v/>
      </c>
      <c r="I366" t="str">
        <f t="shared" si="130"/>
        <v/>
      </c>
      <c r="J366" t="str">
        <f t="shared" si="130"/>
        <v/>
      </c>
      <c r="K366" t="str">
        <f t="shared" si="130"/>
        <v/>
      </c>
      <c r="L366">
        <f t="shared" si="130"/>
        <v>1946</v>
      </c>
      <c r="M366" t="str">
        <f t="shared" si="130"/>
        <v/>
      </c>
      <c r="N366" t="str">
        <f t="shared" si="130"/>
        <v/>
      </c>
      <c r="O366" t="str">
        <f t="shared" si="130"/>
        <v/>
      </c>
      <c r="P366" t="str">
        <f t="shared" si="130"/>
        <v/>
      </c>
      <c r="Q366" t="str">
        <f t="shared" si="130"/>
        <v/>
      </c>
      <c r="R366" t="str">
        <f t="shared" si="130"/>
        <v/>
      </c>
      <c r="S366" t="str">
        <f t="shared" si="130"/>
        <v/>
      </c>
      <c r="T366" t="str">
        <f t="shared" si="130"/>
        <v/>
      </c>
      <c r="U366" t="str">
        <f t="shared" si="130"/>
        <v/>
      </c>
      <c r="V366" t="str">
        <f t="shared" si="130"/>
        <v/>
      </c>
      <c r="W366" t="str">
        <f t="shared" si="130"/>
        <v/>
      </c>
      <c r="X366" t="str">
        <f t="shared" si="130"/>
        <v/>
      </c>
      <c r="Y366" t="str">
        <f t="shared" si="130"/>
        <v/>
      </c>
      <c r="Z366" t="str">
        <f t="shared" si="130"/>
        <v/>
      </c>
      <c r="AA366" t="str">
        <f t="shared" si="130"/>
        <v/>
      </c>
      <c r="AB366" t="str">
        <f t="shared" si="130"/>
        <v/>
      </c>
      <c r="AC366" t="str">
        <f t="shared" si="130"/>
        <v/>
      </c>
      <c r="AD366" t="str">
        <f t="shared" si="130"/>
        <v/>
      </c>
      <c r="AE366" t="str">
        <f t="shared" si="130"/>
        <v/>
      </c>
      <c r="AF366" t="str">
        <f t="shared" si="130"/>
        <v/>
      </c>
      <c r="AG366" t="str">
        <f t="shared" si="130"/>
        <v/>
      </c>
      <c r="AH366" t="str">
        <f t="shared" si="130"/>
        <v/>
      </c>
      <c r="AI366" t="str">
        <f t="shared" si="130"/>
        <v/>
      </c>
      <c r="AJ366" t="str">
        <f t="shared" si="130"/>
        <v/>
      </c>
      <c r="AK366" t="str">
        <f t="shared" si="130"/>
        <v/>
      </c>
      <c r="AL366" t="str">
        <f t="shared" si="130"/>
        <v/>
      </c>
      <c r="AM366" t="str">
        <f t="shared" si="130"/>
        <v/>
      </c>
      <c r="AN366" t="str">
        <f t="shared" si="130"/>
        <v/>
      </c>
      <c r="AO366" t="str">
        <f t="shared" si="130"/>
        <v/>
      </c>
      <c r="AP366" t="str">
        <f t="shared" si="130"/>
        <v/>
      </c>
      <c r="AQ366" t="str">
        <f t="shared" si="130"/>
        <v/>
      </c>
      <c r="AR366" t="str">
        <f t="shared" si="130"/>
        <v/>
      </c>
      <c r="AS366" t="str">
        <f t="shared" si="130"/>
        <v/>
      </c>
      <c r="AT366" t="str">
        <f t="shared" si="130"/>
        <v/>
      </c>
      <c r="AU366" t="str">
        <f t="shared" si="130"/>
        <v/>
      </c>
      <c r="AV366" t="str">
        <f t="shared" si="130"/>
        <v/>
      </c>
      <c r="AW366" t="str">
        <f t="shared" si="130"/>
        <v/>
      </c>
      <c r="AX366" t="str">
        <f t="shared" si="130"/>
        <v/>
      </c>
      <c r="AY366" t="str">
        <f t="shared" si="130"/>
        <v/>
      </c>
      <c r="AZ366">
        <v>1</v>
      </c>
      <c r="BA366">
        <f t="shared" si="106"/>
        <v>0</v>
      </c>
      <c r="BB366">
        <f t="shared" si="107"/>
        <v>1</v>
      </c>
    </row>
    <row r="367" spans="1:54" x14ac:dyDescent="0.25">
      <c r="A367" t="s">
        <v>366</v>
      </c>
      <c r="B367" t="str">
        <f t="shared" ref="B367:AY367" si="131">IF(B265&lt;&gt;"",B$175,"")</f>
        <v/>
      </c>
      <c r="C367" t="str">
        <f t="shared" si="131"/>
        <v/>
      </c>
      <c r="D367" t="str">
        <f t="shared" si="131"/>
        <v/>
      </c>
      <c r="E367" t="str">
        <f t="shared" si="131"/>
        <v/>
      </c>
      <c r="F367" t="str">
        <f t="shared" si="131"/>
        <v/>
      </c>
      <c r="G367" t="str">
        <f t="shared" si="131"/>
        <v/>
      </c>
      <c r="H367" t="str">
        <f t="shared" si="131"/>
        <v/>
      </c>
      <c r="I367" t="str">
        <f t="shared" si="131"/>
        <v/>
      </c>
      <c r="J367" t="str">
        <f t="shared" si="131"/>
        <v/>
      </c>
      <c r="K367" t="str">
        <f t="shared" si="131"/>
        <v/>
      </c>
      <c r="L367" t="str">
        <f t="shared" si="131"/>
        <v/>
      </c>
      <c r="M367" t="str">
        <f t="shared" si="131"/>
        <v/>
      </c>
      <c r="N367" t="str">
        <f t="shared" si="131"/>
        <v/>
      </c>
      <c r="O367" t="str">
        <f t="shared" si="131"/>
        <v/>
      </c>
      <c r="P367" t="str">
        <f t="shared" si="131"/>
        <v/>
      </c>
      <c r="Q367" t="str">
        <f t="shared" si="131"/>
        <v/>
      </c>
      <c r="R367" t="str">
        <f t="shared" si="131"/>
        <v/>
      </c>
      <c r="S367" t="str">
        <f t="shared" si="131"/>
        <v/>
      </c>
      <c r="T367" t="str">
        <f t="shared" si="131"/>
        <v/>
      </c>
      <c r="U367" t="str">
        <f t="shared" si="131"/>
        <v/>
      </c>
      <c r="V367" t="str">
        <f t="shared" si="131"/>
        <v/>
      </c>
      <c r="W367" t="str">
        <f t="shared" si="131"/>
        <v/>
      </c>
      <c r="X367" t="str">
        <f t="shared" si="131"/>
        <v/>
      </c>
      <c r="Y367" t="str">
        <f t="shared" si="131"/>
        <v/>
      </c>
      <c r="Z367" t="str">
        <f t="shared" si="131"/>
        <v/>
      </c>
      <c r="AA367" t="str">
        <f t="shared" si="131"/>
        <v/>
      </c>
      <c r="AB367" t="str">
        <f t="shared" si="131"/>
        <v/>
      </c>
      <c r="AC367" t="str">
        <f t="shared" si="131"/>
        <v/>
      </c>
      <c r="AD367" t="str">
        <f t="shared" si="131"/>
        <v/>
      </c>
      <c r="AE367" t="str">
        <f t="shared" si="131"/>
        <v/>
      </c>
      <c r="AF367" t="str">
        <f t="shared" si="131"/>
        <v/>
      </c>
      <c r="AG367" t="str">
        <f t="shared" si="131"/>
        <v/>
      </c>
      <c r="AH367">
        <f t="shared" si="131"/>
        <v>1969</v>
      </c>
      <c r="AI367" t="str">
        <f t="shared" si="131"/>
        <v/>
      </c>
      <c r="AJ367" t="str">
        <f t="shared" si="131"/>
        <v/>
      </c>
      <c r="AK367" t="str">
        <f t="shared" si="131"/>
        <v/>
      </c>
      <c r="AL367" t="str">
        <f t="shared" si="131"/>
        <v/>
      </c>
      <c r="AM367" t="str">
        <f t="shared" si="131"/>
        <v/>
      </c>
      <c r="AN367" t="str">
        <f t="shared" si="131"/>
        <v/>
      </c>
      <c r="AO367" t="str">
        <f t="shared" si="131"/>
        <v/>
      </c>
      <c r="AP367" t="str">
        <f t="shared" si="131"/>
        <v/>
      </c>
      <c r="AQ367" t="str">
        <f t="shared" si="131"/>
        <v/>
      </c>
      <c r="AR367" t="str">
        <f t="shared" si="131"/>
        <v/>
      </c>
      <c r="AS367" t="str">
        <f t="shared" si="131"/>
        <v/>
      </c>
      <c r="AT367" t="str">
        <f t="shared" si="131"/>
        <v/>
      </c>
      <c r="AU367" t="str">
        <f t="shared" si="131"/>
        <v/>
      </c>
      <c r="AV367" t="str">
        <f t="shared" si="131"/>
        <v/>
      </c>
      <c r="AW367" t="str">
        <f t="shared" si="131"/>
        <v/>
      </c>
      <c r="AX367" t="str">
        <f t="shared" si="131"/>
        <v/>
      </c>
      <c r="AY367" t="str">
        <f t="shared" si="131"/>
        <v/>
      </c>
      <c r="AZ367">
        <v>1</v>
      </c>
      <c r="BA367">
        <f t="shared" si="106"/>
        <v>0</v>
      </c>
      <c r="BB367">
        <f t="shared" si="107"/>
        <v>1</v>
      </c>
    </row>
    <row r="368" spans="1:54" x14ac:dyDescent="0.25">
      <c r="A368" t="s">
        <v>369</v>
      </c>
      <c r="B368" t="str">
        <f t="shared" ref="B368:AY368" si="132">IF(B266&lt;&gt;"",B$175,"")</f>
        <v/>
      </c>
      <c r="C368" t="str">
        <f t="shared" si="132"/>
        <v/>
      </c>
      <c r="D368" t="str">
        <f t="shared" si="132"/>
        <v/>
      </c>
      <c r="E368" t="str">
        <f t="shared" si="132"/>
        <v/>
      </c>
      <c r="F368" t="str">
        <f t="shared" si="132"/>
        <v/>
      </c>
      <c r="G368" t="str">
        <f t="shared" si="132"/>
        <v/>
      </c>
      <c r="H368">
        <f t="shared" si="132"/>
        <v>1942</v>
      </c>
      <c r="I368" t="str">
        <f t="shared" si="132"/>
        <v/>
      </c>
      <c r="J368" t="str">
        <f t="shared" si="132"/>
        <v/>
      </c>
      <c r="K368" t="str">
        <f t="shared" si="132"/>
        <v/>
      </c>
      <c r="L368" t="str">
        <f t="shared" si="132"/>
        <v/>
      </c>
      <c r="M368" t="str">
        <f t="shared" si="132"/>
        <v/>
      </c>
      <c r="N368" t="str">
        <f t="shared" si="132"/>
        <v/>
      </c>
      <c r="O368" t="str">
        <f t="shared" si="132"/>
        <v/>
      </c>
      <c r="P368" t="str">
        <f t="shared" si="132"/>
        <v/>
      </c>
      <c r="Q368" t="str">
        <f t="shared" si="132"/>
        <v/>
      </c>
      <c r="R368" t="str">
        <f t="shared" si="132"/>
        <v/>
      </c>
      <c r="S368" t="str">
        <f t="shared" si="132"/>
        <v/>
      </c>
      <c r="T368" t="str">
        <f t="shared" si="132"/>
        <v/>
      </c>
      <c r="U368" t="str">
        <f t="shared" si="132"/>
        <v/>
      </c>
      <c r="V368" t="str">
        <f t="shared" si="132"/>
        <v/>
      </c>
      <c r="W368" t="str">
        <f t="shared" si="132"/>
        <v/>
      </c>
      <c r="X368" t="str">
        <f t="shared" si="132"/>
        <v/>
      </c>
      <c r="Y368" t="str">
        <f t="shared" si="132"/>
        <v/>
      </c>
      <c r="Z368" t="str">
        <f t="shared" si="132"/>
        <v/>
      </c>
      <c r="AA368" t="str">
        <f t="shared" si="132"/>
        <v/>
      </c>
      <c r="AB368" t="str">
        <f t="shared" si="132"/>
        <v/>
      </c>
      <c r="AC368" t="str">
        <f t="shared" si="132"/>
        <v/>
      </c>
      <c r="AD368" t="str">
        <f t="shared" si="132"/>
        <v/>
      </c>
      <c r="AE368" t="str">
        <f t="shared" si="132"/>
        <v/>
      </c>
      <c r="AF368" t="str">
        <f t="shared" si="132"/>
        <v/>
      </c>
      <c r="AG368" t="str">
        <f t="shared" si="132"/>
        <v/>
      </c>
      <c r="AH368">
        <f t="shared" si="132"/>
        <v>1969</v>
      </c>
      <c r="AI368" t="str">
        <f t="shared" si="132"/>
        <v/>
      </c>
      <c r="AJ368" t="str">
        <f t="shared" si="132"/>
        <v/>
      </c>
      <c r="AK368" t="str">
        <f t="shared" si="132"/>
        <v/>
      </c>
      <c r="AL368" t="str">
        <f t="shared" si="132"/>
        <v/>
      </c>
      <c r="AM368">
        <f t="shared" si="132"/>
        <v>1974</v>
      </c>
      <c r="AN368" t="str">
        <f t="shared" si="132"/>
        <v/>
      </c>
      <c r="AO368" t="str">
        <f t="shared" si="132"/>
        <v/>
      </c>
      <c r="AP368" t="str">
        <f t="shared" si="132"/>
        <v/>
      </c>
      <c r="AQ368" t="str">
        <f t="shared" si="132"/>
        <v/>
      </c>
      <c r="AR368" t="str">
        <f t="shared" si="132"/>
        <v/>
      </c>
      <c r="AS368" t="str">
        <f t="shared" si="132"/>
        <v/>
      </c>
      <c r="AT368" t="str">
        <f t="shared" si="132"/>
        <v/>
      </c>
      <c r="AU368" t="str">
        <f t="shared" si="132"/>
        <v/>
      </c>
      <c r="AV368" t="str">
        <f t="shared" si="132"/>
        <v/>
      </c>
      <c r="AW368" t="str">
        <f t="shared" si="132"/>
        <v/>
      </c>
      <c r="AX368" t="str">
        <f t="shared" si="132"/>
        <v/>
      </c>
      <c r="AY368" t="str">
        <f t="shared" si="132"/>
        <v/>
      </c>
      <c r="AZ368">
        <v>3</v>
      </c>
      <c r="BA368">
        <f t="shared" si="106"/>
        <v>3.2</v>
      </c>
      <c r="BB368">
        <f t="shared" si="107"/>
        <v>4</v>
      </c>
    </row>
    <row r="369" spans="1:54" x14ac:dyDescent="0.25">
      <c r="A369" t="s">
        <v>408</v>
      </c>
      <c r="B369" t="str">
        <f t="shared" ref="B369:AY369" si="133">IF(B267&lt;&gt;"",B$175,"")</f>
        <v/>
      </c>
      <c r="C369" t="str">
        <f t="shared" si="133"/>
        <v/>
      </c>
      <c r="D369" t="str">
        <f t="shared" si="133"/>
        <v/>
      </c>
      <c r="E369" t="str">
        <f t="shared" si="133"/>
        <v/>
      </c>
      <c r="F369" t="str">
        <f t="shared" si="133"/>
        <v/>
      </c>
      <c r="G369" t="str">
        <f t="shared" si="133"/>
        <v/>
      </c>
      <c r="H369" t="str">
        <f t="shared" si="133"/>
        <v/>
      </c>
      <c r="I369" t="str">
        <f t="shared" si="133"/>
        <v/>
      </c>
      <c r="J369" t="str">
        <f t="shared" si="133"/>
        <v/>
      </c>
      <c r="K369" t="str">
        <f t="shared" si="133"/>
        <v/>
      </c>
      <c r="L369" t="str">
        <f t="shared" si="133"/>
        <v/>
      </c>
      <c r="M369" t="str">
        <f t="shared" si="133"/>
        <v/>
      </c>
      <c r="N369" t="str">
        <f t="shared" si="133"/>
        <v/>
      </c>
      <c r="O369" t="str">
        <f t="shared" si="133"/>
        <v/>
      </c>
      <c r="P369" t="str">
        <f t="shared" si="133"/>
        <v/>
      </c>
      <c r="Q369" t="str">
        <f t="shared" si="133"/>
        <v/>
      </c>
      <c r="R369" t="str">
        <f t="shared" si="133"/>
        <v/>
      </c>
      <c r="S369" t="str">
        <f t="shared" si="133"/>
        <v/>
      </c>
      <c r="T369" t="str">
        <f t="shared" si="133"/>
        <v/>
      </c>
      <c r="U369" t="str">
        <f t="shared" si="133"/>
        <v/>
      </c>
      <c r="V369" t="str">
        <f t="shared" si="133"/>
        <v/>
      </c>
      <c r="W369" t="str">
        <f t="shared" si="133"/>
        <v/>
      </c>
      <c r="X369" t="str">
        <f t="shared" si="133"/>
        <v/>
      </c>
      <c r="Y369" t="str">
        <f t="shared" si="133"/>
        <v/>
      </c>
      <c r="Z369" t="str">
        <f t="shared" si="133"/>
        <v/>
      </c>
      <c r="AA369" t="str">
        <f t="shared" si="133"/>
        <v/>
      </c>
      <c r="AB369" t="str">
        <f t="shared" si="133"/>
        <v/>
      </c>
      <c r="AC369" t="str">
        <f t="shared" si="133"/>
        <v/>
      </c>
      <c r="AD369" t="str">
        <f t="shared" si="133"/>
        <v/>
      </c>
      <c r="AE369" t="str">
        <f t="shared" si="133"/>
        <v/>
      </c>
      <c r="AF369" t="str">
        <f t="shared" si="133"/>
        <v/>
      </c>
      <c r="AG369" t="str">
        <f t="shared" si="133"/>
        <v/>
      </c>
      <c r="AH369" t="str">
        <f t="shared" si="133"/>
        <v/>
      </c>
      <c r="AI369" t="str">
        <f t="shared" si="133"/>
        <v/>
      </c>
      <c r="AJ369" t="str">
        <f t="shared" si="133"/>
        <v/>
      </c>
      <c r="AK369" t="str">
        <f t="shared" si="133"/>
        <v/>
      </c>
      <c r="AL369" t="str">
        <f t="shared" si="133"/>
        <v/>
      </c>
      <c r="AM369" t="str">
        <f t="shared" si="133"/>
        <v/>
      </c>
      <c r="AN369" t="str">
        <f t="shared" si="133"/>
        <v/>
      </c>
      <c r="AO369">
        <f t="shared" si="133"/>
        <v>1976</v>
      </c>
      <c r="AP369" t="str">
        <f t="shared" si="133"/>
        <v/>
      </c>
      <c r="AQ369" t="str">
        <f t="shared" si="133"/>
        <v/>
      </c>
      <c r="AR369" t="str">
        <f t="shared" si="133"/>
        <v/>
      </c>
      <c r="AS369" t="str">
        <f t="shared" si="133"/>
        <v/>
      </c>
      <c r="AT369" t="str">
        <f t="shared" si="133"/>
        <v/>
      </c>
      <c r="AU369" t="str">
        <f t="shared" si="133"/>
        <v/>
      </c>
      <c r="AV369" t="str">
        <f t="shared" si="133"/>
        <v/>
      </c>
      <c r="AW369" t="str">
        <f t="shared" si="133"/>
        <v/>
      </c>
      <c r="AX369" t="str">
        <f t="shared" si="133"/>
        <v/>
      </c>
      <c r="AY369" t="str">
        <f t="shared" si="133"/>
        <v/>
      </c>
      <c r="AZ369">
        <v>1</v>
      </c>
      <c r="BA369">
        <f t="shared" si="106"/>
        <v>0</v>
      </c>
      <c r="BB369">
        <f t="shared" si="107"/>
        <v>1</v>
      </c>
    </row>
    <row r="370" spans="1:54" x14ac:dyDescent="0.25">
      <c r="A370" t="s">
        <v>374</v>
      </c>
      <c r="B370" t="str">
        <f t="shared" ref="B370:AY370" si="134">IF(B268&lt;&gt;"",B$175,"")</f>
        <v/>
      </c>
      <c r="C370" t="str">
        <f t="shared" si="134"/>
        <v/>
      </c>
      <c r="D370" t="str">
        <f t="shared" si="134"/>
        <v/>
      </c>
      <c r="E370" t="str">
        <f t="shared" si="134"/>
        <v/>
      </c>
      <c r="F370" t="str">
        <f t="shared" si="134"/>
        <v/>
      </c>
      <c r="G370" t="str">
        <f t="shared" si="134"/>
        <v/>
      </c>
      <c r="H370" t="str">
        <f t="shared" si="134"/>
        <v/>
      </c>
      <c r="I370" t="str">
        <f t="shared" si="134"/>
        <v/>
      </c>
      <c r="J370" t="str">
        <f t="shared" si="134"/>
        <v/>
      </c>
      <c r="K370" t="str">
        <f t="shared" si="134"/>
        <v/>
      </c>
      <c r="L370" t="str">
        <f t="shared" si="134"/>
        <v/>
      </c>
      <c r="M370" t="str">
        <f t="shared" si="134"/>
        <v/>
      </c>
      <c r="N370" t="str">
        <f t="shared" si="134"/>
        <v/>
      </c>
      <c r="O370" t="str">
        <f t="shared" si="134"/>
        <v/>
      </c>
      <c r="P370" t="str">
        <f t="shared" si="134"/>
        <v/>
      </c>
      <c r="Q370" t="str">
        <f t="shared" si="134"/>
        <v/>
      </c>
      <c r="R370" t="str">
        <f t="shared" si="134"/>
        <v/>
      </c>
      <c r="S370" t="str">
        <f t="shared" si="134"/>
        <v/>
      </c>
      <c r="T370" t="str">
        <f t="shared" si="134"/>
        <v/>
      </c>
      <c r="U370" t="str">
        <f t="shared" si="134"/>
        <v/>
      </c>
      <c r="V370" t="str">
        <f t="shared" si="134"/>
        <v/>
      </c>
      <c r="W370" t="str">
        <f t="shared" si="134"/>
        <v/>
      </c>
      <c r="X370" t="str">
        <f t="shared" si="134"/>
        <v/>
      </c>
      <c r="Y370" t="str">
        <f t="shared" si="134"/>
        <v/>
      </c>
      <c r="Z370" t="str">
        <f t="shared" si="134"/>
        <v/>
      </c>
      <c r="AA370" t="str">
        <f t="shared" si="134"/>
        <v/>
      </c>
      <c r="AB370" t="str">
        <f t="shared" si="134"/>
        <v/>
      </c>
      <c r="AC370" t="str">
        <f t="shared" si="134"/>
        <v/>
      </c>
      <c r="AD370" t="str">
        <f t="shared" si="134"/>
        <v/>
      </c>
      <c r="AE370" t="str">
        <f t="shared" si="134"/>
        <v/>
      </c>
      <c r="AF370" t="str">
        <f t="shared" si="134"/>
        <v/>
      </c>
      <c r="AG370" t="str">
        <f t="shared" si="134"/>
        <v/>
      </c>
      <c r="AH370" t="str">
        <f t="shared" si="134"/>
        <v/>
      </c>
      <c r="AI370" t="str">
        <f t="shared" si="134"/>
        <v/>
      </c>
      <c r="AJ370" t="str">
        <f t="shared" si="134"/>
        <v/>
      </c>
      <c r="AK370" t="str">
        <f t="shared" si="134"/>
        <v/>
      </c>
      <c r="AL370" t="str">
        <f t="shared" si="134"/>
        <v/>
      </c>
      <c r="AM370" t="str">
        <f t="shared" si="134"/>
        <v/>
      </c>
      <c r="AN370" t="str">
        <f t="shared" si="134"/>
        <v/>
      </c>
      <c r="AO370" t="str">
        <f t="shared" si="134"/>
        <v/>
      </c>
      <c r="AP370" t="str">
        <f t="shared" si="134"/>
        <v/>
      </c>
      <c r="AQ370" t="str">
        <f t="shared" si="134"/>
        <v/>
      </c>
      <c r="AR370" t="str">
        <f t="shared" si="134"/>
        <v/>
      </c>
      <c r="AS370">
        <f t="shared" si="134"/>
        <v>1980</v>
      </c>
      <c r="AT370" t="str">
        <f t="shared" si="134"/>
        <v/>
      </c>
      <c r="AU370" t="str">
        <f t="shared" si="134"/>
        <v/>
      </c>
      <c r="AV370" t="str">
        <f t="shared" si="134"/>
        <v/>
      </c>
      <c r="AW370" t="str">
        <f t="shared" si="134"/>
        <v/>
      </c>
      <c r="AX370" t="str">
        <f t="shared" si="134"/>
        <v/>
      </c>
      <c r="AY370" t="str">
        <f t="shared" si="134"/>
        <v/>
      </c>
      <c r="AZ370">
        <v>1</v>
      </c>
      <c r="BA370">
        <f t="shared" si="106"/>
        <v>0</v>
      </c>
      <c r="BB370">
        <f t="shared" si="107"/>
        <v>1</v>
      </c>
    </row>
    <row r="371" spans="1:54" x14ac:dyDescent="0.25">
      <c r="A371" t="s">
        <v>377</v>
      </c>
      <c r="B371" t="str">
        <f t="shared" ref="B371:AY371" si="135">IF(B269&lt;&gt;"",B$175,"")</f>
        <v/>
      </c>
      <c r="C371" t="str">
        <f t="shared" si="135"/>
        <v/>
      </c>
      <c r="D371" t="str">
        <f t="shared" si="135"/>
        <v/>
      </c>
      <c r="E371" t="str">
        <f t="shared" si="135"/>
        <v/>
      </c>
      <c r="F371" t="str">
        <f t="shared" si="135"/>
        <v/>
      </c>
      <c r="G371" t="str">
        <f t="shared" si="135"/>
        <v/>
      </c>
      <c r="H371" t="str">
        <f t="shared" si="135"/>
        <v/>
      </c>
      <c r="I371" t="str">
        <f t="shared" si="135"/>
        <v/>
      </c>
      <c r="J371" t="str">
        <f t="shared" si="135"/>
        <v/>
      </c>
      <c r="K371" t="str">
        <f t="shared" si="135"/>
        <v/>
      </c>
      <c r="L371" t="str">
        <f t="shared" si="135"/>
        <v/>
      </c>
      <c r="M371" t="str">
        <f t="shared" si="135"/>
        <v/>
      </c>
      <c r="N371" t="str">
        <f t="shared" si="135"/>
        <v/>
      </c>
      <c r="O371" t="str">
        <f t="shared" si="135"/>
        <v/>
      </c>
      <c r="P371" t="str">
        <f t="shared" si="135"/>
        <v/>
      </c>
      <c r="Q371" t="str">
        <f t="shared" si="135"/>
        <v/>
      </c>
      <c r="R371" t="str">
        <f t="shared" si="135"/>
        <v/>
      </c>
      <c r="S371" t="str">
        <f t="shared" si="135"/>
        <v/>
      </c>
      <c r="T371" t="str">
        <f t="shared" si="135"/>
        <v/>
      </c>
      <c r="U371" t="str">
        <f t="shared" si="135"/>
        <v/>
      </c>
      <c r="V371" t="str">
        <f t="shared" si="135"/>
        <v/>
      </c>
      <c r="W371" t="str">
        <f t="shared" si="135"/>
        <v/>
      </c>
      <c r="X371">
        <f t="shared" si="135"/>
        <v>1958</v>
      </c>
      <c r="Y371" t="str">
        <f t="shared" si="135"/>
        <v/>
      </c>
      <c r="Z371" t="str">
        <f t="shared" si="135"/>
        <v/>
      </c>
      <c r="AA371" t="str">
        <f t="shared" si="135"/>
        <v/>
      </c>
      <c r="AB371" t="str">
        <f t="shared" si="135"/>
        <v/>
      </c>
      <c r="AC371" t="str">
        <f t="shared" si="135"/>
        <v/>
      </c>
      <c r="AD371" t="str">
        <f t="shared" si="135"/>
        <v/>
      </c>
      <c r="AE371" t="str">
        <f t="shared" si="135"/>
        <v/>
      </c>
      <c r="AF371" t="str">
        <f t="shared" si="135"/>
        <v/>
      </c>
      <c r="AG371" t="str">
        <f t="shared" si="135"/>
        <v/>
      </c>
      <c r="AH371" t="str">
        <f t="shared" si="135"/>
        <v/>
      </c>
      <c r="AI371" t="str">
        <f t="shared" si="135"/>
        <v/>
      </c>
      <c r="AJ371" t="str">
        <f t="shared" si="135"/>
        <v/>
      </c>
      <c r="AK371" t="str">
        <f t="shared" si="135"/>
        <v/>
      </c>
      <c r="AL371" t="str">
        <f t="shared" si="135"/>
        <v/>
      </c>
      <c r="AM371" t="str">
        <f t="shared" si="135"/>
        <v/>
      </c>
      <c r="AN371" t="str">
        <f t="shared" si="135"/>
        <v/>
      </c>
      <c r="AO371" t="str">
        <f t="shared" si="135"/>
        <v/>
      </c>
      <c r="AP371" t="str">
        <f t="shared" si="135"/>
        <v/>
      </c>
      <c r="AQ371" t="str">
        <f t="shared" si="135"/>
        <v/>
      </c>
      <c r="AR371" t="str">
        <f t="shared" si="135"/>
        <v/>
      </c>
      <c r="AS371" t="str">
        <f t="shared" si="135"/>
        <v/>
      </c>
      <c r="AT371" t="str">
        <f t="shared" si="135"/>
        <v/>
      </c>
      <c r="AU371" t="str">
        <f t="shared" si="135"/>
        <v/>
      </c>
      <c r="AV371" t="str">
        <f t="shared" si="135"/>
        <v/>
      </c>
      <c r="AW371" t="str">
        <f t="shared" si="135"/>
        <v/>
      </c>
      <c r="AX371" t="str">
        <f t="shared" si="135"/>
        <v/>
      </c>
      <c r="AY371" t="str">
        <f t="shared" si="135"/>
        <v/>
      </c>
      <c r="AZ371">
        <v>1</v>
      </c>
      <c r="BA371">
        <f t="shared" si="106"/>
        <v>0</v>
      </c>
      <c r="BB371">
        <f t="shared" si="107"/>
        <v>1</v>
      </c>
    </row>
    <row r="372" spans="1:54" x14ac:dyDescent="0.25">
      <c r="A372" t="s">
        <v>380</v>
      </c>
      <c r="B372" t="str">
        <f t="shared" ref="B372:AY372" si="136">IF(B270&lt;&gt;"",B$175,"")</f>
        <v/>
      </c>
      <c r="C372" t="str">
        <f t="shared" si="136"/>
        <v/>
      </c>
      <c r="D372" t="str">
        <f t="shared" si="136"/>
        <v/>
      </c>
      <c r="E372" t="str">
        <f t="shared" si="136"/>
        <v/>
      </c>
      <c r="F372" t="str">
        <f t="shared" si="136"/>
        <v/>
      </c>
      <c r="G372" t="str">
        <f t="shared" si="136"/>
        <v/>
      </c>
      <c r="H372" t="str">
        <f t="shared" si="136"/>
        <v/>
      </c>
      <c r="I372" t="str">
        <f t="shared" si="136"/>
        <v/>
      </c>
      <c r="J372" t="str">
        <f t="shared" si="136"/>
        <v/>
      </c>
      <c r="K372" t="str">
        <f t="shared" si="136"/>
        <v/>
      </c>
      <c r="L372" t="str">
        <f t="shared" si="136"/>
        <v/>
      </c>
      <c r="M372">
        <f t="shared" si="136"/>
        <v>1947</v>
      </c>
      <c r="N372" t="str">
        <f t="shared" si="136"/>
        <v/>
      </c>
      <c r="O372" t="str">
        <f t="shared" si="136"/>
        <v/>
      </c>
      <c r="P372" t="str">
        <f t="shared" si="136"/>
        <v/>
      </c>
      <c r="Q372" t="str">
        <f t="shared" si="136"/>
        <v/>
      </c>
      <c r="R372" t="str">
        <f t="shared" si="136"/>
        <v/>
      </c>
      <c r="S372" t="str">
        <f t="shared" si="136"/>
        <v/>
      </c>
      <c r="T372" t="str">
        <f t="shared" si="136"/>
        <v/>
      </c>
      <c r="U372" t="str">
        <f t="shared" si="136"/>
        <v/>
      </c>
      <c r="V372" t="str">
        <f t="shared" si="136"/>
        <v/>
      </c>
      <c r="W372" t="str">
        <f t="shared" si="136"/>
        <v/>
      </c>
      <c r="X372" t="str">
        <f t="shared" si="136"/>
        <v/>
      </c>
      <c r="Y372" t="str">
        <f t="shared" si="136"/>
        <v/>
      </c>
      <c r="Z372" t="str">
        <f t="shared" si="136"/>
        <v/>
      </c>
      <c r="AA372" t="str">
        <f t="shared" si="136"/>
        <v/>
      </c>
      <c r="AB372" t="str">
        <f t="shared" si="136"/>
        <v/>
      </c>
      <c r="AC372" t="str">
        <f t="shared" si="136"/>
        <v/>
      </c>
      <c r="AD372" t="str">
        <f t="shared" si="136"/>
        <v/>
      </c>
      <c r="AE372" t="str">
        <f t="shared" si="136"/>
        <v/>
      </c>
      <c r="AF372" t="str">
        <f t="shared" si="136"/>
        <v/>
      </c>
      <c r="AG372" t="str">
        <f t="shared" si="136"/>
        <v/>
      </c>
      <c r="AH372" t="str">
        <f t="shared" si="136"/>
        <v/>
      </c>
      <c r="AI372" t="str">
        <f t="shared" si="136"/>
        <v/>
      </c>
      <c r="AJ372" t="str">
        <f t="shared" si="136"/>
        <v/>
      </c>
      <c r="AK372" t="str">
        <f t="shared" si="136"/>
        <v/>
      </c>
      <c r="AL372" t="str">
        <f t="shared" si="136"/>
        <v/>
      </c>
      <c r="AM372" t="str">
        <f t="shared" si="136"/>
        <v/>
      </c>
      <c r="AN372" t="str">
        <f t="shared" si="136"/>
        <v/>
      </c>
      <c r="AO372" t="str">
        <f t="shared" si="136"/>
        <v/>
      </c>
      <c r="AP372" t="str">
        <f t="shared" si="136"/>
        <v/>
      </c>
      <c r="AQ372" t="str">
        <f t="shared" si="136"/>
        <v/>
      </c>
      <c r="AR372" t="str">
        <f t="shared" si="136"/>
        <v/>
      </c>
      <c r="AS372" t="str">
        <f t="shared" si="136"/>
        <v/>
      </c>
      <c r="AT372" t="str">
        <f t="shared" si="136"/>
        <v/>
      </c>
      <c r="AU372" t="str">
        <f t="shared" si="136"/>
        <v/>
      </c>
      <c r="AV372" t="str">
        <f t="shared" si="136"/>
        <v/>
      </c>
      <c r="AW372" t="str">
        <f t="shared" si="136"/>
        <v/>
      </c>
      <c r="AX372" t="str">
        <f t="shared" si="136"/>
        <v/>
      </c>
      <c r="AY372" t="str">
        <f t="shared" si="136"/>
        <v/>
      </c>
      <c r="AZ372">
        <v>1</v>
      </c>
      <c r="BA372">
        <f t="shared" si="106"/>
        <v>0</v>
      </c>
      <c r="BB372">
        <f t="shared" si="107"/>
        <v>1</v>
      </c>
    </row>
    <row r="373" spans="1:54" x14ac:dyDescent="0.25">
      <c r="A373" t="s">
        <v>410</v>
      </c>
      <c r="B373" t="str">
        <f t="shared" ref="B373:AY373" si="137">IF(B271&lt;&gt;"",B$175,"")</f>
        <v/>
      </c>
      <c r="C373" t="str">
        <f t="shared" si="137"/>
        <v/>
      </c>
      <c r="D373" t="str">
        <f t="shared" si="137"/>
        <v/>
      </c>
      <c r="E373" t="str">
        <f t="shared" si="137"/>
        <v/>
      </c>
      <c r="F373" t="str">
        <f t="shared" si="137"/>
        <v/>
      </c>
      <c r="G373" t="str">
        <f t="shared" si="137"/>
        <v/>
      </c>
      <c r="H373" t="str">
        <f t="shared" si="137"/>
        <v/>
      </c>
      <c r="I373">
        <f t="shared" si="137"/>
        <v>1943</v>
      </c>
      <c r="J373" t="str">
        <f t="shared" si="137"/>
        <v/>
      </c>
      <c r="K373" t="str">
        <f t="shared" si="137"/>
        <v/>
      </c>
      <c r="L373" t="str">
        <f t="shared" si="137"/>
        <v/>
      </c>
      <c r="M373" t="str">
        <f t="shared" si="137"/>
        <v/>
      </c>
      <c r="N373" t="str">
        <f t="shared" si="137"/>
        <v/>
      </c>
      <c r="O373" t="str">
        <f t="shared" si="137"/>
        <v/>
      </c>
      <c r="P373" t="str">
        <f t="shared" si="137"/>
        <v/>
      </c>
      <c r="Q373" t="str">
        <f t="shared" si="137"/>
        <v/>
      </c>
      <c r="R373" t="str">
        <f t="shared" si="137"/>
        <v/>
      </c>
      <c r="S373" t="str">
        <f t="shared" si="137"/>
        <v/>
      </c>
      <c r="T373" t="str">
        <f t="shared" si="137"/>
        <v/>
      </c>
      <c r="U373" t="str">
        <f t="shared" si="137"/>
        <v/>
      </c>
      <c r="V373" t="str">
        <f t="shared" si="137"/>
        <v/>
      </c>
      <c r="W373" t="str">
        <f t="shared" si="137"/>
        <v/>
      </c>
      <c r="X373" t="str">
        <f t="shared" si="137"/>
        <v/>
      </c>
      <c r="Y373" t="str">
        <f t="shared" si="137"/>
        <v/>
      </c>
      <c r="Z373" t="str">
        <f t="shared" si="137"/>
        <v/>
      </c>
      <c r="AA373" t="str">
        <f t="shared" si="137"/>
        <v/>
      </c>
      <c r="AB373" t="str">
        <f t="shared" si="137"/>
        <v/>
      </c>
      <c r="AC373" t="str">
        <f t="shared" si="137"/>
        <v/>
      </c>
      <c r="AD373" t="str">
        <f t="shared" si="137"/>
        <v/>
      </c>
      <c r="AE373" t="str">
        <f t="shared" si="137"/>
        <v/>
      </c>
      <c r="AF373" t="str">
        <f t="shared" si="137"/>
        <v/>
      </c>
      <c r="AG373" t="str">
        <f t="shared" si="137"/>
        <v/>
      </c>
      <c r="AH373" t="str">
        <f t="shared" si="137"/>
        <v/>
      </c>
      <c r="AI373" t="str">
        <f t="shared" si="137"/>
        <v/>
      </c>
      <c r="AJ373" t="str">
        <f t="shared" si="137"/>
        <v/>
      </c>
      <c r="AK373" t="str">
        <f t="shared" si="137"/>
        <v/>
      </c>
      <c r="AL373" t="str">
        <f t="shared" si="137"/>
        <v/>
      </c>
      <c r="AM373" t="str">
        <f t="shared" si="137"/>
        <v/>
      </c>
      <c r="AN373" t="str">
        <f t="shared" si="137"/>
        <v/>
      </c>
      <c r="AO373" t="str">
        <f t="shared" si="137"/>
        <v/>
      </c>
      <c r="AP373" t="str">
        <f t="shared" si="137"/>
        <v/>
      </c>
      <c r="AQ373" t="str">
        <f t="shared" si="137"/>
        <v/>
      </c>
      <c r="AR373" t="str">
        <f t="shared" si="137"/>
        <v/>
      </c>
      <c r="AS373" t="str">
        <f t="shared" si="137"/>
        <v/>
      </c>
      <c r="AT373" t="str">
        <f t="shared" si="137"/>
        <v/>
      </c>
      <c r="AU373" t="str">
        <f t="shared" si="137"/>
        <v/>
      </c>
      <c r="AV373" t="str">
        <f t="shared" si="137"/>
        <v/>
      </c>
      <c r="AW373" t="str">
        <f t="shared" si="137"/>
        <v/>
      </c>
      <c r="AX373" t="str">
        <f t="shared" si="137"/>
        <v/>
      </c>
      <c r="AY373" t="str">
        <f t="shared" si="137"/>
        <v/>
      </c>
      <c r="AZ373">
        <v>1</v>
      </c>
      <c r="BA373">
        <f t="shared" si="106"/>
        <v>0</v>
      </c>
      <c r="BB373">
        <f t="shared" si="107"/>
        <v>1</v>
      </c>
    </row>
    <row r="374" spans="1:54" x14ac:dyDescent="0.25">
      <c r="A374" t="s">
        <v>382</v>
      </c>
      <c r="B374" t="str">
        <f t="shared" ref="B374:AY374" si="138">IF(B272&lt;&gt;"",B$175,"")</f>
        <v/>
      </c>
      <c r="C374" t="str">
        <f t="shared" si="138"/>
        <v/>
      </c>
      <c r="D374" t="str">
        <f t="shared" si="138"/>
        <v/>
      </c>
      <c r="E374" t="str">
        <f t="shared" si="138"/>
        <v/>
      </c>
      <c r="F374" t="str">
        <f t="shared" si="138"/>
        <v/>
      </c>
      <c r="G374" t="str">
        <f t="shared" si="138"/>
        <v/>
      </c>
      <c r="H374" t="str">
        <f t="shared" si="138"/>
        <v/>
      </c>
      <c r="I374" t="str">
        <f t="shared" si="138"/>
        <v/>
      </c>
      <c r="J374" t="str">
        <f t="shared" si="138"/>
        <v/>
      </c>
      <c r="K374" t="str">
        <f t="shared" si="138"/>
        <v/>
      </c>
      <c r="L374" t="str">
        <f t="shared" si="138"/>
        <v/>
      </c>
      <c r="M374" t="str">
        <f t="shared" si="138"/>
        <v/>
      </c>
      <c r="N374" t="str">
        <f t="shared" si="138"/>
        <v/>
      </c>
      <c r="O374" t="str">
        <f t="shared" si="138"/>
        <v/>
      </c>
      <c r="P374" t="str">
        <f t="shared" si="138"/>
        <v/>
      </c>
      <c r="Q374" t="str">
        <f t="shared" si="138"/>
        <v/>
      </c>
      <c r="R374" t="str">
        <f t="shared" si="138"/>
        <v/>
      </c>
      <c r="S374" t="str">
        <f t="shared" si="138"/>
        <v/>
      </c>
      <c r="T374" t="str">
        <f t="shared" si="138"/>
        <v/>
      </c>
      <c r="U374" t="str">
        <f t="shared" si="138"/>
        <v/>
      </c>
      <c r="V374" t="str">
        <f t="shared" si="138"/>
        <v/>
      </c>
      <c r="W374" t="str">
        <f t="shared" si="138"/>
        <v/>
      </c>
      <c r="X374" t="str">
        <f t="shared" si="138"/>
        <v/>
      </c>
      <c r="Y374" t="str">
        <f t="shared" si="138"/>
        <v/>
      </c>
      <c r="Z374" t="str">
        <f t="shared" si="138"/>
        <v/>
      </c>
      <c r="AA374" t="str">
        <f t="shared" si="138"/>
        <v/>
      </c>
      <c r="AB374" t="str">
        <f t="shared" si="138"/>
        <v/>
      </c>
      <c r="AC374" t="str">
        <f t="shared" si="138"/>
        <v/>
      </c>
      <c r="AD374" t="str">
        <f t="shared" si="138"/>
        <v/>
      </c>
      <c r="AE374" t="str">
        <f t="shared" si="138"/>
        <v/>
      </c>
      <c r="AF374" t="str">
        <f t="shared" si="138"/>
        <v/>
      </c>
      <c r="AG374" t="str">
        <f t="shared" si="138"/>
        <v/>
      </c>
      <c r="AH374" t="str">
        <f t="shared" si="138"/>
        <v/>
      </c>
      <c r="AI374" t="str">
        <f t="shared" si="138"/>
        <v/>
      </c>
      <c r="AJ374" t="str">
        <f t="shared" si="138"/>
        <v/>
      </c>
      <c r="AK374" t="str">
        <f t="shared" si="138"/>
        <v/>
      </c>
      <c r="AL374" t="str">
        <f t="shared" si="138"/>
        <v/>
      </c>
      <c r="AM374" t="str">
        <f t="shared" si="138"/>
        <v/>
      </c>
      <c r="AN374" t="str">
        <f t="shared" si="138"/>
        <v/>
      </c>
      <c r="AO374">
        <f t="shared" si="138"/>
        <v>1976</v>
      </c>
      <c r="AP374" t="str">
        <f t="shared" si="138"/>
        <v/>
      </c>
      <c r="AQ374" t="str">
        <f t="shared" si="138"/>
        <v/>
      </c>
      <c r="AR374" t="str">
        <f t="shared" si="138"/>
        <v/>
      </c>
      <c r="AS374" t="str">
        <f t="shared" si="138"/>
        <v/>
      </c>
      <c r="AT374" t="str">
        <f t="shared" si="138"/>
        <v/>
      </c>
      <c r="AU374" t="str">
        <f t="shared" si="138"/>
        <v/>
      </c>
      <c r="AV374" t="str">
        <f t="shared" si="138"/>
        <v/>
      </c>
      <c r="AW374" t="str">
        <f t="shared" si="138"/>
        <v/>
      </c>
      <c r="AX374" t="str">
        <f t="shared" si="138"/>
        <v/>
      </c>
      <c r="AY374" t="str">
        <f t="shared" si="138"/>
        <v/>
      </c>
      <c r="AZ374">
        <v>1</v>
      </c>
      <c r="BA374">
        <f t="shared" si="106"/>
        <v>0</v>
      </c>
      <c r="BB374">
        <f t="shared" si="107"/>
        <v>1</v>
      </c>
    </row>
    <row r="375" spans="1:54" x14ac:dyDescent="0.25">
      <c r="A375" t="s">
        <v>384</v>
      </c>
      <c r="B375" t="str">
        <f t="shared" ref="B375:AY375" si="139">IF(B273&lt;&gt;"",B$175,"")</f>
        <v/>
      </c>
      <c r="C375" t="str">
        <f t="shared" si="139"/>
        <v/>
      </c>
      <c r="D375" t="str">
        <f t="shared" si="139"/>
        <v/>
      </c>
      <c r="E375" t="str">
        <f t="shared" si="139"/>
        <v/>
      </c>
      <c r="F375" t="str">
        <f t="shared" si="139"/>
        <v/>
      </c>
      <c r="G375" t="str">
        <f t="shared" si="139"/>
        <v/>
      </c>
      <c r="H375" t="str">
        <f t="shared" si="139"/>
        <v/>
      </c>
      <c r="I375" t="str">
        <f t="shared" si="139"/>
        <v/>
      </c>
      <c r="J375" t="str">
        <f t="shared" si="139"/>
        <v/>
      </c>
      <c r="K375" t="str">
        <f t="shared" si="139"/>
        <v/>
      </c>
      <c r="L375" t="str">
        <f t="shared" si="139"/>
        <v/>
      </c>
      <c r="M375" t="str">
        <f t="shared" si="139"/>
        <v/>
      </c>
      <c r="N375" t="str">
        <f t="shared" si="139"/>
        <v/>
      </c>
      <c r="O375" t="str">
        <f t="shared" si="139"/>
        <v/>
      </c>
      <c r="P375" t="str">
        <f t="shared" si="139"/>
        <v/>
      </c>
      <c r="Q375" t="str">
        <f t="shared" si="139"/>
        <v/>
      </c>
      <c r="R375" t="str">
        <f t="shared" si="139"/>
        <v/>
      </c>
      <c r="S375" t="str">
        <f t="shared" si="139"/>
        <v/>
      </c>
      <c r="T375" t="str">
        <f t="shared" si="139"/>
        <v/>
      </c>
      <c r="U375" t="str">
        <f t="shared" si="139"/>
        <v/>
      </c>
      <c r="V375" t="str">
        <f t="shared" si="139"/>
        <v/>
      </c>
      <c r="W375" t="str">
        <f t="shared" si="139"/>
        <v/>
      </c>
      <c r="X375" t="str">
        <f t="shared" si="139"/>
        <v/>
      </c>
      <c r="Y375">
        <f t="shared" si="139"/>
        <v>1959</v>
      </c>
      <c r="Z375" t="str">
        <f t="shared" si="139"/>
        <v/>
      </c>
      <c r="AA375" t="str">
        <f t="shared" si="139"/>
        <v/>
      </c>
      <c r="AB375" t="str">
        <f t="shared" si="139"/>
        <v/>
      </c>
      <c r="AC375" t="str">
        <f t="shared" si="139"/>
        <v/>
      </c>
      <c r="AD375" t="str">
        <f t="shared" si="139"/>
        <v/>
      </c>
      <c r="AE375" t="str">
        <f t="shared" si="139"/>
        <v/>
      </c>
      <c r="AF375" t="str">
        <f t="shared" si="139"/>
        <v/>
      </c>
      <c r="AG375" t="str">
        <f t="shared" si="139"/>
        <v/>
      </c>
      <c r="AH375" t="str">
        <f t="shared" si="139"/>
        <v/>
      </c>
      <c r="AI375" t="str">
        <f t="shared" si="139"/>
        <v/>
      </c>
      <c r="AJ375" t="str">
        <f t="shared" si="139"/>
        <v/>
      </c>
      <c r="AK375" t="str">
        <f t="shared" si="139"/>
        <v/>
      </c>
      <c r="AL375" t="str">
        <f t="shared" si="139"/>
        <v/>
      </c>
      <c r="AM375" t="str">
        <f t="shared" si="139"/>
        <v/>
      </c>
      <c r="AN375" t="str">
        <f t="shared" si="139"/>
        <v/>
      </c>
      <c r="AO375" t="str">
        <f t="shared" si="139"/>
        <v/>
      </c>
      <c r="AP375" t="str">
        <f t="shared" si="139"/>
        <v/>
      </c>
      <c r="AQ375" t="str">
        <f t="shared" si="139"/>
        <v/>
      </c>
      <c r="AR375" t="str">
        <f t="shared" si="139"/>
        <v/>
      </c>
      <c r="AS375" t="str">
        <f t="shared" si="139"/>
        <v/>
      </c>
      <c r="AT375" t="str">
        <f t="shared" si="139"/>
        <v/>
      </c>
      <c r="AU375" t="str">
        <f t="shared" si="139"/>
        <v/>
      </c>
      <c r="AV375" t="str">
        <f t="shared" si="139"/>
        <v/>
      </c>
      <c r="AW375" t="str">
        <f t="shared" si="139"/>
        <v/>
      </c>
      <c r="AX375" t="str">
        <f t="shared" si="139"/>
        <v/>
      </c>
      <c r="AY375" t="str">
        <f t="shared" si="139"/>
        <v/>
      </c>
      <c r="AZ375">
        <v>1</v>
      </c>
      <c r="BA375">
        <f t="shared" si="106"/>
        <v>0</v>
      </c>
      <c r="BB375">
        <f t="shared" si="107"/>
        <v>1</v>
      </c>
    </row>
    <row r="376" spans="1:54" x14ac:dyDescent="0.25">
      <c r="A376" t="s">
        <v>387</v>
      </c>
      <c r="B376" t="str">
        <f t="shared" ref="B376:AY376" si="140">IF(B274&lt;&gt;"",B$175,"")</f>
        <v/>
      </c>
      <c r="C376">
        <f t="shared" si="140"/>
        <v>1933</v>
      </c>
      <c r="D376" t="str">
        <f t="shared" si="140"/>
        <v/>
      </c>
      <c r="E376">
        <f t="shared" si="140"/>
        <v>1937</v>
      </c>
      <c r="F376" t="str">
        <f t="shared" si="140"/>
        <v/>
      </c>
      <c r="G376" t="str">
        <f t="shared" si="140"/>
        <v/>
      </c>
      <c r="H376" t="str">
        <f t="shared" si="140"/>
        <v/>
      </c>
      <c r="I376" t="str">
        <f t="shared" si="140"/>
        <v/>
      </c>
      <c r="J376" t="str">
        <f t="shared" si="140"/>
        <v/>
      </c>
      <c r="K376" t="str">
        <f t="shared" si="140"/>
        <v/>
      </c>
      <c r="L376" t="str">
        <f t="shared" si="140"/>
        <v/>
      </c>
      <c r="M376" t="str">
        <f t="shared" si="140"/>
        <v/>
      </c>
      <c r="N376" t="str">
        <f t="shared" si="140"/>
        <v/>
      </c>
      <c r="O376" t="str">
        <f t="shared" si="140"/>
        <v/>
      </c>
      <c r="P376" t="str">
        <f t="shared" si="140"/>
        <v/>
      </c>
      <c r="Q376" t="str">
        <f t="shared" si="140"/>
        <v/>
      </c>
      <c r="R376" t="str">
        <f t="shared" si="140"/>
        <v/>
      </c>
      <c r="S376" t="str">
        <f t="shared" si="140"/>
        <v/>
      </c>
      <c r="T376" t="str">
        <f t="shared" si="140"/>
        <v/>
      </c>
      <c r="U376" t="str">
        <f t="shared" si="140"/>
        <v/>
      </c>
      <c r="V376" t="str">
        <f t="shared" si="140"/>
        <v/>
      </c>
      <c r="W376" t="str">
        <f t="shared" si="140"/>
        <v/>
      </c>
      <c r="X376" t="str">
        <f t="shared" si="140"/>
        <v/>
      </c>
      <c r="Y376" t="str">
        <f t="shared" si="140"/>
        <v/>
      </c>
      <c r="Z376" t="str">
        <f t="shared" si="140"/>
        <v/>
      </c>
      <c r="AA376" t="str">
        <f t="shared" si="140"/>
        <v/>
      </c>
      <c r="AB376" t="str">
        <f t="shared" si="140"/>
        <v/>
      </c>
      <c r="AC376" t="str">
        <f t="shared" si="140"/>
        <v/>
      </c>
      <c r="AD376" t="str">
        <f t="shared" si="140"/>
        <v/>
      </c>
      <c r="AE376" t="str">
        <f t="shared" si="140"/>
        <v/>
      </c>
      <c r="AF376" t="str">
        <f t="shared" si="140"/>
        <v/>
      </c>
      <c r="AG376">
        <f t="shared" si="140"/>
        <v>1968</v>
      </c>
      <c r="AH376" t="str">
        <f t="shared" si="140"/>
        <v/>
      </c>
      <c r="AI376" t="str">
        <f t="shared" si="140"/>
        <v/>
      </c>
      <c r="AJ376" t="str">
        <f t="shared" si="140"/>
        <v/>
      </c>
      <c r="AK376" t="str">
        <f t="shared" si="140"/>
        <v/>
      </c>
      <c r="AL376" t="str">
        <f t="shared" si="140"/>
        <v/>
      </c>
      <c r="AM376" t="str">
        <f t="shared" si="140"/>
        <v/>
      </c>
      <c r="AN376" t="str">
        <f t="shared" si="140"/>
        <v/>
      </c>
      <c r="AO376" t="str">
        <f t="shared" si="140"/>
        <v/>
      </c>
      <c r="AP376" t="str">
        <f t="shared" si="140"/>
        <v/>
      </c>
      <c r="AQ376" t="str">
        <f t="shared" si="140"/>
        <v/>
      </c>
      <c r="AR376" t="str">
        <f t="shared" si="140"/>
        <v/>
      </c>
      <c r="AS376" t="str">
        <f t="shared" si="140"/>
        <v/>
      </c>
      <c r="AT376" t="str">
        <f t="shared" si="140"/>
        <v/>
      </c>
      <c r="AU376" t="str">
        <f t="shared" si="140"/>
        <v/>
      </c>
      <c r="AV376" t="str">
        <f t="shared" si="140"/>
        <v/>
      </c>
      <c r="AW376" t="str">
        <f t="shared" si="140"/>
        <v/>
      </c>
      <c r="AX376" t="str">
        <f t="shared" si="140"/>
        <v/>
      </c>
      <c r="AY376" t="str">
        <f t="shared" si="140"/>
        <v/>
      </c>
      <c r="AZ376">
        <v>3</v>
      </c>
      <c r="BA376">
        <f t="shared" si="106"/>
        <v>3.5</v>
      </c>
      <c r="BB376">
        <f t="shared" si="107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Attr_tel_tutte_MINOTAURO</vt:lpstr>
      <vt:lpstr>MINOTAURO_Stats</vt:lpstr>
      <vt:lpstr>MINOTAURO_Stats_GENDER</vt:lpstr>
      <vt:lpstr>MINOTAURO_Groups_Families_CLEAN</vt:lpstr>
      <vt:lpstr>Fam_within_groups</vt:lpstr>
      <vt:lpstr>MINOTAURO_Groups_Families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Comunale Tommaso</dc:creator>
  <cp:lastModifiedBy>Comunale Tommaso</cp:lastModifiedBy>
  <dcterms:created xsi:type="dcterms:W3CDTF">2018-09-18T09:44:12Z</dcterms:created>
  <dcterms:modified xsi:type="dcterms:W3CDTF">2018-09-21T17:31:53Z</dcterms:modified>
</cp:coreProperties>
</file>