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e640277\Desktop\"/>
    </mc:Choice>
  </mc:AlternateContent>
  <xr:revisionPtr revIDLastSave="0" documentId="13_ncr:1_{4A686C91-67DC-4290-A9A7-E202A48ACC18}" xr6:coauthVersionLast="44" xr6:coauthVersionMax="44" xr10:uidLastSave="{00000000-0000-0000-0000-000000000000}"/>
  <bookViews>
    <workbookView xWindow="-120" yWindow="-120" windowWidth="20730" windowHeight="11160" xr2:uid="{EE0F6200-6F8D-47C4-8A4D-CFE69018AC6D}"/>
  </bookViews>
  <sheets>
    <sheet name="SummaryTable" sheetId="1" r:id="rId1"/>
    <sheet name="CaseComparisonTable" sheetId="4" r:id="rId2"/>
    <sheet name="EpiCurves_CumCaseCount" sheetId="2" r:id="rId3"/>
    <sheet name="EpiCurves_CrudePrevRate" sheetId="3" r:id="rId4"/>
    <sheet name="EpiCurves_NewCaseCount" sheetId="6" r:id="rId5"/>
    <sheet name="EpiCurves_CrudeIncRate" sheetId="7" r:id="rId6"/>
    <sheet name="CountyHD_Sources" sheetId="5" r:id="rId7"/>
    <sheet name="LogScale_EpiCurv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M36" i="1" l="1"/>
  <c r="BM27" i="1"/>
  <c r="BM28" i="1"/>
  <c r="BM37" i="1" s="1"/>
  <c r="BM18" i="1"/>
  <c r="BM19" i="1"/>
  <c r="B34" i="4" l="1"/>
  <c r="D25" i="4"/>
  <c r="F15" i="4"/>
  <c r="H19" i="4"/>
  <c r="J11" i="4"/>
  <c r="BN21" i="1"/>
  <c r="BN30" i="1" s="1"/>
  <c r="BN22" i="1"/>
  <c r="BN31" i="1" s="1"/>
  <c r="BN23" i="1"/>
  <c r="BN32" i="1" s="1"/>
  <c r="BN24" i="1"/>
  <c r="BN33" i="1" s="1"/>
  <c r="BN25" i="1"/>
  <c r="BN34" i="1" s="1"/>
  <c r="BN26" i="1"/>
  <c r="BN35" i="1" s="1"/>
  <c r="BN29" i="1"/>
  <c r="BN38" i="1" s="1"/>
  <c r="BN12" i="1"/>
  <c r="BN13" i="1"/>
  <c r="BN14" i="1"/>
  <c r="BN15" i="1"/>
  <c r="BN16" i="1"/>
  <c r="BN17" i="1"/>
  <c r="BN20" i="1"/>
  <c r="F4" i="4" l="1"/>
  <c r="F5" i="4"/>
  <c r="F6" i="4"/>
  <c r="F7" i="4"/>
  <c r="F8" i="4"/>
  <c r="F9" i="4"/>
  <c r="F10" i="4"/>
  <c r="F11" i="4"/>
  <c r="F14" i="4"/>
  <c r="F13" i="4"/>
  <c r="H4" i="4"/>
  <c r="H5" i="4"/>
  <c r="H6" i="4"/>
  <c r="H7" i="4"/>
  <c r="H8" i="4"/>
  <c r="H9" i="4"/>
  <c r="H10" i="4"/>
  <c r="H11" i="4"/>
  <c r="H12" i="4"/>
  <c r="H13" i="4"/>
  <c r="H14" i="4"/>
  <c r="H15" i="4"/>
  <c r="J4" i="4"/>
  <c r="J5" i="4"/>
  <c r="J6" i="4"/>
  <c r="J7" i="4"/>
  <c r="J10" i="4"/>
  <c r="H18" i="4"/>
  <c r="D24" i="4"/>
  <c r="B33" i="4"/>
  <c r="BL36" i="1"/>
  <c r="BM29" i="1"/>
  <c r="BM38" i="1" s="1"/>
  <c r="BL27" i="1"/>
  <c r="BL28" i="1"/>
  <c r="BL37" i="1" s="1"/>
  <c r="BM21" i="1"/>
  <c r="BM30" i="1" s="1"/>
  <c r="BM22" i="1"/>
  <c r="BM31" i="1" s="1"/>
  <c r="BM23" i="1"/>
  <c r="BM32" i="1" s="1"/>
  <c r="BM24" i="1"/>
  <c r="BM33" i="1" s="1"/>
  <c r="BM25" i="1"/>
  <c r="BM34" i="1" s="1"/>
  <c r="BM26" i="1"/>
  <c r="BM35" i="1" s="1"/>
  <c r="BM20" i="1"/>
  <c r="BL18" i="1"/>
  <c r="BL19" i="1"/>
  <c r="BM12" i="1"/>
  <c r="BM13" i="1"/>
  <c r="BM14" i="1"/>
  <c r="BM15" i="1"/>
  <c r="BM16" i="1"/>
  <c r="BM17" i="1"/>
  <c r="BK27" i="1" l="1"/>
  <c r="BK36" i="1" s="1"/>
  <c r="BK28" i="1"/>
  <c r="BK37" i="1" s="1"/>
  <c r="BK18" i="1"/>
  <c r="BK19" i="1"/>
  <c r="J9" i="4"/>
  <c r="B32" i="4"/>
  <c r="D23" i="4"/>
  <c r="H17" i="4"/>
  <c r="BL21" i="1"/>
  <c r="BL30" i="1" s="1"/>
  <c r="BL22" i="1"/>
  <c r="BL31" i="1" s="1"/>
  <c r="BL23" i="1"/>
  <c r="BL32" i="1" s="1"/>
  <c r="BL24" i="1"/>
  <c r="BL33" i="1" s="1"/>
  <c r="BL25" i="1"/>
  <c r="BL34" i="1" s="1"/>
  <c r="BL26" i="1"/>
  <c r="BL35" i="1" s="1"/>
  <c r="BL29" i="1"/>
  <c r="BL38" i="1" s="1"/>
  <c r="BL12" i="1"/>
  <c r="BL13" i="1"/>
  <c r="BL14" i="1"/>
  <c r="BL15" i="1"/>
  <c r="BL16" i="1"/>
  <c r="BL17" i="1"/>
  <c r="BL20" i="1"/>
  <c r="BK17" i="1" l="1"/>
  <c r="B31" i="4"/>
  <c r="J8" i="4"/>
  <c r="H16" i="4"/>
  <c r="D22" i="4"/>
  <c r="F12" i="4"/>
  <c r="BK22" i="1"/>
  <c r="BK31" i="1" s="1"/>
  <c r="BK23" i="1"/>
  <c r="BK32" i="1" s="1"/>
  <c r="BK21" i="1"/>
  <c r="BK30" i="1" s="1"/>
  <c r="BK24" i="1"/>
  <c r="BK33" i="1" s="1"/>
  <c r="BK25" i="1"/>
  <c r="BK34" i="1" s="1"/>
  <c r="BK26" i="1"/>
  <c r="BK35" i="1" s="1"/>
  <c r="BK29" i="1"/>
  <c r="BK38" i="1" s="1"/>
  <c r="BJ27" i="1"/>
  <c r="BJ36" i="1" s="1"/>
  <c r="BJ28" i="1"/>
  <c r="BJ37" i="1" s="1"/>
  <c r="BJ18" i="1"/>
  <c r="BJ19" i="1"/>
  <c r="BI19" i="1"/>
  <c r="BI18" i="1"/>
  <c r="BK13" i="1"/>
  <c r="BK14" i="1"/>
  <c r="BK15" i="1"/>
  <c r="BK16" i="1"/>
  <c r="BK20" i="1"/>
  <c r="BK12" i="1"/>
  <c r="BJ13" i="1"/>
  <c r="BJ14" i="1"/>
  <c r="BJ15" i="1"/>
  <c r="BJ16" i="1"/>
  <c r="BJ17" i="1"/>
  <c r="BJ20" i="1"/>
  <c r="BJ12" i="1"/>
  <c r="E31" i="1" l="1"/>
  <c r="F31" i="1"/>
  <c r="G31" i="1"/>
  <c r="E32" i="1"/>
  <c r="F32" i="1"/>
  <c r="G32" i="1"/>
  <c r="H32" i="1"/>
  <c r="I32" i="1"/>
  <c r="J32" i="1"/>
  <c r="K32" i="1"/>
  <c r="L32" i="1"/>
  <c r="M32" i="1"/>
  <c r="E33" i="1"/>
  <c r="F33" i="1"/>
  <c r="G33" i="1"/>
  <c r="H33"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E35" i="1"/>
  <c r="F35" i="1"/>
  <c r="G35" i="1"/>
  <c r="H35"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K35" i="1"/>
  <c r="AL35" i="1"/>
  <c r="AM35" i="1"/>
  <c r="AN35" i="1"/>
  <c r="AO35" i="1"/>
  <c r="AP35" i="1"/>
  <c r="AQ35" i="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E38" i="1"/>
  <c r="F38" i="1"/>
  <c r="G38" i="1"/>
  <c r="H38" i="1"/>
  <c r="I38" i="1"/>
  <c r="J38" i="1"/>
  <c r="K38" i="1"/>
  <c r="L38" i="1"/>
  <c r="M38" i="1"/>
  <c r="D31" i="1"/>
  <c r="D32" i="1"/>
  <c r="D33" i="1"/>
  <c r="D34" i="1"/>
  <c r="D35" i="1"/>
  <c r="D36" i="1"/>
  <c r="D37" i="1"/>
  <c r="D38" i="1"/>
  <c r="D30" i="1"/>
  <c r="O29" i="1"/>
  <c r="O38" i="1" s="1"/>
  <c r="P29" i="1"/>
  <c r="P38" i="1" s="1"/>
  <c r="Q29" i="1"/>
  <c r="Q38" i="1" s="1"/>
  <c r="R29" i="1"/>
  <c r="R38" i="1" s="1"/>
  <c r="S29" i="1"/>
  <c r="S38" i="1" s="1"/>
  <c r="T29" i="1"/>
  <c r="T38" i="1" s="1"/>
  <c r="U29" i="1"/>
  <c r="U38" i="1" s="1"/>
  <c r="V29" i="1"/>
  <c r="V38" i="1" s="1"/>
  <c r="W29" i="1"/>
  <c r="W38" i="1" s="1"/>
  <c r="X29" i="1"/>
  <c r="X38" i="1" s="1"/>
  <c r="Y29" i="1"/>
  <c r="Y38" i="1" s="1"/>
  <c r="Z29" i="1"/>
  <c r="Z38" i="1" s="1"/>
  <c r="AA29" i="1"/>
  <c r="AA38" i="1" s="1"/>
  <c r="AB29" i="1"/>
  <c r="AB38" i="1" s="1"/>
  <c r="AC29" i="1"/>
  <c r="AC38" i="1" s="1"/>
  <c r="AD29" i="1"/>
  <c r="AD38" i="1" s="1"/>
  <c r="AE29" i="1"/>
  <c r="AE38" i="1" s="1"/>
  <c r="AF29" i="1"/>
  <c r="AF38" i="1" s="1"/>
  <c r="AG29" i="1"/>
  <c r="AG38" i="1" s="1"/>
  <c r="AH29" i="1"/>
  <c r="AH38" i="1" s="1"/>
  <c r="AI29" i="1"/>
  <c r="AI38" i="1" s="1"/>
  <c r="AJ29" i="1"/>
  <c r="AJ38" i="1" s="1"/>
  <c r="AK29" i="1"/>
  <c r="AK38" i="1" s="1"/>
  <c r="AL29" i="1"/>
  <c r="AL38" i="1" s="1"/>
  <c r="AM29" i="1"/>
  <c r="AM38" i="1" s="1"/>
  <c r="AN29" i="1"/>
  <c r="AN38" i="1" s="1"/>
  <c r="AO29" i="1"/>
  <c r="AO38" i="1" s="1"/>
  <c r="AP29" i="1"/>
  <c r="AP38" i="1" s="1"/>
  <c r="AQ29" i="1"/>
  <c r="AQ38" i="1" s="1"/>
  <c r="AR29" i="1"/>
  <c r="AR38" i="1" s="1"/>
  <c r="AS29" i="1"/>
  <c r="AS38" i="1" s="1"/>
  <c r="AT29" i="1"/>
  <c r="AT38" i="1" s="1"/>
  <c r="AU29" i="1"/>
  <c r="AU38" i="1" s="1"/>
  <c r="AV29" i="1"/>
  <c r="AV38" i="1" s="1"/>
  <c r="AW29" i="1"/>
  <c r="AW38" i="1" s="1"/>
  <c r="AX29" i="1"/>
  <c r="AX38" i="1" s="1"/>
  <c r="AY29" i="1"/>
  <c r="AY38" i="1" s="1"/>
  <c r="AZ29" i="1"/>
  <c r="AZ38" i="1" s="1"/>
  <c r="BA29" i="1"/>
  <c r="BA38" i="1" s="1"/>
  <c r="BB29" i="1"/>
  <c r="BB38" i="1" s="1"/>
  <c r="BC29" i="1"/>
  <c r="BC38" i="1" s="1"/>
  <c r="BD29" i="1"/>
  <c r="BD38" i="1" s="1"/>
  <c r="BE29" i="1"/>
  <c r="BE38" i="1" s="1"/>
  <c r="BF29" i="1"/>
  <c r="BF38" i="1" s="1"/>
  <c r="BG29" i="1"/>
  <c r="BG38" i="1" s="1"/>
  <c r="BH29" i="1"/>
  <c r="BH38" i="1" s="1"/>
  <c r="BI29" i="1"/>
  <c r="BI38" i="1" s="1"/>
  <c r="BJ29" i="1"/>
  <c r="BJ38" i="1" s="1"/>
  <c r="N29" i="1"/>
  <c r="N38" i="1" s="1"/>
  <c r="AQ28" i="1"/>
  <c r="AQ37" i="1" s="1"/>
  <c r="AR28" i="1"/>
  <c r="AR37" i="1" s="1"/>
  <c r="AS28" i="1"/>
  <c r="AS37" i="1" s="1"/>
  <c r="AT28" i="1"/>
  <c r="AT37" i="1" s="1"/>
  <c r="AU28" i="1"/>
  <c r="AU37" i="1" s="1"/>
  <c r="AV28" i="1"/>
  <c r="AV37" i="1" s="1"/>
  <c r="AW28" i="1"/>
  <c r="AW37" i="1" s="1"/>
  <c r="AX28" i="1"/>
  <c r="AX37" i="1" s="1"/>
  <c r="AY28" i="1"/>
  <c r="AY37" i="1" s="1"/>
  <c r="AZ28" i="1"/>
  <c r="AZ37" i="1" s="1"/>
  <c r="BA28" i="1"/>
  <c r="BA37" i="1" s="1"/>
  <c r="BB28" i="1"/>
  <c r="BB37" i="1" s="1"/>
  <c r="BC28" i="1"/>
  <c r="BC37" i="1" s="1"/>
  <c r="BD28" i="1"/>
  <c r="BD37" i="1" s="1"/>
  <c r="BE28" i="1"/>
  <c r="BE37" i="1" s="1"/>
  <c r="BF28" i="1"/>
  <c r="BF37" i="1" s="1"/>
  <c r="BG28" i="1"/>
  <c r="BG37" i="1" s="1"/>
  <c r="BH28" i="1"/>
  <c r="BH37" i="1" s="1"/>
  <c r="BI28" i="1"/>
  <c r="BI37" i="1" s="1"/>
  <c r="AP28" i="1"/>
  <c r="AP37" i="1" s="1"/>
  <c r="F27" i="1"/>
  <c r="F36" i="1" s="1"/>
  <c r="G27" i="1"/>
  <c r="G36" i="1" s="1"/>
  <c r="H27" i="1"/>
  <c r="H36" i="1" s="1"/>
  <c r="I27" i="1"/>
  <c r="I36" i="1" s="1"/>
  <c r="J27" i="1"/>
  <c r="J36" i="1" s="1"/>
  <c r="K27" i="1"/>
  <c r="K36" i="1" s="1"/>
  <c r="L27" i="1"/>
  <c r="L36" i="1" s="1"/>
  <c r="M27" i="1"/>
  <c r="M36" i="1" s="1"/>
  <c r="N27" i="1"/>
  <c r="N36" i="1" s="1"/>
  <c r="O27" i="1"/>
  <c r="O36" i="1" s="1"/>
  <c r="P27" i="1"/>
  <c r="P36" i="1" s="1"/>
  <c r="Q27" i="1"/>
  <c r="Q36" i="1" s="1"/>
  <c r="R27" i="1"/>
  <c r="R36" i="1" s="1"/>
  <c r="S27" i="1"/>
  <c r="S36" i="1" s="1"/>
  <c r="T27" i="1"/>
  <c r="T36" i="1" s="1"/>
  <c r="U27" i="1"/>
  <c r="U36" i="1" s="1"/>
  <c r="V27" i="1"/>
  <c r="V36" i="1" s="1"/>
  <c r="W27" i="1"/>
  <c r="W36" i="1" s="1"/>
  <c r="X27" i="1"/>
  <c r="X36" i="1" s="1"/>
  <c r="Y27" i="1"/>
  <c r="Y36" i="1" s="1"/>
  <c r="Z27" i="1"/>
  <c r="Z36" i="1" s="1"/>
  <c r="AA27" i="1"/>
  <c r="AA36" i="1" s="1"/>
  <c r="AB27" i="1"/>
  <c r="AB36" i="1" s="1"/>
  <c r="AC27" i="1"/>
  <c r="AC36" i="1" s="1"/>
  <c r="AD27" i="1"/>
  <c r="AD36" i="1" s="1"/>
  <c r="AE27" i="1"/>
  <c r="AE36" i="1" s="1"/>
  <c r="AF27" i="1"/>
  <c r="AF36" i="1" s="1"/>
  <c r="AG27" i="1"/>
  <c r="AG36" i="1" s="1"/>
  <c r="AH27" i="1"/>
  <c r="AH36" i="1" s="1"/>
  <c r="AI27" i="1"/>
  <c r="AI36" i="1" s="1"/>
  <c r="AJ27" i="1"/>
  <c r="AJ36" i="1" s="1"/>
  <c r="AK27" i="1"/>
  <c r="AK36" i="1" s="1"/>
  <c r="AL27" i="1"/>
  <c r="AL36" i="1" s="1"/>
  <c r="AM27" i="1"/>
  <c r="AM36" i="1" s="1"/>
  <c r="AN27" i="1"/>
  <c r="AN36" i="1" s="1"/>
  <c r="AO27" i="1"/>
  <c r="AO36" i="1" s="1"/>
  <c r="AP27" i="1"/>
  <c r="AP36" i="1" s="1"/>
  <c r="AQ27" i="1"/>
  <c r="AQ36" i="1" s="1"/>
  <c r="AR27" i="1"/>
  <c r="AR36" i="1" s="1"/>
  <c r="AS27" i="1"/>
  <c r="AS36" i="1" s="1"/>
  <c r="AT27" i="1"/>
  <c r="AT36" i="1" s="1"/>
  <c r="AU27" i="1"/>
  <c r="AU36" i="1" s="1"/>
  <c r="AV27" i="1"/>
  <c r="AV36" i="1" s="1"/>
  <c r="AW27" i="1"/>
  <c r="AW36" i="1" s="1"/>
  <c r="AX27" i="1"/>
  <c r="AX36" i="1" s="1"/>
  <c r="AY27" i="1"/>
  <c r="AY36" i="1" s="1"/>
  <c r="AZ27" i="1"/>
  <c r="AZ36" i="1" s="1"/>
  <c r="BA27" i="1"/>
  <c r="BA36" i="1" s="1"/>
  <c r="BB27" i="1"/>
  <c r="BB36" i="1" s="1"/>
  <c r="BC27" i="1"/>
  <c r="BC36" i="1" s="1"/>
  <c r="BD27" i="1"/>
  <c r="BD36" i="1" s="1"/>
  <c r="BE27" i="1"/>
  <c r="BE36" i="1" s="1"/>
  <c r="BF27" i="1"/>
  <c r="BF36" i="1" s="1"/>
  <c r="BG27" i="1"/>
  <c r="BG36" i="1" s="1"/>
  <c r="BH27" i="1"/>
  <c r="BH36" i="1" s="1"/>
  <c r="BI27" i="1"/>
  <c r="BI36" i="1" s="1"/>
  <c r="E27" i="1"/>
  <c r="E36" i="1" s="1"/>
  <c r="AS26" i="1"/>
  <c r="AS35" i="1" s="1"/>
  <c r="AT26" i="1"/>
  <c r="AT35" i="1" s="1"/>
  <c r="AU26" i="1"/>
  <c r="AU35" i="1" s="1"/>
  <c r="AV26" i="1"/>
  <c r="AV35" i="1" s="1"/>
  <c r="AW26" i="1"/>
  <c r="AW35" i="1" s="1"/>
  <c r="AX26" i="1"/>
  <c r="AX35" i="1" s="1"/>
  <c r="AY26" i="1"/>
  <c r="AY35" i="1" s="1"/>
  <c r="AZ26" i="1"/>
  <c r="AZ35" i="1" s="1"/>
  <c r="BA26" i="1"/>
  <c r="BA35" i="1" s="1"/>
  <c r="BB26" i="1"/>
  <c r="BB35" i="1" s="1"/>
  <c r="BC26" i="1"/>
  <c r="BC35" i="1" s="1"/>
  <c r="BD26" i="1"/>
  <c r="BD35" i="1" s="1"/>
  <c r="BE26" i="1"/>
  <c r="BE35" i="1" s="1"/>
  <c r="BF26" i="1"/>
  <c r="BF35" i="1" s="1"/>
  <c r="BG26" i="1"/>
  <c r="BG35" i="1" s="1"/>
  <c r="BH26" i="1"/>
  <c r="BH35" i="1" s="1"/>
  <c r="BI26" i="1"/>
  <c r="BI35" i="1" s="1"/>
  <c r="BJ26" i="1"/>
  <c r="BJ35" i="1" s="1"/>
  <c r="AR26" i="1"/>
  <c r="AR35" i="1" s="1"/>
  <c r="AS25" i="1"/>
  <c r="AS34" i="1" s="1"/>
  <c r="AT25" i="1"/>
  <c r="AT34" i="1" s="1"/>
  <c r="AU25" i="1"/>
  <c r="AU34" i="1" s="1"/>
  <c r="AV25" i="1"/>
  <c r="AV34" i="1" s="1"/>
  <c r="AW25" i="1"/>
  <c r="AW34" i="1" s="1"/>
  <c r="AX25" i="1"/>
  <c r="AX34" i="1" s="1"/>
  <c r="AY25" i="1"/>
  <c r="AY34" i="1" s="1"/>
  <c r="AZ25" i="1"/>
  <c r="AZ34" i="1" s="1"/>
  <c r="BA25" i="1"/>
  <c r="BA34" i="1" s="1"/>
  <c r="BB25" i="1"/>
  <c r="BB34" i="1" s="1"/>
  <c r="BC25" i="1"/>
  <c r="BC34" i="1" s="1"/>
  <c r="BD25" i="1"/>
  <c r="BD34" i="1" s="1"/>
  <c r="BE25" i="1"/>
  <c r="BE34" i="1" s="1"/>
  <c r="BF25" i="1"/>
  <c r="BF34" i="1" s="1"/>
  <c r="BG25" i="1"/>
  <c r="BG34" i="1" s="1"/>
  <c r="BH25" i="1"/>
  <c r="BH34" i="1" s="1"/>
  <c r="BI25" i="1"/>
  <c r="BI34" i="1" s="1"/>
  <c r="BJ25" i="1"/>
  <c r="BJ34" i="1" s="1"/>
  <c r="AR25" i="1"/>
  <c r="AR34" i="1" s="1"/>
  <c r="J24" i="1"/>
  <c r="J33" i="1" s="1"/>
  <c r="K24" i="1"/>
  <c r="K33" i="1" s="1"/>
  <c r="L24" i="1"/>
  <c r="L33" i="1" s="1"/>
  <c r="M24" i="1"/>
  <c r="M33" i="1" s="1"/>
  <c r="N24" i="1"/>
  <c r="N33" i="1" s="1"/>
  <c r="O24" i="1"/>
  <c r="O33" i="1" s="1"/>
  <c r="P24" i="1"/>
  <c r="P33" i="1" s="1"/>
  <c r="Q24" i="1"/>
  <c r="Q33" i="1" s="1"/>
  <c r="R24" i="1"/>
  <c r="R33" i="1" s="1"/>
  <c r="S24" i="1"/>
  <c r="S33" i="1" s="1"/>
  <c r="T24" i="1"/>
  <c r="T33" i="1" s="1"/>
  <c r="U24" i="1"/>
  <c r="U33" i="1" s="1"/>
  <c r="V24" i="1"/>
  <c r="V33" i="1" s="1"/>
  <c r="W24" i="1"/>
  <c r="W33" i="1" s="1"/>
  <c r="X24" i="1"/>
  <c r="X33" i="1" s="1"/>
  <c r="Y24" i="1"/>
  <c r="Y33" i="1" s="1"/>
  <c r="Z24" i="1"/>
  <c r="Z33" i="1" s="1"/>
  <c r="AA24" i="1"/>
  <c r="AA33" i="1" s="1"/>
  <c r="AB24" i="1"/>
  <c r="AB33" i="1" s="1"/>
  <c r="AC24" i="1"/>
  <c r="AC33" i="1" s="1"/>
  <c r="AD24" i="1"/>
  <c r="AD33" i="1" s="1"/>
  <c r="AE24" i="1"/>
  <c r="AE33" i="1" s="1"/>
  <c r="AF24" i="1"/>
  <c r="AF33" i="1" s="1"/>
  <c r="AG24" i="1"/>
  <c r="AG33" i="1" s="1"/>
  <c r="AH24" i="1"/>
  <c r="AH33" i="1" s="1"/>
  <c r="AI24" i="1"/>
  <c r="AI33" i="1" s="1"/>
  <c r="AJ24" i="1"/>
  <c r="AJ33" i="1" s="1"/>
  <c r="AK24" i="1"/>
  <c r="AK33" i="1" s="1"/>
  <c r="AL24" i="1"/>
  <c r="AL33" i="1" s="1"/>
  <c r="AM24" i="1"/>
  <c r="AM33" i="1" s="1"/>
  <c r="AN24" i="1"/>
  <c r="AN33" i="1" s="1"/>
  <c r="AO24" i="1"/>
  <c r="AO33" i="1" s="1"/>
  <c r="AP24" i="1"/>
  <c r="AP33" i="1" s="1"/>
  <c r="AQ24" i="1"/>
  <c r="AQ33" i="1" s="1"/>
  <c r="AR24" i="1"/>
  <c r="AR33" i="1" s="1"/>
  <c r="AS24" i="1"/>
  <c r="AS33" i="1" s="1"/>
  <c r="AT24" i="1"/>
  <c r="AT33" i="1" s="1"/>
  <c r="AU24" i="1"/>
  <c r="AU33" i="1" s="1"/>
  <c r="AV24" i="1"/>
  <c r="AV33" i="1" s="1"/>
  <c r="AW24" i="1"/>
  <c r="AW33" i="1" s="1"/>
  <c r="AX24" i="1"/>
  <c r="AX33" i="1" s="1"/>
  <c r="AY24" i="1"/>
  <c r="AY33" i="1" s="1"/>
  <c r="AZ24" i="1"/>
  <c r="AZ33" i="1" s="1"/>
  <c r="BA24" i="1"/>
  <c r="BA33" i="1" s="1"/>
  <c r="BB24" i="1"/>
  <c r="BB33" i="1" s="1"/>
  <c r="BC24" i="1"/>
  <c r="BC33" i="1" s="1"/>
  <c r="BD24" i="1"/>
  <c r="BD33" i="1" s="1"/>
  <c r="BE24" i="1"/>
  <c r="BE33" i="1" s="1"/>
  <c r="BF24" i="1"/>
  <c r="BF33" i="1" s="1"/>
  <c r="BG24" i="1"/>
  <c r="BG33" i="1" s="1"/>
  <c r="BH24" i="1"/>
  <c r="BH33" i="1" s="1"/>
  <c r="BI24" i="1"/>
  <c r="BI33" i="1" s="1"/>
  <c r="BJ24" i="1"/>
  <c r="BJ33" i="1" s="1"/>
  <c r="I24" i="1"/>
  <c r="I33" i="1" s="1"/>
  <c r="O23" i="1"/>
  <c r="O32" i="1" s="1"/>
  <c r="P23" i="1"/>
  <c r="P32" i="1" s="1"/>
  <c r="Q23" i="1"/>
  <c r="Q32" i="1" s="1"/>
  <c r="R23" i="1"/>
  <c r="R32" i="1" s="1"/>
  <c r="S23" i="1"/>
  <c r="S32" i="1" s="1"/>
  <c r="T23" i="1"/>
  <c r="T32" i="1" s="1"/>
  <c r="U23" i="1"/>
  <c r="U32" i="1" s="1"/>
  <c r="V23" i="1"/>
  <c r="V32" i="1" s="1"/>
  <c r="W23" i="1"/>
  <c r="W32" i="1" s="1"/>
  <c r="X23" i="1"/>
  <c r="X32" i="1" s="1"/>
  <c r="Y23" i="1"/>
  <c r="Y32" i="1" s="1"/>
  <c r="Z23" i="1"/>
  <c r="Z32" i="1" s="1"/>
  <c r="AA23" i="1"/>
  <c r="AA32" i="1" s="1"/>
  <c r="AB23" i="1"/>
  <c r="AB32" i="1" s="1"/>
  <c r="AC23" i="1"/>
  <c r="AC32" i="1" s="1"/>
  <c r="AD23" i="1"/>
  <c r="AD32" i="1" s="1"/>
  <c r="AE23" i="1"/>
  <c r="AE32" i="1" s="1"/>
  <c r="AF23" i="1"/>
  <c r="AF32" i="1" s="1"/>
  <c r="AG23" i="1"/>
  <c r="AG32" i="1" s="1"/>
  <c r="AH23" i="1"/>
  <c r="AH32" i="1" s="1"/>
  <c r="AI23" i="1"/>
  <c r="AI32" i="1" s="1"/>
  <c r="AJ23" i="1"/>
  <c r="AJ32" i="1" s="1"/>
  <c r="AK23" i="1"/>
  <c r="AK32" i="1" s="1"/>
  <c r="AL23" i="1"/>
  <c r="AL32" i="1" s="1"/>
  <c r="AM23" i="1"/>
  <c r="AM32" i="1" s="1"/>
  <c r="AN23" i="1"/>
  <c r="AN32" i="1" s="1"/>
  <c r="AO23" i="1"/>
  <c r="AO32" i="1" s="1"/>
  <c r="AP23" i="1"/>
  <c r="AP32" i="1" s="1"/>
  <c r="AQ23" i="1"/>
  <c r="AQ32" i="1" s="1"/>
  <c r="AR23" i="1"/>
  <c r="AR32" i="1" s="1"/>
  <c r="AS23" i="1"/>
  <c r="AS32" i="1" s="1"/>
  <c r="AT23" i="1"/>
  <c r="AT32" i="1" s="1"/>
  <c r="AU23" i="1"/>
  <c r="AU32" i="1" s="1"/>
  <c r="AV23" i="1"/>
  <c r="AV32" i="1" s="1"/>
  <c r="AW23" i="1"/>
  <c r="AW32" i="1" s="1"/>
  <c r="AX23" i="1"/>
  <c r="AX32" i="1" s="1"/>
  <c r="AY23" i="1"/>
  <c r="AY32" i="1" s="1"/>
  <c r="AZ23" i="1"/>
  <c r="AZ32" i="1" s="1"/>
  <c r="BA23" i="1"/>
  <c r="BA32" i="1" s="1"/>
  <c r="BB23" i="1"/>
  <c r="BB32" i="1" s="1"/>
  <c r="BC23" i="1"/>
  <c r="BC32" i="1" s="1"/>
  <c r="BD23" i="1"/>
  <c r="BD32" i="1" s="1"/>
  <c r="BE23" i="1"/>
  <c r="BE32" i="1" s="1"/>
  <c r="BF23" i="1"/>
  <c r="BF32" i="1" s="1"/>
  <c r="BG23" i="1"/>
  <c r="BG32" i="1" s="1"/>
  <c r="BH23" i="1"/>
  <c r="BH32" i="1" s="1"/>
  <c r="BI23" i="1"/>
  <c r="BI32" i="1" s="1"/>
  <c r="BJ23" i="1"/>
  <c r="BJ32" i="1" s="1"/>
  <c r="N23" i="1"/>
  <c r="N32" i="1" s="1"/>
  <c r="I22" i="1"/>
  <c r="I31" i="1" s="1"/>
  <c r="J22" i="1"/>
  <c r="J31" i="1" s="1"/>
  <c r="K22" i="1"/>
  <c r="K31" i="1" s="1"/>
  <c r="L22" i="1"/>
  <c r="L31" i="1" s="1"/>
  <c r="M22" i="1"/>
  <c r="M31" i="1" s="1"/>
  <c r="N22" i="1"/>
  <c r="N31" i="1" s="1"/>
  <c r="O22" i="1"/>
  <c r="O31" i="1" s="1"/>
  <c r="P22" i="1"/>
  <c r="P31" i="1" s="1"/>
  <c r="Q22" i="1"/>
  <c r="Q31" i="1" s="1"/>
  <c r="R22" i="1"/>
  <c r="R31" i="1" s="1"/>
  <c r="S22" i="1"/>
  <c r="S31" i="1" s="1"/>
  <c r="T22" i="1"/>
  <c r="T31" i="1" s="1"/>
  <c r="U22" i="1"/>
  <c r="U31" i="1" s="1"/>
  <c r="V22" i="1"/>
  <c r="V31" i="1" s="1"/>
  <c r="W22" i="1"/>
  <c r="W31" i="1" s="1"/>
  <c r="X22" i="1"/>
  <c r="X31" i="1" s="1"/>
  <c r="Y22" i="1"/>
  <c r="Y31" i="1" s="1"/>
  <c r="Z22" i="1"/>
  <c r="Z31" i="1" s="1"/>
  <c r="AA22" i="1"/>
  <c r="AA31" i="1" s="1"/>
  <c r="AB22" i="1"/>
  <c r="AB31" i="1" s="1"/>
  <c r="AC22" i="1"/>
  <c r="AC31" i="1" s="1"/>
  <c r="AD22" i="1"/>
  <c r="AD31" i="1" s="1"/>
  <c r="AE22" i="1"/>
  <c r="AE31" i="1" s="1"/>
  <c r="AF22" i="1"/>
  <c r="AF31" i="1" s="1"/>
  <c r="AG22" i="1"/>
  <c r="AG31" i="1" s="1"/>
  <c r="AH22" i="1"/>
  <c r="AH31" i="1" s="1"/>
  <c r="AI22" i="1"/>
  <c r="AI31" i="1" s="1"/>
  <c r="AJ22" i="1"/>
  <c r="AJ31" i="1" s="1"/>
  <c r="AK22" i="1"/>
  <c r="AK31" i="1" s="1"/>
  <c r="AL22" i="1"/>
  <c r="AL31" i="1" s="1"/>
  <c r="AM22" i="1"/>
  <c r="AM31" i="1" s="1"/>
  <c r="AN22" i="1"/>
  <c r="AN31" i="1" s="1"/>
  <c r="AO22" i="1"/>
  <c r="AO31" i="1" s="1"/>
  <c r="AP22" i="1"/>
  <c r="AP31" i="1" s="1"/>
  <c r="AQ22" i="1"/>
  <c r="AQ31" i="1" s="1"/>
  <c r="AR22" i="1"/>
  <c r="AR31" i="1" s="1"/>
  <c r="AS22" i="1"/>
  <c r="AS31" i="1" s="1"/>
  <c r="AT22" i="1"/>
  <c r="AT31" i="1" s="1"/>
  <c r="AU22" i="1"/>
  <c r="AU31" i="1" s="1"/>
  <c r="AV22" i="1"/>
  <c r="AV31" i="1" s="1"/>
  <c r="AW22" i="1"/>
  <c r="AW31" i="1" s="1"/>
  <c r="AX22" i="1"/>
  <c r="AX31" i="1" s="1"/>
  <c r="AY22" i="1"/>
  <c r="AY31" i="1" s="1"/>
  <c r="AZ22" i="1"/>
  <c r="AZ31" i="1" s="1"/>
  <c r="BA22" i="1"/>
  <c r="BA31" i="1" s="1"/>
  <c r="BB22" i="1"/>
  <c r="BB31" i="1" s="1"/>
  <c r="BC22" i="1"/>
  <c r="BC31" i="1" s="1"/>
  <c r="BD22" i="1"/>
  <c r="BD31" i="1" s="1"/>
  <c r="BE22" i="1"/>
  <c r="BE31" i="1" s="1"/>
  <c r="BF22" i="1"/>
  <c r="BF31" i="1" s="1"/>
  <c r="BG22" i="1"/>
  <c r="BG31" i="1" s="1"/>
  <c r="BH22" i="1"/>
  <c r="BH31" i="1" s="1"/>
  <c r="BI22" i="1"/>
  <c r="BI31" i="1" s="1"/>
  <c r="BJ22" i="1"/>
  <c r="BJ31" i="1" s="1"/>
  <c r="H22" i="1"/>
  <c r="H31" i="1" s="1"/>
  <c r="BJ21" i="1"/>
  <c r="BJ30" i="1" s="1"/>
  <c r="F21" i="1"/>
  <c r="F30" i="1" s="1"/>
  <c r="G21" i="1"/>
  <c r="G30" i="1" s="1"/>
  <c r="H21" i="1"/>
  <c r="H30" i="1" s="1"/>
  <c r="I21" i="1"/>
  <c r="I30" i="1" s="1"/>
  <c r="J21" i="1"/>
  <c r="J30" i="1" s="1"/>
  <c r="K21" i="1"/>
  <c r="K30" i="1" s="1"/>
  <c r="L21" i="1"/>
  <c r="L30" i="1" s="1"/>
  <c r="M21" i="1"/>
  <c r="M30" i="1" s="1"/>
  <c r="N21" i="1"/>
  <c r="N30" i="1" s="1"/>
  <c r="O21" i="1"/>
  <c r="O30" i="1" s="1"/>
  <c r="P21" i="1"/>
  <c r="P30" i="1" s="1"/>
  <c r="Q21" i="1"/>
  <c r="Q30" i="1" s="1"/>
  <c r="R21" i="1"/>
  <c r="R30" i="1" s="1"/>
  <c r="S21" i="1"/>
  <c r="S30" i="1" s="1"/>
  <c r="T21" i="1"/>
  <c r="T30" i="1" s="1"/>
  <c r="U21" i="1"/>
  <c r="U30" i="1" s="1"/>
  <c r="V21" i="1"/>
  <c r="V30" i="1" s="1"/>
  <c r="W21" i="1"/>
  <c r="W30" i="1" s="1"/>
  <c r="X21" i="1"/>
  <c r="X30" i="1" s="1"/>
  <c r="Y21" i="1"/>
  <c r="Y30" i="1" s="1"/>
  <c r="Z21" i="1"/>
  <c r="Z30" i="1" s="1"/>
  <c r="AA21" i="1"/>
  <c r="AA30" i="1" s="1"/>
  <c r="AB21" i="1"/>
  <c r="AB30" i="1" s="1"/>
  <c r="AC21" i="1"/>
  <c r="AC30" i="1" s="1"/>
  <c r="AD21" i="1"/>
  <c r="AD30" i="1" s="1"/>
  <c r="AE21" i="1"/>
  <c r="AE30" i="1" s="1"/>
  <c r="AF21" i="1"/>
  <c r="AF30" i="1" s="1"/>
  <c r="AG21" i="1"/>
  <c r="AG30" i="1" s="1"/>
  <c r="AH21" i="1"/>
  <c r="AH30" i="1" s="1"/>
  <c r="AI21" i="1"/>
  <c r="AI30" i="1" s="1"/>
  <c r="AJ21" i="1"/>
  <c r="AJ30" i="1" s="1"/>
  <c r="AK21" i="1"/>
  <c r="AK30" i="1" s="1"/>
  <c r="AL21" i="1"/>
  <c r="AL30" i="1" s="1"/>
  <c r="AM21" i="1"/>
  <c r="AM30" i="1" s="1"/>
  <c r="AN21" i="1"/>
  <c r="AN30" i="1" s="1"/>
  <c r="AO21" i="1"/>
  <c r="AO30" i="1" s="1"/>
  <c r="AP21" i="1"/>
  <c r="AP30" i="1" s="1"/>
  <c r="AQ21" i="1"/>
  <c r="AQ30" i="1" s="1"/>
  <c r="AR21" i="1"/>
  <c r="AR30" i="1" s="1"/>
  <c r="AS21" i="1"/>
  <c r="AS30" i="1" s="1"/>
  <c r="AT21" i="1"/>
  <c r="AT30" i="1" s="1"/>
  <c r="AU21" i="1"/>
  <c r="AU30" i="1" s="1"/>
  <c r="AV21" i="1"/>
  <c r="AV30" i="1" s="1"/>
  <c r="AW21" i="1"/>
  <c r="AW30" i="1" s="1"/>
  <c r="AX21" i="1"/>
  <c r="AX30" i="1" s="1"/>
  <c r="AY21" i="1"/>
  <c r="AY30" i="1" s="1"/>
  <c r="AZ21" i="1"/>
  <c r="AZ30" i="1" s="1"/>
  <c r="BA21" i="1"/>
  <c r="BA30" i="1" s="1"/>
  <c r="BB21" i="1"/>
  <c r="BB30" i="1" s="1"/>
  <c r="BC21" i="1"/>
  <c r="BC30" i="1" s="1"/>
  <c r="BD21" i="1"/>
  <c r="BD30" i="1" s="1"/>
  <c r="BE21" i="1"/>
  <c r="BE30" i="1" s="1"/>
  <c r="BF21" i="1"/>
  <c r="BF30" i="1" s="1"/>
  <c r="BG21" i="1"/>
  <c r="BG30" i="1" s="1"/>
  <c r="BH21" i="1"/>
  <c r="BH30" i="1" s="1"/>
  <c r="BI21" i="1"/>
  <c r="BI30" i="1" s="1"/>
  <c r="E21" i="1"/>
  <c r="E30" i="1" s="1"/>
  <c r="E19" i="1" l="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D19"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K18" i="1"/>
  <c r="AL18" i="1"/>
  <c r="AM18" i="1"/>
  <c r="AN18" i="1"/>
  <c r="AO18" i="1"/>
  <c r="AP18" i="1"/>
  <c r="AQ18" i="1"/>
  <c r="AR18" i="1"/>
  <c r="AS18" i="1"/>
  <c r="AT18" i="1"/>
  <c r="AU18" i="1"/>
  <c r="AV18" i="1"/>
  <c r="AW18" i="1"/>
  <c r="AX18" i="1"/>
  <c r="AY18" i="1"/>
  <c r="AZ18" i="1"/>
  <c r="BA18" i="1"/>
  <c r="BB18" i="1"/>
  <c r="BC18" i="1"/>
  <c r="BD18" i="1"/>
  <c r="BE18" i="1"/>
  <c r="BF18" i="1"/>
  <c r="BG18" i="1"/>
  <c r="BH18" i="1"/>
  <c r="D18" i="1"/>
  <c r="BH13" i="1"/>
  <c r="BH14" i="1"/>
</calcChain>
</file>

<file path=xl/sharedStrings.xml><?xml version="1.0" encoding="utf-8"?>
<sst xmlns="http://schemas.openxmlformats.org/spreadsheetml/2006/main" count="369" uniqueCount="237">
  <si>
    <t>New York State</t>
  </si>
  <si>
    <t>Los Angeles County</t>
  </si>
  <si>
    <t>Italy</t>
  </si>
  <si>
    <t>2/23/2020</t>
  </si>
  <si>
    <t>2/24/2020</t>
  </si>
  <si>
    <t>2/25/2020</t>
  </si>
  <si>
    <t>2/26/2020</t>
  </si>
  <si>
    <t>2/27/2020</t>
  </si>
  <si>
    <t>2/28/2020</t>
  </si>
  <si>
    <t>2/29/2020</t>
  </si>
  <si>
    <t>3/1/2020</t>
  </si>
  <si>
    <t>3/2/2020</t>
  </si>
  <si>
    <t>3/3/2020</t>
  </si>
  <si>
    <t>3/4/2020</t>
  </si>
  <si>
    <t>3/5/2020</t>
  </si>
  <si>
    <t>3/6/2020</t>
  </si>
  <si>
    <t>3/7/2020</t>
  </si>
  <si>
    <t>3/8/2020</t>
  </si>
  <si>
    <t>3/9/2020</t>
  </si>
  <si>
    <t>3/10/2020</t>
  </si>
  <si>
    <t>3/11/2020</t>
  </si>
  <si>
    <t>3/12/2020</t>
  </si>
  <si>
    <t>3/13/2020</t>
  </si>
  <si>
    <t>3/14/2020</t>
  </si>
  <si>
    <t>3/15/2020</t>
  </si>
  <si>
    <t>3/16/2020</t>
  </si>
  <si>
    <t>3/17/2020</t>
  </si>
  <si>
    <t>Region</t>
  </si>
  <si>
    <t>United States</t>
  </si>
  <si>
    <t>Population</t>
  </si>
  <si>
    <t>Washington State</t>
  </si>
  <si>
    <t>Data Type</t>
  </si>
  <si>
    <t>Seattle/King County</t>
  </si>
  <si>
    <t>3/18/2020</t>
  </si>
  <si>
    <t>New York City</t>
  </si>
  <si>
    <t>California State</t>
  </si>
  <si>
    <t>Bay Area</t>
  </si>
  <si>
    <t>3/19/2020</t>
  </si>
  <si>
    <t>LEGEND:</t>
  </si>
  <si>
    <t>Numbers are not final and will be updated with new information</t>
  </si>
  <si>
    <t>Numbers have not yet been reported and will be updated with new information</t>
  </si>
  <si>
    <t># of Cases</t>
  </si>
  <si>
    <t>Date</t>
  </si>
  <si>
    <t>California</t>
  </si>
  <si>
    <t>Los Angeles 
County</t>
  </si>
  <si>
    <t>NOTE: Case counts and crude rates are based on date of lab confirmation (as symptom onset is not uniformly reported); this includes presumptive positive tests. Bay Area Includes: Santa Clara (1,937,570), San Mateo (769,545), Alameda (1,666,753), San Francisco (883,305), Contra Costa (1,150,215), Marin (259,666), Napa (139,417), Solano (446,610) and Sonoma (499,942) Counties.</t>
  </si>
  <si>
    <t>Alameda County</t>
  </si>
  <si>
    <t>http://www.acphd.org/2019-ncov.aspx</t>
  </si>
  <si>
    <t>Alpine County</t>
  </si>
  <si>
    <t>Amador County</t>
  </si>
  <si>
    <t>https://www.amadorgov.org/services/covid-19/-fsiteid-1</t>
  </si>
  <si>
    <t>Butte County</t>
  </si>
  <si>
    <t>http://www.buttecounty.net/publichealth/Home/fbclid/IwAR3fSGcPIbTuP9oMALIinPe68ft2E_vscQm2hDlGwwyilvdXog7KZwY9vTw</t>
  </si>
  <si>
    <t>Calaveras County</t>
  </si>
  <si>
    <t>https://covid19.calaverasgov.us/</t>
  </si>
  <si>
    <t>Colusa County</t>
  </si>
  <si>
    <t>http://www.countyofcolusa.org/99/Public-Health</t>
  </si>
  <si>
    <t>Contra Costa County</t>
  </si>
  <si>
    <t>https://www.coronavirus.cchealth.org/</t>
  </si>
  <si>
    <t>Del Norte County</t>
  </si>
  <si>
    <t>http://www.co.del-norte.ca.us/departments/health-human-services/public-health</t>
  </si>
  <si>
    <t>El Dorado County</t>
  </si>
  <si>
    <t>Fresno County</t>
  </si>
  <si>
    <t>https://www.co.fresno.ca.us/departments/public-health/covid-19</t>
  </si>
  <si>
    <t>Glenn County</t>
  </si>
  <si>
    <t>https://www.countyofglenn.net/dept/health-human-services/public-health/covid-19</t>
  </si>
  <si>
    <t>Humboldt County</t>
  </si>
  <si>
    <t>https://humboldtgov.org/2018/Humboldt-Health-Alert</t>
  </si>
  <si>
    <t>Imperial County</t>
  </si>
  <si>
    <t>http://www.icphd.org/health-information-and-resources/healthy-facts/covid-19/</t>
  </si>
  <si>
    <t>Inyo County</t>
  </si>
  <si>
    <t>Kern County</t>
  </si>
  <si>
    <t>https://kernpublichealth.com/2019-novel-coronavirus/</t>
  </si>
  <si>
    <t>Kings County</t>
  </si>
  <si>
    <t>https://www.countyofkings.com/departments/health-welfare/public-health/coronavirus-disease-2019-covid-19/-fsiteid-1</t>
  </si>
  <si>
    <t>Lake County</t>
  </si>
  <si>
    <t>http://health.co.lake.ca.us/Coronavirus.htm</t>
  </si>
  <si>
    <t>Lassen County</t>
  </si>
  <si>
    <t>http://publichealth.lacounty.gov/media/Coronavirus/</t>
  </si>
  <si>
    <t>Madera County</t>
  </si>
  <si>
    <t>https://www.maderacounty.com/government/public-health/health-updates/corona-virus</t>
  </si>
  <si>
    <t>Marin County</t>
  </si>
  <si>
    <t>https://coronavirus.marinhhs.org/</t>
  </si>
  <si>
    <t>Mariposa County</t>
  </si>
  <si>
    <t>https://www.mariposacounty.org/1592/COVID-19-Information</t>
  </si>
  <si>
    <t>Mendocino County</t>
  </si>
  <si>
    <t>Merced County</t>
  </si>
  <si>
    <t>https://www.co.merced.ca.us/82/Public-Health</t>
  </si>
  <si>
    <t>Modoc County</t>
  </si>
  <si>
    <t>Mono County</t>
  </si>
  <si>
    <t>https://coronavirus.monocounty.ca.gov/</t>
  </si>
  <si>
    <t>Monterey County</t>
  </si>
  <si>
    <t>Napa County</t>
  </si>
  <si>
    <t>Nevada County</t>
  </si>
  <si>
    <t>https://www.mynevadacounty.com/2924/Coronavirus</t>
  </si>
  <si>
    <t>Orange County</t>
  </si>
  <si>
    <t>https://www.ochealthinfo.com/phs/about/epidasmt/epi/dip/prevention/novel_coronavirus</t>
  </si>
  <si>
    <t>Placer County</t>
  </si>
  <si>
    <t>https://www.placer.ca.gov/6448/Cases-in-Placer</t>
  </si>
  <si>
    <t>Plumas County</t>
  </si>
  <si>
    <t>https://www.plumascounty.us/2669/Novel-Coronavirus-2019-COVID-19</t>
  </si>
  <si>
    <t>Riverside County</t>
  </si>
  <si>
    <t>https://www.rivcoph.org/coronavirus</t>
  </si>
  <si>
    <t>Sacramento County</t>
  </si>
  <si>
    <t>https://www.saccounty.net/COVID-19/Pages/default.aspx</t>
  </si>
  <si>
    <t>San Benito County</t>
  </si>
  <si>
    <t>https://cosb.maps.arcgis.com/apps/opsdashboard/index.html#/1b049e2ea65043baafcf5361b5b07ddd</t>
  </si>
  <si>
    <t>San Bernardino County</t>
  </si>
  <si>
    <t>http://wp.sbcounty.gov/dph/coronavirus/</t>
  </si>
  <si>
    <t>San Diego County</t>
  </si>
  <si>
    <t>https://www.sandiegocounty.gov/content/sdc/hhsa/programs/phs/community_epidemiology/dc/2019-nCoV/status.html</t>
  </si>
  <si>
    <t>San Francisco County</t>
  </si>
  <si>
    <t>https://www.sfdph.org/dph/alerts/coronavirus.asp</t>
  </si>
  <si>
    <t>San Joaquin County</t>
  </si>
  <si>
    <t>http://www.sjcphs.org/coronavirus.aspx</t>
  </si>
  <si>
    <t>San Luis Obispo</t>
  </si>
  <si>
    <t>https://www.emergencyslo.org/en/covid19.aspx</t>
  </si>
  <si>
    <t>San Mateo County</t>
  </si>
  <si>
    <t>https://www.smchealth.org/coronavirus</t>
  </si>
  <si>
    <t>Santa Barbara County</t>
  </si>
  <si>
    <t>https://publichealthsbc.org/</t>
  </si>
  <si>
    <t>Santa Clara County</t>
  </si>
  <si>
    <t>https://www.sccgov.org/sites/phd/DiseaseInformation/novel-coronavirus/Pages/home.aspx</t>
  </si>
  <si>
    <t>Santa Cruz County</t>
  </si>
  <si>
    <t>https://www.santacruzhealth.org/HSAHome/HSADivisions/PublicHealth/CommunicableDiseaseControl/Coronavirus.aspx</t>
  </si>
  <si>
    <t>Shasta County</t>
  </si>
  <si>
    <t>https://www.co.shasta.ca.us/index/hhsa/health-safety/current-heath-concerns/coronavirus</t>
  </si>
  <si>
    <t>Sierra County</t>
  </si>
  <si>
    <t>http://www.sierracounty.ca.gov/582/Coronavirus-COVID-19</t>
  </si>
  <si>
    <t>Siskiyou County</t>
  </si>
  <si>
    <t>https://www.co.siskiyou.ca.us/publichealth</t>
  </si>
  <si>
    <t>Solano County</t>
  </si>
  <si>
    <t>http://www.solanocounty.com/depts/ph/ncov.asp</t>
  </si>
  <si>
    <t>Sonoma County</t>
  </si>
  <si>
    <t>Stanislaus County</t>
  </si>
  <si>
    <t>http://www.schsa.org/publichealth/pages/corona-virus/</t>
  </si>
  <si>
    <t>Sutter County</t>
  </si>
  <si>
    <t>https://www.suttercounty.org/doc/government/depts/cao/em/coronavirus</t>
  </si>
  <si>
    <t>Tehama County</t>
  </si>
  <si>
    <t>https://www.tehamacohealthservices.net/psa-coronavirus-disease-covid-19-update/</t>
  </si>
  <si>
    <t>Trinity County</t>
  </si>
  <si>
    <t>https://www.trinitycounty.org/Public-Health</t>
  </si>
  <si>
    <t>Tulare County</t>
  </si>
  <si>
    <t>Tuolumne County</t>
  </si>
  <si>
    <t>https://www.tuolumnecounty.ca.gov/250/Public-Health</t>
  </si>
  <si>
    <t>Ventura County</t>
  </si>
  <si>
    <t>https://www.vcemergency.com/</t>
  </si>
  <si>
    <t>Yolo County</t>
  </si>
  <si>
    <t>Yuba County</t>
  </si>
  <si>
    <t>County</t>
  </si>
  <si>
    <t>Population_2018Est</t>
  </si>
  <si>
    <t>COVID-19_Webpage</t>
  </si>
  <si>
    <t>http://alpinecountyca.gov/Index.aspx?NID=516</t>
  </si>
  <si>
    <t>Cumulative Confirmed Case Count</t>
  </si>
  <si>
    <t>Crude Prevalence Rate (per 100,000)</t>
  </si>
  <si>
    <t>Crude Incidence Rate (per 100,000)</t>
  </si>
  <si>
    <t>NOTE: Case counts and crude rates are based on date of lab confirmation (as symptom onset is not uniformly reported); these include presumptive positive tests.</t>
  </si>
  <si>
    <t>https://sonomacounty.maps.arcgis.com/apps/MapSeries/index.html?appid=21a1653b79ba42039ff22bcb85fa5b19</t>
  </si>
  <si>
    <t>https://www.mendocinocounty.org/community/novel-coronavirus</t>
  </si>
  <si>
    <t>Newly Confirmed Case Count</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</si>
  <si>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</si>
  <si>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</si>
  <si>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</si>
  <si>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</si>
  <si>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</si>
  <si>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</si>
  <si>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</si>
  <si>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</si>
  <si>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</si>
  <si>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</si>
  <si>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</si>
  <si>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</si>
  <si>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</si>
  <si>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</si>
  <si>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</si>
  <si>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</si>
  <si>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</si>
  <si>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</si>
  <si>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</si>
  <si>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</si>
  <si>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</si>
  <si>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</si>
  <si>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</si>
  <si>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</si>
  <si>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</si>
  <si>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</si>
  <si>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</si>
  <si>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</si>
  <si>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</si>
  <si>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</si>
  <si>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</si>
  <si>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</si>
  <si>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</si>
  <si>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</si>
  <si>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</si>
  <si>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</si>
  <si>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</si>
  <si>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</si>
  <si>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</si>
  <si>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</si>
  <si>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</si>
  <si>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</si>
  <si>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</si>
  <si>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</si>
  <si>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</si>
  <si>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</si>
  <si>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</si>
  <si>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</si>
  <si>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</si>
  <si>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</si>
  <si>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</si>
  <si>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</si>
  <si>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</si>
  <si>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</si>
  <si>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</si>
  <si>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</si>
  <si>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</si>
  <si>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</si>
  <si>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</si>
  <si>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</si>
  <si>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</si>
  <si>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https://www.edcgov.us/Government/hhsa/Pages/EDCCOVID-19-Cases.aspx</t>
  </si>
  <si>
    <t>https://www.yolocounty.org/health-human-services/adults/communicable-disease-investigation-and-control/novel-coronavirus-2019</t>
  </si>
  <si>
    <t>https://www.yuba.org/coronavirus/</t>
  </si>
  <si>
    <t>23-Mar</t>
  </si>
  <si>
    <t>https://www.inyocounty.us/covid-19</t>
  </si>
  <si>
    <t>https://insight.livestories.com/s/v2/new-story/c0872bae-6127-4036-aea4-ad779a801a71</t>
  </si>
  <si>
    <t>https://www.co.monterey.ca.us/government/departments-a-h/health/diseases/2019-novel-coronavirus-2019-ncov</t>
  </si>
  <si>
    <t>24-Mar</t>
  </si>
  <si>
    <t>Side-by-Side Comparison of COVID-19 Case Count by Selected Region, 
February 23 to March 24, 2020</t>
  </si>
  <si>
    <t>Confirmed Case Counts and Crude Rates of COVID-19 Cases by Selected Region, January 22 to March 24, 2020</t>
  </si>
  <si>
    <t>https://lassencares.org/</t>
  </si>
  <si>
    <t>http://modochealthservices.org/corona-virus</t>
  </si>
  <si>
    <t>https://tchhsa.org/eng/index.cfm/public-health/covid-19-updates-novel-coronavirus</t>
  </si>
  <si>
    <r>
      <t xml:space="preserve">NOTE: </t>
    </r>
    <r>
      <rPr>
        <sz val="11"/>
        <color theme="1"/>
        <rFont val="Calibri"/>
        <family val="2"/>
        <scheme val="minor"/>
      </rPr>
      <t>Any italicized values are likely to change due to lags in reporting.</t>
    </r>
  </si>
  <si>
    <r>
      <rPr>
        <b/>
        <sz val="11"/>
        <color theme="1"/>
        <rFont val="Calibri"/>
        <family val="2"/>
        <scheme val="minor"/>
      </rPr>
      <t xml:space="preserve">NOTE: </t>
    </r>
    <r>
      <rPr>
        <sz val="11"/>
        <color theme="1"/>
        <rFont val="Calibri"/>
        <family val="2"/>
        <scheme val="minor"/>
      </rPr>
      <t>All figures for new case counts and incidence rates are expected to be more volatile as lab testing capacity increases.</t>
    </r>
  </si>
  <si>
    <r>
      <rPr>
        <b/>
        <sz val="11"/>
        <color theme="1"/>
        <rFont val="Calibri"/>
        <family val="2"/>
        <scheme val="minor"/>
      </rPr>
      <t xml:space="preserve">NOTE: </t>
    </r>
    <r>
      <rPr>
        <sz val="11"/>
        <color theme="1"/>
        <rFont val="Calibri"/>
        <family val="2"/>
        <scheme val="minor"/>
      </rPr>
      <t>Any italicized values are likely to change due to lags in reporting. All figures for new case counts and incidence rates are expected to be more volatile as lab testing capacity increases.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</si>
</sst>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3"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8"/>
      <name val="Calibri"/>
      <family val="2"/>
      <scheme val="minor"/>
    </font>
    <font>
      <sz val="11"/>
      <color theme="0"/>
      <name val="Calibri"/>
      <family val="2"/>
      <scheme val="minor"/>
    </font>
    <font>
      <sz val="11"/>
      <color theme="1"/>
      <name val="Calibri"/>
      <family val="2"/>
    </font>
    <font>
      <b/>
      <sz val="12"/>
      <color theme="1"/>
      <name val="Calibri"/>
      <family val="2"/>
      <scheme val="minor"/>
    </font>
    <font>
      <b/>
      <sz val="12"/>
      <color rgb="FF000000"/>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b/>
      <sz val="11"/>
      <color rgb="FF000000"/>
      <name val="Calibri"/>
      <family val="2"/>
      <scheme val="minor"/>
    </font>
  </fonts>
  <fills count="9">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theme="0"/>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theme="1"/>
      </bottom>
      <diagonal/>
    </border>
    <border>
      <left/>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131">
    <xf numFmtId="0" fontId="0" fillId="0" borderId="0" xfId="0"/>
    <xf numFmtId="0" fontId="0" fillId="0" borderId="0" xfId="0" applyFill="1"/>
    <xf numFmtId="0" fontId="0" fillId="0" borderId="1" xfId="0" applyFont="1" applyBorder="1"/>
    <xf numFmtId="0" fontId="2" fillId="0" borderId="2" xfId="0" applyFont="1" applyBorder="1"/>
    <xf numFmtId="3" fontId="0" fillId="0" borderId="2" xfId="0" applyNumberFormat="1" applyBorder="1"/>
    <xf numFmtId="2" fontId="0" fillId="0" borderId="2" xfId="0" applyNumberFormat="1" applyBorder="1"/>
    <xf numFmtId="0" fontId="3" fillId="0" borderId="4" xfId="0" applyFont="1" applyBorder="1" applyAlignment="1">
      <alignment horizontal="left" vertical="center" indent="1"/>
    </xf>
    <xf numFmtId="0" fontId="2" fillId="0" borderId="0" xfId="0" applyFont="1" applyBorder="1"/>
    <xf numFmtId="3" fontId="0" fillId="0" borderId="0" xfId="0" applyNumberFormat="1" applyBorder="1"/>
    <xf numFmtId="2" fontId="0" fillId="0" borderId="0" xfId="0" applyNumberFormat="1" applyBorder="1"/>
    <xf numFmtId="0" fontId="3" fillId="0" borderId="4" xfId="0" applyFont="1" applyBorder="1" applyAlignment="1">
      <alignment horizontal="left" vertical="center" indent="2"/>
    </xf>
    <xf numFmtId="0" fontId="0" fillId="0" borderId="4" xfId="0" applyBorder="1" applyAlignment="1">
      <alignment horizontal="left" indent="2"/>
    </xf>
    <xf numFmtId="2" fontId="0" fillId="0" borderId="5" xfId="0" applyNumberFormat="1" applyBorder="1"/>
    <xf numFmtId="0" fontId="0" fillId="0" borderId="4" xfId="0" applyBorder="1" applyAlignment="1">
      <alignment horizontal="left" indent="1"/>
    </xf>
    <xf numFmtId="0" fontId="0" fillId="0" borderId="6" xfId="0" applyBorder="1"/>
    <xf numFmtId="0" fontId="2" fillId="0" borderId="7" xfId="0" applyFont="1" applyBorder="1"/>
    <xf numFmtId="3" fontId="0" fillId="0" borderId="7" xfId="0" applyNumberFormat="1" applyBorder="1"/>
    <xf numFmtId="2" fontId="0" fillId="0" borderId="7" xfId="0" applyNumberFormat="1" applyBorder="1"/>
    <xf numFmtId="2" fontId="0" fillId="0" borderId="2" xfId="0" applyNumberFormat="1" applyFill="1" applyBorder="1"/>
    <xf numFmtId="3" fontId="0" fillId="0" borderId="5" xfId="0" applyNumberFormat="1" applyBorder="1"/>
    <xf numFmtId="3" fontId="0" fillId="0" borderId="0" xfId="0" applyNumberFormat="1" applyFont="1" applyFill="1" applyBorder="1"/>
    <xf numFmtId="2" fontId="0" fillId="0" borderId="0" xfId="0" applyNumberFormat="1" applyFont="1" applyFill="1" applyBorder="1"/>
    <xf numFmtId="3" fontId="2" fillId="3" borderId="5" xfId="0" applyNumberFormat="1" applyFont="1" applyFill="1" applyBorder="1"/>
    <xf numFmtId="2" fontId="2" fillId="3" borderId="5" xfId="0" applyNumberFormat="1" applyFont="1" applyFill="1" applyBorder="1"/>
    <xf numFmtId="3" fontId="0" fillId="0" borderId="0" xfId="0" applyNumberFormat="1" applyFill="1" applyBorder="1"/>
    <xf numFmtId="0" fontId="1" fillId="0" borderId="0" xfId="0" applyFont="1" applyAlignment="1">
      <alignment wrapText="1"/>
    </xf>
    <xf numFmtId="14" fontId="1" fillId="0" borderId="14" xfId="0" applyNumberFormat="1" applyFont="1" applyBorder="1"/>
    <xf numFmtId="3" fontId="0" fillId="0" borderId="15" xfId="0" applyNumberFormat="1" applyFont="1" applyFill="1" applyBorder="1"/>
    <xf numFmtId="14" fontId="1" fillId="0" borderId="16" xfId="0" applyNumberFormat="1" applyFont="1" applyBorder="1"/>
    <xf numFmtId="0" fontId="0" fillId="4" borderId="15" xfId="0" applyFill="1" applyBorder="1"/>
    <xf numFmtId="0" fontId="0" fillId="4" borderId="17" xfId="0" applyFill="1" applyBorder="1"/>
    <xf numFmtId="0" fontId="3" fillId="0" borderId="0" xfId="0" applyFont="1" applyFill="1" applyAlignment="1">
      <alignment vertical="center" wrapText="1"/>
    </xf>
    <xf numFmtId="3" fontId="3" fillId="0" borderId="0" xfId="0" applyNumberFormat="1" applyFont="1" applyFill="1" applyAlignment="1">
      <alignment vertical="center" wrapText="1"/>
    </xf>
    <xf numFmtId="0" fontId="11" fillId="0" borderId="0" xfId="1" applyFill="1" applyAlignment="1">
      <alignment wrapText="1"/>
    </xf>
    <xf numFmtId="0" fontId="0" fillId="0" borderId="0" xfId="0" applyFill="1" applyBorder="1"/>
    <xf numFmtId="3" fontId="0" fillId="0" borderId="7" xfId="0" applyNumberFormat="1" applyFont="1" applyFill="1" applyBorder="1"/>
    <xf numFmtId="2" fontId="0" fillId="0" borderId="7" xfId="0" applyNumberFormat="1" applyFont="1" applyFill="1" applyBorder="1"/>
    <xf numFmtId="2" fontId="0" fillId="0" borderId="2" xfId="0" applyNumberFormat="1" applyFont="1" applyFill="1" applyBorder="1"/>
    <xf numFmtId="0" fontId="11" fillId="0" borderId="0" xfId="1"/>
    <xf numFmtId="0" fontId="0" fillId="0" borderId="15" xfId="0" applyFill="1" applyBorder="1"/>
    <xf numFmtId="14" fontId="1" fillId="0" borderId="14" xfId="0" applyNumberFormat="1" applyFont="1" applyBorder="1" applyAlignment="1">
      <alignment horizontal="right"/>
    </xf>
    <xf numFmtId="14" fontId="1" fillId="0" borderId="14" xfId="0" applyNumberFormat="1" applyFont="1" applyFill="1" applyBorder="1" applyAlignment="1">
      <alignment horizontal="right"/>
    </xf>
    <xf numFmtId="14" fontId="1" fillId="0" borderId="16" xfId="0" applyNumberFormat="1" applyFont="1" applyFill="1" applyBorder="1" applyAlignment="1">
      <alignment horizontal="right"/>
    </xf>
    <xf numFmtId="14" fontId="1" fillId="0" borderId="16" xfId="0" applyNumberFormat="1" applyFont="1" applyBorder="1" applyAlignment="1">
      <alignment horizontal="right"/>
    </xf>
    <xf numFmtId="0" fontId="0" fillId="0" borderId="0" xfId="0" applyFont="1" applyFill="1" applyBorder="1"/>
    <xf numFmtId="3" fontId="0" fillId="0" borderId="2" xfId="0" applyNumberFormat="1" applyFill="1" applyBorder="1"/>
    <xf numFmtId="3" fontId="0" fillId="0" borderId="2" xfId="0" applyNumberFormat="1" applyFont="1" applyFill="1" applyBorder="1"/>
    <xf numFmtId="0" fontId="0" fillId="0" borderId="5" xfId="0" applyBorder="1"/>
    <xf numFmtId="2" fontId="2" fillId="3" borderId="3" xfId="0" applyNumberFormat="1" applyFont="1" applyFill="1" applyBorder="1"/>
    <xf numFmtId="0" fontId="0" fillId="2" borderId="5" xfId="0" applyFill="1" applyBorder="1"/>
    <xf numFmtId="2" fontId="0" fillId="2" borderId="5" xfId="0" applyNumberFormat="1" applyFont="1" applyFill="1" applyBorder="1"/>
    <xf numFmtId="0" fontId="1" fillId="0" borderId="12" xfId="0" applyFont="1" applyBorder="1" applyAlignment="1">
      <alignment horizontal="center" vertical="center"/>
    </xf>
    <xf numFmtId="0" fontId="1" fillId="0" borderId="13" xfId="0" applyFont="1" applyFill="1" applyBorder="1" applyAlignment="1">
      <alignment horizontal="center" vertical="center"/>
    </xf>
    <xf numFmtId="2" fontId="0" fillId="0" borderId="5" xfId="0" applyNumberFormat="1" applyFont="1" applyFill="1" applyBorder="1"/>
    <xf numFmtId="0" fontId="0" fillId="0" borderId="0" xfId="0" applyBorder="1"/>
    <xf numFmtId="0" fontId="12" fillId="0" borderId="0" xfId="0" applyFont="1" applyFill="1" applyAlignment="1">
      <alignment vertical="center" wrapText="1"/>
    </xf>
    <xf numFmtId="2" fontId="0" fillId="0" borderId="2" xfId="0" applyNumberFormat="1" applyFont="1" applyBorder="1"/>
    <xf numFmtId="0" fontId="3" fillId="6" borderId="4" xfId="0" applyFont="1" applyFill="1" applyBorder="1" applyAlignment="1">
      <alignment horizontal="left" vertical="center" indent="1"/>
    </xf>
    <xf numFmtId="0" fontId="2" fillId="6" borderId="0" xfId="0" applyFont="1" applyFill="1" applyBorder="1"/>
    <xf numFmtId="2" fontId="0" fillId="6" borderId="0" xfId="0" applyNumberFormat="1" applyFont="1" applyFill="1" applyBorder="1"/>
    <xf numFmtId="2" fontId="0" fillId="0" borderId="0" xfId="0" applyNumberFormat="1" applyFont="1" applyBorder="1"/>
    <xf numFmtId="0" fontId="0" fillId="6" borderId="4" xfId="0" applyFont="1" applyFill="1" applyBorder="1" applyAlignment="1">
      <alignment horizontal="left" indent="2"/>
    </xf>
    <xf numFmtId="2" fontId="0" fillId="6" borderId="5" xfId="0" applyNumberFormat="1" applyFont="1" applyFill="1" applyBorder="1"/>
    <xf numFmtId="0" fontId="0" fillId="0" borderId="4" xfId="0" applyFont="1" applyBorder="1" applyAlignment="1">
      <alignment horizontal="left" indent="1"/>
    </xf>
    <xf numFmtId="0" fontId="3" fillId="6" borderId="4" xfId="0" applyFont="1" applyFill="1" applyBorder="1" applyAlignment="1">
      <alignment horizontal="left" vertical="center" indent="2"/>
    </xf>
    <xf numFmtId="0" fontId="0" fillId="0" borderId="6" xfId="0" applyFont="1" applyBorder="1"/>
    <xf numFmtId="2" fontId="0" fillId="0" borderId="7" xfId="0" applyNumberFormat="1" applyFont="1" applyBorder="1"/>
    <xf numFmtId="0" fontId="1" fillId="0" borderId="20" xfId="0" applyFont="1" applyBorder="1"/>
    <xf numFmtId="0" fontId="1" fillId="0" borderId="21" xfId="0" applyFont="1" applyBorder="1"/>
    <xf numFmtId="164" fontId="1" fillId="0" borderId="21" xfId="0" applyNumberFormat="1" applyFont="1" applyBorder="1"/>
    <xf numFmtId="164" fontId="1" fillId="0" borderId="22" xfId="0" applyNumberFormat="1" applyFont="1" applyBorder="1"/>
    <xf numFmtId="2" fontId="0" fillId="0" borderId="5" xfId="0" applyNumberFormat="1" applyFont="1" applyBorder="1"/>
    <xf numFmtId="2" fontId="0" fillId="0" borderId="3" xfId="0" applyNumberFormat="1" applyFont="1" applyFill="1" applyBorder="1"/>
    <xf numFmtId="2" fontId="0" fillId="0" borderId="8" xfId="0" applyNumberFormat="1" applyFont="1" applyFill="1" applyBorder="1"/>
    <xf numFmtId="2" fontId="0" fillId="7" borderId="5" xfId="0" applyNumberFormat="1" applyFont="1" applyFill="1" applyBorder="1"/>
    <xf numFmtId="3" fontId="0" fillId="0" borderId="8" xfId="0" applyNumberFormat="1" applyFont="1" applyFill="1" applyBorder="1"/>
    <xf numFmtId="0" fontId="0" fillId="0" borderId="10" xfId="0" applyBorder="1"/>
    <xf numFmtId="0" fontId="0" fillId="0" borderId="11" xfId="0" applyBorder="1"/>
    <xf numFmtId="164" fontId="1" fillId="0" borderId="11" xfId="0" applyNumberFormat="1" applyFont="1" applyBorder="1"/>
    <xf numFmtId="14" fontId="1" fillId="0" borderId="11" xfId="0" applyNumberFormat="1" applyFont="1" applyBorder="1"/>
    <xf numFmtId="14" fontId="1" fillId="0" borderId="9" xfId="0" applyNumberFormat="1" applyFont="1" applyBorder="1"/>
    <xf numFmtId="3" fontId="0" fillId="0" borderId="15" xfId="0" applyNumberFormat="1" applyFont="1" applyBorder="1"/>
    <xf numFmtId="3" fontId="0" fillId="0" borderId="15" xfId="0" applyNumberFormat="1" applyBorder="1"/>
    <xf numFmtId="0" fontId="0" fillId="5" borderId="15" xfId="0" applyFill="1" applyBorder="1"/>
    <xf numFmtId="0" fontId="0" fillId="5" borderId="17" xfId="0" applyFill="1" applyBorder="1"/>
    <xf numFmtId="3" fontId="0" fillId="3" borderId="15" xfId="0" applyNumberFormat="1" applyFont="1" applyFill="1" applyBorder="1"/>
    <xf numFmtId="3" fontId="0" fillId="0" borderId="17" xfId="0" applyNumberFormat="1" applyFont="1" applyFill="1" applyBorder="1"/>
    <xf numFmtId="3" fontId="0" fillId="0" borderId="15" xfId="0" applyNumberFormat="1" applyFill="1" applyBorder="1"/>
    <xf numFmtId="0" fontId="11" fillId="0" borderId="0" xfId="1" applyFont="1"/>
    <xf numFmtId="3" fontId="2" fillId="3" borderId="0" xfId="0" applyNumberFormat="1" applyFont="1" applyFill="1" applyBorder="1"/>
    <xf numFmtId="2" fontId="2" fillId="3" borderId="0" xfId="0" applyNumberFormat="1" applyFont="1" applyFill="1" applyBorder="1"/>
    <xf numFmtId="3" fontId="0" fillId="8" borderId="15" xfId="0" applyNumberFormat="1" applyFont="1" applyFill="1" applyBorder="1"/>
    <xf numFmtId="14" fontId="1" fillId="0" borderId="23" xfId="0" applyNumberFormat="1" applyFont="1" applyBorder="1" applyAlignment="1">
      <alignment horizontal="right"/>
    </xf>
    <xf numFmtId="3" fontId="0" fillId="0" borderId="24" xfId="0" applyNumberFormat="1" applyFont="1" applyFill="1" applyBorder="1"/>
    <xf numFmtId="14" fontId="1" fillId="0" borderId="23" xfId="0" applyNumberFormat="1" applyFont="1" applyFill="1" applyBorder="1" applyAlignment="1">
      <alignment horizontal="right"/>
    </xf>
    <xf numFmtId="0" fontId="0" fillId="4" borderId="24" xfId="0" applyFill="1" applyBorder="1"/>
    <xf numFmtId="14" fontId="1" fillId="0" borderId="23" xfId="0" applyNumberFormat="1" applyFont="1" applyBorder="1"/>
    <xf numFmtId="0" fontId="0" fillId="5" borderId="24" xfId="0" applyFill="1" applyBorder="1"/>
    <xf numFmtId="0" fontId="0" fillId="0" borderId="0" xfId="0" applyAlignment="1">
      <alignment wrapText="1"/>
    </xf>
    <xf numFmtId="0" fontId="0" fillId="3" borderId="0" xfId="0" applyFill="1" applyAlignment="1">
      <alignment wrapText="1"/>
    </xf>
    <xf numFmtId="0" fontId="0" fillId="0" borderId="0" xfId="0" applyAlignment="1">
      <alignment wrapText="1"/>
    </xf>
    <xf numFmtId="0" fontId="5" fillId="2" borderId="0" xfId="0" applyFont="1" applyFill="1" applyAlignment="1">
      <alignment wrapText="1"/>
    </xf>
    <xf numFmtId="0" fontId="1" fillId="0" borderId="0" xfId="0" applyFont="1" applyAlignment="1">
      <alignment wrapText="1"/>
    </xf>
    <xf numFmtId="0" fontId="1" fillId="0" borderId="0" xfId="0" applyFont="1" applyBorder="1" applyAlignment="1">
      <alignment wrapText="1"/>
    </xf>
    <xf numFmtId="0" fontId="0" fillId="0" borderId="0" xfId="0" applyBorder="1" applyAlignment="1">
      <alignment wrapText="1"/>
    </xf>
    <xf numFmtId="0" fontId="10"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0" fillId="0" borderId="11" xfId="0" applyBorder="1" applyAlignment="1">
      <alignment wrapText="1"/>
    </xf>
    <xf numFmtId="0" fontId="0" fillId="0" borderId="9" xfId="0" applyBorder="1" applyAlignment="1">
      <alignment wrapText="1"/>
    </xf>
    <xf numFmtId="0" fontId="5" fillId="2" borderId="6" xfId="0" applyFont="1" applyFill="1" applyBorder="1" applyAlignment="1">
      <alignment wrapText="1"/>
    </xf>
    <xf numFmtId="0" fontId="5" fillId="0" borderId="7"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8" fillId="0" borderId="18" xfId="0" applyFont="1" applyFill="1" applyBorder="1" applyAlignment="1">
      <alignment horizontal="center" vertical="center" wrapText="1"/>
    </xf>
    <xf numFmtId="0" fontId="7" fillId="0" borderId="19" xfId="0" applyFont="1" applyBorder="1" applyAlignment="1">
      <alignment horizont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2" xfId="0" applyBorder="1" applyAlignment="1">
      <alignment wrapText="1"/>
    </xf>
    <xf numFmtId="0" fontId="0" fillId="0" borderId="3" xfId="0" applyBorder="1" applyAlignment="1">
      <alignment wrapText="1"/>
    </xf>
    <xf numFmtId="0" fontId="1" fillId="0" borderId="4" xfId="0" applyFont="1" applyBorder="1" applyAlignment="1">
      <alignment wrapText="1"/>
    </xf>
    <xf numFmtId="0" fontId="0" fillId="0" borderId="5" xfId="0" applyBorder="1" applyAlignment="1">
      <alignment wrapText="1"/>
    </xf>
    <xf numFmtId="0" fontId="0" fillId="0" borderId="4" xfId="0" applyBorder="1" applyAlignment="1">
      <alignment wrapText="1"/>
    </xf>
    <xf numFmtId="0" fontId="0" fillId="3" borderId="4" xfId="0" applyFill="1" applyBorder="1" applyAlignment="1">
      <alignment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8" xfId="0" applyFont="1" applyFill="1" applyBorder="1" applyAlignment="1">
      <alignment horizontal="center" vertical="center" wrapText="1"/>
    </xf>
    <xf numFmtId="0" fontId="6" fillId="0" borderId="0" xfId="0" applyFont="1" applyAlignment="1">
      <alignment wrapText="1"/>
    </xf>
    <xf numFmtId="3" fontId="0" fillId="0" borderId="8" xfId="0" applyNumberFormat="1" applyBorder="1"/>
    <xf numFmtId="3" fontId="2" fillId="3" borderId="3" xfId="0" applyNumberFormat="1" applyFont="1" applyFill="1" applyBorder="1"/>
    <xf numFmtId="0" fontId="2" fillId="3" borderId="5" xfId="0" applyFont="1" applyFill="1" applyBorder="1"/>
    <xf numFmtId="3" fontId="2" fillId="3" borderId="15" xfId="0" applyNumberFormat="1" applyFont="1" applyFill="1" applyBorder="1"/>
  </cellXfs>
  <cellStyles count="2">
    <cellStyle name="Hyperlink" xfId="1" builtinId="8"/>
    <cellStyle name="Normal" xfId="0" builtinId="0"/>
  </cellStyles>
  <dxfs count="8">
    <dxf>
      <font>
        <b val="0"/>
        <i val="0"/>
        <strike val="0"/>
        <condense val="0"/>
        <extend val="0"/>
        <outline val="0"/>
        <shadow val="0"/>
        <u val="none"/>
        <vertAlign val="baseline"/>
        <sz val="11"/>
        <color rgb="FF000000"/>
        <name val="Calibri"/>
        <family val="2"/>
        <scheme val="minor"/>
      </font>
      <numFmt numFmtId="3" formatCode="#,##0"/>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general" vertical="center" textRotation="0" wrapText="1" indent="0" justifyLastLine="0" shrinkToFit="0" readingOrder="0"/>
    </dxf>
    <dxf>
      <alignment horizontal="general"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numFmt numFmtId="3" formatCode="#,##0"/>
    </dxf>
    <dxf>
      <border>
        <bottom style="medium">
          <color indexed="64"/>
        </bottom>
      </border>
    </dxf>
    <dxf>
      <font>
        <b/>
        <i val="0"/>
        <strike val="0"/>
        <condense val="0"/>
        <extend val="0"/>
        <outline val="0"/>
        <shadow val="0"/>
        <u val="none"/>
        <vertAlign val="baseline"/>
        <sz val="11"/>
        <color theme="1"/>
        <name val="Calibri"/>
        <family val="2"/>
        <scheme val="minor"/>
      </font>
      <numFmt numFmtId="19" formatCode="m/d/yyyy"/>
      <border diagonalUp="0" diagonalDown="0">
        <left/>
        <right/>
        <top/>
        <bottom/>
        <vertical/>
        <horizontal/>
      </border>
    </dxf>
  </dxfs>
  <tableStyles count="0" defaultTableStyle="TableStyleMedium2" defaultPivotStyle="PivotStyleLight16"/>
  <colors>
    <mruColors>
      <color rgb="FFF2700E"/>
      <color rgb="FF6B07A9"/>
      <color rgb="FFE838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United States &amp; Italy, Cumulative Confirmed COVID-19 Cases, </a:t>
            </a:r>
            <a:br>
              <a:rPr lang="en-US" sz="1400" b="1"/>
            </a:br>
            <a:r>
              <a:rPr lang="en-US" sz="1400" b="1" i="0" u="none" strike="noStrike" baseline="0">
                <a:effectLst/>
              </a:rPr>
              <a:t>February 15 to March 24, 2020</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SummaryTable!$A$3</c:f>
              <c:strCache>
                <c:ptCount val="1"/>
                <c:pt idx="0">
                  <c:v>United States</c:v>
                </c:pt>
              </c:strCache>
            </c:strRef>
          </c:tx>
          <c:spPr>
            <a:ln w="50800" cap="rnd">
              <a:solidFill>
                <a:srgbClr val="00B050"/>
              </a:solidFill>
              <a:round/>
            </a:ln>
            <a:effectLst/>
          </c:spPr>
          <c:marker>
            <c:symbol val="none"/>
          </c:marker>
          <c:dPt>
            <c:idx val="0"/>
            <c:marker>
              <c:symbol val="none"/>
            </c:marker>
            <c:bubble3D val="0"/>
            <c:spPr>
              <a:ln w="50800" cap="rnd">
                <a:solidFill>
                  <a:srgbClr val="00B050"/>
                </a:solidFill>
                <a:round/>
              </a:ln>
              <a:effectLst/>
            </c:spPr>
            <c:extLst>
              <c:ext xmlns:c16="http://schemas.microsoft.com/office/drawing/2014/chart" uri="{C3380CC4-5D6E-409C-BE32-E72D297353CC}">
                <c16:uniqueId val="{00000001-7ED2-4EE4-86D6-1D448437DDFC}"/>
              </c:ext>
            </c:extLst>
          </c:dPt>
          <c:dPt>
            <c:idx val="1"/>
            <c:marker>
              <c:symbol val="none"/>
            </c:marker>
            <c:bubble3D val="0"/>
            <c:spPr>
              <a:ln w="50800" cap="rnd">
                <a:solidFill>
                  <a:srgbClr val="00B050"/>
                </a:solidFill>
                <a:round/>
              </a:ln>
              <a:effectLst/>
            </c:spPr>
            <c:extLst>
              <c:ext xmlns:c16="http://schemas.microsoft.com/office/drawing/2014/chart" uri="{C3380CC4-5D6E-409C-BE32-E72D297353CC}">
                <c16:uniqueId val="{00000003-7ED2-4EE4-86D6-1D448437DDFC}"/>
              </c:ext>
            </c:extLst>
          </c:dPt>
          <c:dPt>
            <c:idx val="2"/>
            <c:marker>
              <c:symbol val="none"/>
            </c:marker>
            <c:bubble3D val="0"/>
            <c:spPr>
              <a:ln w="50800" cap="rnd">
                <a:solidFill>
                  <a:srgbClr val="00B050"/>
                </a:solidFill>
                <a:round/>
              </a:ln>
              <a:effectLst/>
            </c:spPr>
            <c:extLst>
              <c:ext xmlns:c16="http://schemas.microsoft.com/office/drawing/2014/chart" uri="{C3380CC4-5D6E-409C-BE32-E72D297353CC}">
                <c16:uniqueId val="{00000005-7ED2-4EE4-86D6-1D448437DDFC}"/>
              </c:ext>
            </c:extLst>
          </c:dPt>
          <c:dPt>
            <c:idx val="3"/>
            <c:marker>
              <c:symbol val="none"/>
            </c:marker>
            <c:bubble3D val="0"/>
            <c:spPr>
              <a:ln w="50800" cap="rnd">
                <a:solidFill>
                  <a:srgbClr val="00B050"/>
                </a:solidFill>
                <a:round/>
              </a:ln>
              <a:effectLst/>
            </c:spPr>
            <c:extLst>
              <c:ext xmlns:c16="http://schemas.microsoft.com/office/drawing/2014/chart" uri="{C3380CC4-5D6E-409C-BE32-E72D297353CC}">
                <c16:uniqueId val="{00000007-7ED2-4EE4-86D6-1D448437DDFC}"/>
              </c:ext>
            </c:extLst>
          </c:dPt>
          <c:dPt>
            <c:idx val="4"/>
            <c:marker>
              <c:symbol val="none"/>
            </c:marker>
            <c:bubble3D val="0"/>
            <c:spPr>
              <a:ln w="50800" cap="rnd">
                <a:solidFill>
                  <a:srgbClr val="00B050"/>
                </a:solidFill>
                <a:round/>
              </a:ln>
              <a:effectLst/>
            </c:spPr>
            <c:extLst>
              <c:ext xmlns:c16="http://schemas.microsoft.com/office/drawing/2014/chart" uri="{C3380CC4-5D6E-409C-BE32-E72D297353CC}">
                <c16:uniqueId val="{00000009-7ED2-4EE4-86D6-1D448437DDFC}"/>
              </c:ext>
            </c:extLst>
          </c:dPt>
          <c:dPt>
            <c:idx val="5"/>
            <c:marker>
              <c:symbol val="none"/>
            </c:marker>
            <c:bubble3D val="0"/>
            <c:spPr>
              <a:ln w="50800" cap="rnd">
                <a:solidFill>
                  <a:srgbClr val="00B050"/>
                </a:solidFill>
                <a:round/>
              </a:ln>
              <a:effectLst/>
            </c:spPr>
            <c:extLst>
              <c:ext xmlns:c16="http://schemas.microsoft.com/office/drawing/2014/chart" uri="{C3380CC4-5D6E-409C-BE32-E72D297353CC}">
                <c16:uniqueId val="{0000000B-7ED2-4EE4-86D6-1D448437DDFC}"/>
              </c:ext>
            </c:extLst>
          </c:dPt>
          <c:dPt>
            <c:idx val="6"/>
            <c:marker>
              <c:symbol val="none"/>
            </c:marker>
            <c:bubble3D val="0"/>
            <c:spPr>
              <a:ln w="50800" cap="rnd">
                <a:solidFill>
                  <a:srgbClr val="00B050"/>
                </a:solidFill>
                <a:round/>
              </a:ln>
              <a:effectLst/>
            </c:spPr>
            <c:extLst>
              <c:ext xmlns:c16="http://schemas.microsoft.com/office/drawing/2014/chart" uri="{C3380CC4-5D6E-409C-BE32-E72D297353CC}">
                <c16:uniqueId val="{0000000D-7ED2-4EE4-86D6-1D448437DDFC}"/>
              </c:ext>
            </c:extLst>
          </c:dPt>
          <c:dPt>
            <c:idx val="7"/>
            <c:marker>
              <c:symbol val="none"/>
            </c:marker>
            <c:bubble3D val="0"/>
            <c:spPr>
              <a:ln w="50800" cap="rnd">
                <a:solidFill>
                  <a:srgbClr val="00B050"/>
                </a:solidFill>
                <a:round/>
              </a:ln>
              <a:effectLst/>
            </c:spPr>
            <c:extLst>
              <c:ext xmlns:c16="http://schemas.microsoft.com/office/drawing/2014/chart" uri="{C3380CC4-5D6E-409C-BE32-E72D297353CC}">
                <c16:uniqueId val="{0000000F-7ED2-4EE4-86D6-1D448437DDFC}"/>
              </c:ext>
            </c:extLst>
          </c:dPt>
          <c:dPt>
            <c:idx val="8"/>
            <c:marker>
              <c:symbol val="none"/>
            </c:marker>
            <c:bubble3D val="0"/>
            <c:spPr>
              <a:ln w="50800" cap="rnd">
                <a:solidFill>
                  <a:srgbClr val="00B050"/>
                </a:solidFill>
                <a:round/>
              </a:ln>
              <a:effectLst/>
            </c:spPr>
            <c:extLst>
              <c:ext xmlns:c16="http://schemas.microsoft.com/office/drawing/2014/chart" uri="{C3380CC4-5D6E-409C-BE32-E72D297353CC}">
                <c16:uniqueId val="{00000011-7ED2-4EE4-86D6-1D448437DDFC}"/>
              </c:ext>
            </c:extLst>
          </c:dPt>
          <c:dPt>
            <c:idx val="9"/>
            <c:marker>
              <c:symbol val="none"/>
            </c:marker>
            <c:bubble3D val="0"/>
            <c:spPr>
              <a:ln w="50800" cap="rnd">
                <a:solidFill>
                  <a:srgbClr val="00B050"/>
                </a:solidFill>
                <a:round/>
              </a:ln>
              <a:effectLst/>
            </c:spPr>
            <c:extLst>
              <c:ext xmlns:c16="http://schemas.microsoft.com/office/drawing/2014/chart" uri="{C3380CC4-5D6E-409C-BE32-E72D297353CC}">
                <c16:uniqueId val="{00000013-7ED2-4EE4-86D6-1D448437DDFC}"/>
              </c:ext>
            </c:extLst>
          </c:dPt>
          <c:dPt>
            <c:idx val="10"/>
            <c:marker>
              <c:symbol val="none"/>
            </c:marker>
            <c:bubble3D val="0"/>
            <c:spPr>
              <a:ln w="50800" cap="rnd">
                <a:solidFill>
                  <a:srgbClr val="00B050"/>
                </a:solidFill>
                <a:round/>
              </a:ln>
              <a:effectLst/>
            </c:spPr>
            <c:extLst>
              <c:ext xmlns:c16="http://schemas.microsoft.com/office/drawing/2014/chart" uri="{C3380CC4-5D6E-409C-BE32-E72D297353CC}">
                <c16:uniqueId val="{00000015-7ED2-4EE4-86D6-1D448437DDFC}"/>
              </c:ext>
            </c:extLst>
          </c:dPt>
          <c:dPt>
            <c:idx val="11"/>
            <c:marker>
              <c:symbol val="none"/>
            </c:marker>
            <c:bubble3D val="0"/>
            <c:spPr>
              <a:ln w="50800" cap="rnd">
                <a:solidFill>
                  <a:srgbClr val="00B050"/>
                </a:solidFill>
                <a:round/>
              </a:ln>
              <a:effectLst/>
            </c:spPr>
            <c:extLst>
              <c:ext xmlns:c16="http://schemas.microsoft.com/office/drawing/2014/chart" uri="{C3380CC4-5D6E-409C-BE32-E72D297353CC}">
                <c16:uniqueId val="{00000017-7ED2-4EE4-86D6-1D448437DDFC}"/>
              </c:ext>
            </c:extLst>
          </c:dPt>
          <c:dPt>
            <c:idx val="12"/>
            <c:marker>
              <c:symbol val="none"/>
            </c:marker>
            <c:bubble3D val="0"/>
            <c:spPr>
              <a:ln w="50800" cap="rnd">
                <a:solidFill>
                  <a:srgbClr val="00B050"/>
                </a:solidFill>
                <a:round/>
              </a:ln>
              <a:effectLst/>
            </c:spPr>
            <c:extLst>
              <c:ext xmlns:c16="http://schemas.microsoft.com/office/drawing/2014/chart" uri="{C3380CC4-5D6E-409C-BE32-E72D297353CC}">
                <c16:uniqueId val="{00000019-7ED2-4EE4-86D6-1D448437DDFC}"/>
              </c:ext>
            </c:extLst>
          </c:dPt>
          <c:dPt>
            <c:idx val="13"/>
            <c:marker>
              <c:symbol val="none"/>
            </c:marker>
            <c:bubble3D val="0"/>
            <c:spPr>
              <a:ln w="50800" cap="rnd">
                <a:solidFill>
                  <a:srgbClr val="00B050"/>
                </a:solidFill>
                <a:round/>
              </a:ln>
              <a:effectLst/>
            </c:spPr>
            <c:extLst>
              <c:ext xmlns:c16="http://schemas.microsoft.com/office/drawing/2014/chart" uri="{C3380CC4-5D6E-409C-BE32-E72D297353CC}">
                <c16:uniqueId val="{0000001B-7ED2-4EE4-86D6-1D448437DDFC}"/>
              </c:ext>
            </c:extLst>
          </c:dPt>
          <c:dPt>
            <c:idx val="14"/>
            <c:marker>
              <c:symbol val="none"/>
            </c:marker>
            <c:bubble3D val="0"/>
            <c:spPr>
              <a:ln w="50800" cap="rnd">
                <a:solidFill>
                  <a:srgbClr val="00B050"/>
                </a:solidFill>
                <a:round/>
              </a:ln>
              <a:effectLst/>
            </c:spPr>
            <c:extLst>
              <c:ext xmlns:c16="http://schemas.microsoft.com/office/drawing/2014/chart" uri="{C3380CC4-5D6E-409C-BE32-E72D297353CC}">
                <c16:uniqueId val="{0000001D-7ED2-4EE4-86D6-1D448437DDFC}"/>
              </c:ext>
            </c:extLst>
          </c:dPt>
          <c:dPt>
            <c:idx val="15"/>
            <c:marker>
              <c:symbol val="none"/>
            </c:marker>
            <c:bubble3D val="0"/>
            <c:spPr>
              <a:ln w="50800" cap="rnd">
                <a:solidFill>
                  <a:srgbClr val="00B050"/>
                </a:solidFill>
                <a:round/>
              </a:ln>
              <a:effectLst/>
            </c:spPr>
            <c:extLst>
              <c:ext xmlns:c16="http://schemas.microsoft.com/office/drawing/2014/chart" uri="{C3380CC4-5D6E-409C-BE32-E72D297353CC}">
                <c16:uniqueId val="{0000001F-7ED2-4EE4-86D6-1D448437DDFC}"/>
              </c:ext>
            </c:extLst>
          </c:dPt>
          <c:dPt>
            <c:idx val="16"/>
            <c:marker>
              <c:symbol val="none"/>
            </c:marker>
            <c:bubble3D val="0"/>
            <c:spPr>
              <a:ln w="50800" cap="rnd">
                <a:solidFill>
                  <a:srgbClr val="00B050"/>
                </a:solidFill>
                <a:round/>
              </a:ln>
              <a:effectLst/>
            </c:spPr>
            <c:extLst>
              <c:ext xmlns:c16="http://schemas.microsoft.com/office/drawing/2014/chart" uri="{C3380CC4-5D6E-409C-BE32-E72D297353CC}">
                <c16:uniqueId val="{00000021-7ED2-4EE4-86D6-1D448437DDFC}"/>
              </c:ext>
            </c:extLst>
          </c:dPt>
          <c:dPt>
            <c:idx val="17"/>
            <c:marker>
              <c:symbol val="none"/>
            </c:marker>
            <c:bubble3D val="0"/>
            <c:spPr>
              <a:ln w="50800" cap="rnd">
                <a:solidFill>
                  <a:srgbClr val="00B050"/>
                </a:solidFill>
                <a:round/>
              </a:ln>
              <a:effectLst/>
            </c:spPr>
            <c:extLst>
              <c:ext xmlns:c16="http://schemas.microsoft.com/office/drawing/2014/chart" uri="{C3380CC4-5D6E-409C-BE32-E72D297353CC}">
                <c16:uniqueId val="{00000023-7ED2-4EE4-86D6-1D448437DDFC}"/>
              </c:ext>
            </c:extLst>
          </c:dPt>
          <c:dPt>
            <c:idx val="18"/>
            <c:marker>
              <c:symbol val="none"/>
            </c:marker>
            <c:bubble3D val="0"/>
            <c:spPr>
              <a:ln w="50800" cap="rnd">
                <a:solidFill>
                  <a:srgbClr val="00B050"/>
                </a:solidFill>
                <a:round/>
              </a:ln>
              <a:effectLst/>
            </c:spPr>
            <c:extLst>
              <c:ext xmlns:c16="http://schemas.microsoft.com/office/drawing/2014/chart" uri="{C3380CC4-5D6E-409C-BE32-E72D297353CC}">
                <c16:uniqueId val="{00000025-7ED2-4EE4-86D6-1D448437DDFC}"/>
              </c:ext>
            </c:extLst>
          </c:dPt>
          <c:dPt>
            <c:idx val="19"/>
            <c:marker>
              <c:symbol val="none"/>
            </c:marker>
            <c:bubble3D val="0"/>
            <c:spPr>
              <a:ln w="50800" cap="rnd">
                <a:solidFill>
                  <a:srgbClr val="00B050"/>
                </a:solidFill>
                <a:round/>
              </a:ln>
              <a:effectLst/>
            </c:spPr>
            <c:extLst>
              <c:ext xmlns:c16="http://schemas.microsoft.com/office/drawing/2014/chart" uri="{C3380CC4-5D6E-409C-BE32-E72D297353CC}">
                <c16:uniqueId val="{00000027-7ED2-4EE4-86D6-1D448437DDFC}"/>
              </c:ext>
            </c:extLst>
          </c:dPt>
          <c:dPt>
            <c:idx val="20"/>
            <c:marker>
              <c:symbol val="none"/>
            </c:marker>
            <c:bubble3D val="0"/>
            <c:spPr>
              <a:ln w="50800" cap="rnd">
                <a:solidFill>
                  <a:srgbClr val="00B050"/>
                </a:solidFill>
                <a:round/>
              </a:ln>
              <a:effectLst/>
            </c:spPr>
            <c:extLst>
              <c:ext xmlns:c16="http://schemas.microsoft.com/office/drawing/2014/chart" uri="{C3380CC4-5D6E-409C-BE32-E72D297353CC}">
                <c16:uniqueId val="{00000029-7ED2-4EE4-86D6-1D448437DDFC}"/>
              </c:ext>
            </c:extLst>
          </c:dPt>
          <c:dPt>
            <c:idx val="21"/>
            <c:marker>
              <c:symbol val="none"/>
            </c:marker>
            <c:bubble3D val="0"/>
            <c:spPr>
              <a:ln w="50800" cap="rnd">
                <a:solidFill>
                  <a:srgbClr val="00B050"/>
                </a:solidFill>
                <a:round/>
              </a:ln>
              <a:effectLst/>
            </c:spPr>
            <c:extLst>
              <c:ext xmlns:c16="http://schemas.microsoft.com/office/drawing/2014/chart" uri="{C3380CC4-5D6E-409C-BE32-E72D297353CC}">
                <c16:uniqueId val="{0000002B-7ED2-4EE4-86D6-1D448437DDFC}"/>
              </c:ext>
            </c:extLst>
          </c:dPt>
          <c:dPt>
            <c:idx val="22"/>
            <c:marker>
              <c:symbol val="none"/>
            </c:marker>
            <c:bubble3D val="0"/>
            <c:spPr>
              <a:ln w="50800" cap="rnd">
                <a:solidFill>
                  <a:srgbClr val="00B050"/>
                </a:solidFill>
                <a:round/>
              </a:ln>
              <a:effectLst/>
            </c:spPr>
            <c:extLst>
              <c:ext xmlns:c16="http://schemas.microsoft.com/office/drawing/2014/chart" uri="{C3380CC4-5D6E-409C-BE32-E72D297353CC}">
                <c16:uniqueId val="{0000002D-7ED2-4EE4-86D6-1D448437DDFC}"/>
              </c:ext>
            </c:extLst>
          </c:dPt>
          <c:dPt>
            <c:idx val="23"/>
            <c:marker>
              <c:symbol val="none"/>
            </c:marker>
            <c:bubble3D val="0"/>
            <c:spPr>
              <a:ln w="50800" cap="rnd">
                <a:solidFill>
                  <a:srgbClr val="00B050"/>
                </a:solidFill>
                <a:round/>
              </a:ln>
              <a:effectLst/>
            </c:spPr>
            <c:extLst>
              <c:ext xmlns:c16="http://schemas.microsoft.com/office/drawing/2014/chart" uri="{C3380CC4-5D6E-409C-BE32-E72D297353CC}">
                <c16:uniqueId val="{0000002F-7ED2-4EE4-86D6-1D448437DDFC}"/>
              </c:ext>
            </c:extLst>
          </c:dPt>
          <c:dPt>
            <c:idx val="24"/>
            <c:marker>
              <c:symbol val="none"/>
            </c:marker>
            <c:bubble3D val="0"/>
            <c:spPr>
              <a:ln w="50800" cap="rnd">
                <a:solidFill>
                  <a:srgbClr val="00B050"/>
                </a:solidFill>
                <a:round/>
              </a:ln>
              <a:effectLst/>
            </c:spPr>
            <c:extLst>
              <c:ext xmlns:c16="http://schemas.microsoft.com/office/drawing/2014/chart" uri="{C3380CC4-5D6E-409C-BE32-E72D297353CC}">
                <c16:uniqueId val="{00000031-7ED2-4EE4-86D6-1D448437DDFC}"/>
              </c:ext>
            </c:extLst>
          </c:dPt>
          <c:dPt>
            <c:idx val="25"/>
            <c:marker>
              <c:symbol val="none"/>
            </c:marker>
            <c:bubble3D val="0"/>
            <c:spPr>
              <a:ln w="50800" cap="rnd">
                <a:solidFill>
                  <a:srgbClr val="00B050"/>
                </a:solidFill>
                <a:round/>
              </a:ln>
              <a:effectLst/>
            </c:spPr>
            <c:extLst>
              <c:ext xmlns:c16="http://schemas.microsoft.com/office/drawing/2014/chart" uri="{C3380CC4-5D6E-409C-BE32-E72D297353CC}">
                <c16:uniqueId val="{00000033-7ED2-4EE4-86D6-1D448437DDFC}"/>
              </c:ext>
            </c:extLst>
          </c:dPt>
          <c:dPt>
            <c:idx val="26"/>
            <c:marker>
              <c:symbol val="none"/>
            </c:marker>
            <c:bubble3D val="0"/>
            <c:spPr>
              <a:ln w="50800" cap="rnd">
                <a:solidFill>
                  <a:srgbClr val="00B050"/>
                </a:solidFill>
                <a:round/>
              </a:ln>
              <a:effectLst/>
            </c:spPr>
            <c:extLst>
              <c:ext xmlns:c16="http://schemas.microsoft.com/office/drawing/2014/chart" uri="{C3380CC4-5D6E-409C-BE32-E72D297353CC}">
                <c16:uniqueId val="{00000035-7ED2-4EE4-86D6-1D448437DDFC}"/>
              </c:ext>
            </c:extLst>
          </c:dPt>
          <c:dPt>
            <c:idx val="27"/>
            <c:marker>
              <c:symbol val="none"/>
            </c:marker>
            <c:bubble3D val="0"/>
            <c:spPr>
              <a:ln w="50800" cap="rnd">
                <a:solidFill>
                  <a:srgbClr val="00B050"/>
                </a:solidFill>
                <a:round/>
              </a:ln>
              <a:effectLst/>
            </c:spPr>
            <c:extLst>
              <c:ext xmlns:c16="http://schemas.microsoft.com/office/drawing/2014/chart" uri="{C3380CC4-5D6E-409C-BE32-E72D297353CC}">
                <c16:uniqueId val="{00000037-7ED2-4EE4-86D6-1D448437DDFC}"/>
              </c:ext>
            </c:extLst>
          </c:dPt>
          <c:dPt>
            <c:idx val="28"/>
            <c:marker>
              <c:symbol val="none"/>
            </c:marker>
            <c:bubble3D val="0"/>
            <c:spPr>
              <a:ln w="50800" cap="rnd">
                <a:solidFill>
                  <a:srgbClr val="00B050"/>
                </a:solidFill>
                <a:round/>
              </a:ln>
              <a:effectLst/>
            </c:spPr>
            <c:extLst>
              <c:ext xmlns:c16="http://schemas.microsoft.com/office/drawing/2014/chart" uri="{C3380CC4-5D6E-409C-BE32-E72D297353CC}">
                <c16:uniqueId val="{00000039-7ED2-4EE4-86D6-1D448437DDFC}"/>
              </c:ext>
            </c:extLst>
          </c:dPt>
          <c:dPt>
            <c:idx val="29"/>
            <c:marker>
              <c:symbol val="none"/>
            </c:marker>
            <c:bubble3D val="0"/>
            <c:spPr>
              <a:ln w="50800" cap="rnd">
                <a:solidFill>
                  <a:srgbClr val="00B050"/>
                </a:solidFill>
                <a:round/>
              </a:ln>
              <a:effectLst/>
            </c:spPr>
            <c:extLst>
              <c:ext xmlns:c16="http://schemas.microsoft.com/office/drawing/2014/chart" uri="{C3380CC4-5D6E-409C-BE32-E72D297353CC}">
                <c16:uniqueId val="{0000003B-7ED2-4EE4-86D6-1D448437DDFC}"/>
              </c:ext>
            </c:extLst>
          </c:dPt>
          <c:dPt>
            <c:idx val="30"/>
            <c:marker>
              <c:symbol val="none"/>
            </c:marker>
            <c:bubble3D val="0"/>
            <c:spPr>
              <a:ln w="50800" cap="rnd">
                <a:solidFill>
                  <a:srgbClr val="00B050"/>
                </a:solidFill>
                <a:round/>
              </a:ln>
              <a:effectLst/>
            </c:spPr>
            <c:extLst>
              <c:ext xmlns:c16="http://schemas.microsoft.com/office/drawing/2014/chart" uri="{C3380CC4-5D6E-409C-BE32-E72D297353CC}">
                <c16:uniqueId val="{0000003D-7ED2-4EE4-86D6-1D448437DDFC}"/>
              </c:ext>
            </c:extLst>
          </c:dPt>
          <c:dPt>
            <c:idx val="31"/>
            <c:marker>
              <c:symbol val="none"/>
            </c:marker>
            <c:bubble3D val="0"/>
            <c:spPr>
              <a:ln w="50800" cap="rnd">
                <a:solidFill>
                  <a:srgbClr val="00B050"/>
                </a:solidFill>
                <a:round/>
              </a:ln>
              <a:effectLst/>
            </c:spPr>
            <c:extLst>
              <c:ext xmlns:c16="http://schemas.microsoft.com/office/drawing/2014/chart" uri="{C3380CC4-5D6E-409C-BE32-E72D297353CC}">
                <c16:uniqueId val="{0000003F-7ED2-4EE4-86D6-1D448437DDFC}"/>
              </c:ext>
            </c:extLst>
          </c:dPt>
          <c:dLbls>
            <c:dLbl>
              <c:idx val="0"/>
              <c:delete val="1"/>
              <c:extLst>
                <c:ext xmlns:c15="http://schemas.microsoft.com/office/drawing/2012/chart" uri="{CE6537A1-D6FC-4f65-9D91-7224C49458BB}"/>
                <c:ext xmlns:c16="http://schemas.microsoft.com/office/drawing/2014/chart" uri="{C3380CC4-5D6E-409C-BE32-E72D297353CC}">
                  <c16:uniqueId val="{00000001-7ED2-4EE4-86D6-1D448437DDFC}"/>
                </c:ext>
              </c:extLst>
            </c:dLbl>
            <c:dLbl>
              <c:idx val="1"/>
              <c:delete val="1"/>
              <c:extLst>
                <c:ext xmlns:c15="http://schemas.microsoft.com/office/drawing/2012/chart" uri="{CE6537A1-D6FC-4f65-9D91-7224C49458BB}"/>
                <c:ext xmlns:c16="http://schemas.microsoft.com/office/drawing/2014/chart" uri="{C3380CC4-5D6E-409C-BE32-E72D297353CC}">
                  <c16:uniqueId val="{00000003-7ED2-4EE4-86D6-1D448437DDFC}"/>
                </c:ext>
              </c:extLst>
            </c:dLbl>
            <c:dLbl>
              <c:idx val="2"/>
              <c:delete val="1"/>
              <c:extLst>
                <c:ext xmlns:c15="http://schemas.microsoft.com/office/drawing/2012/chart" uri="{CE6537A1-D6FC-4f65-9D91-7224C49458BB}"/>
                <c:ext xmlns:c16="http://schemas.microsoft.com/office/drawing/2014/chart" uri="{C3380CC4-5D6E-409C-BE32-E72D297353CC}">
                  <c16:uniqueId val="{00000005-7ED2-4EE4-86D6-1D448437DDFC}"/>
                </c:ext>
              </c:extLst>
            </c:dLbl>
            <c:dLbl>
              <c:idx val="3"/>
              <c:delete val="1"/>
              <c:extLst>
                <c:ext xmlns:c15="http://schemas.microsoft.com/office/drawing/2012/chart" uri="{CE6537A1-D6FC-4f65-9D91-7224C49458BB}"/>
                <c:ext xmlns:c16="http://schemas.microsoft.com/office/drawing/2014/chart" uri="{C3380CC4-5D6E-409C-BE32-E72D297353CC}">
                  <c16:uniqueId val="{00000007-7ED2-4EE4-86D6-1D448437DDFC}"/>
                </c:ext>
              </c:extLst>
            </c:dLbl>
            <c:dLbl>
              <c:idx val="4"/>
              <c:delete val="1"/>
              <c:extLst>
                <c:ext xmlns:c15="http://schemas.microsoft.com/office/drawing/2012/chart" uri="{CE6537A1-D6FC-4f65-9D91-7224C49458BB}"/>
                <c:ext xmlns:c16="http://schemas.microsoft.com/office/drawing/2014/chart" uri="{C3380CC4-5D6E-409C-BE32-E72D297353CC}">
                  <c16:uniqueId val="{00000009-7ED2-4EE4-86D6-1D448437DDFC}"/>
                </c:ext>
              </c:extLst>
            </c:dLbl>
            <c:dLbl>
              <c:idx val="5"/>
              <c:delete val="1"/>
              <c:extLst>
                <c:ext xmlns:c15="http://schemas.microsoft.com/office/drawing/2012/chart" uri="{CE6537A1-D6FC-4f65-9D91-7224C49458BB}"/>
                <c:ext xmlns:c16="http://schemas.microsoft.com/office/drawing/2014/chart" uri="{C3380CC4-5D6E-409C-BE32-E72D297353CC}">
                  <c16:uniqueId val="{0000000B-7ED2-4EE4-86D6-1D448437DDFC}"/>
                </c:ext>
              </c:extLst>
            </c:dLbl>
            <c:dLbl>
              <c:idx val="6"/>
              <c:delete val="1"/>
              <c:extLst>
                <c:ext xmlns:c15="http://schemas.microsoft.com/office/drawing/2012/chart" uri="{CE6537A1-D6FC-4f65-9D91-7224C49458BB}"/>
                <c:ext xmlns:c16="http://schemas.microsoft.com/office/drawing/2014/chart" uri="{C3380CC4-5D6E-409C-BE32-E72D297353CC}">
                  <c16:uniqueId val="{0000000D-7ED2-4EE4-86D6-1D448437DDFC}"/>
                </c:ext>
              </c:extLst>
            </c:dLbl>
            <c:dLbl>
              <c:idx val="7"/>
              <c:delete val="1"/>
              <c:extLst>
                <c:ext xmlns:c15="http://schemas.microsoft.com/office/drawing/2012/chart" uri="{CE6537A1-D6FC-4f65-9D91-7224C49458BB}"/>
                <c:ext xmlns:c16="http://schemas.microsoft.com/office/drawing/2014/chart" uri="{C3380CC4-5D6E-409C-BE32-E72D297353CC}">
                  <c16:uniqueId val="{0000000F-7ED2-4EE4-86D6-1D448437DDFC}"/>
                </c:ext>
              </c:extLst>
            </c:dLbl>
            <c:dLbl>
              <c:idx val="8"/>
              <c:delete val="1"/>
              <c:extLst>
                <c:ext xmlns:c15="http://schemas.microsoft.com/office/drawing/2012/chart" uri="{CE6537A1-D6FC-4f65-9D91-7224C49458BB}"/>
                <c:ext xmlns:c16="http://schemas.microsoft.com/office/drawing/2014/chart" uri="{C3380CC4-5D6E-409C-BE32-E72D297353CC}">
                  <c16:uniqueId val="{00000011-7ED2-4EE4-86D6-1D448437DDFC}"/>
                </c:ext>
              </c:extLst>
            </c:dLbl>
            <c:dLbl>
              <c:idx val="9"/>
              <c:delete val="1"/>
              <c:extLst>
                <c:ext xmlns:c15="http://schemas.microsoft.com/office/drawing/2012/chart" uri="{CE6537A1-D6FC-4f65-9D91-7224C49458BB}"/>
                <c:ext xmlns:c16="http://schemas.microsoft.com/office/drawing/2014/chart" uri="{C3380CC4-5D6E-409C-BE32-E72D297353CC}">
                  <c16:uniqueId val="{00000013-7ED2-4EE4-86D6-1D448437DDFC}"/>
                </c:ext>
              </c:extLst>
            </c:dLbl>
            <c:dLbl>
              <c:idx val="10"/>
              <c:delete val="1"/>
              <c:extLst>
                <c:ext xmlns:c15="http://schemas.microsoft.com/office/drawing/2012/chart" uri="{CE6537A1-D6FC-4f65-9D91-7224C49458BB}"/>
                <c:ext xmlns:c16="http://schemas.microsoft.com/office/drawing/2014/chart" uri="{C3380CC4-5D6E-409C-BE32-E72D297353CC}">
                  <c16:uniqueId val="{00000015-7ED2-4EE4-86D6-1D448437DDFC}"/>
                </c:ext>
              </c:extLst>
            </c:dLbl>
            <c:dLbl>
              <c:idx val="11"/>
              <c:delete val="1"/>
              <c:extLst>
                <c:ext xmlns:c15="http://schemas.microsoft.com/office/drawing/2012/chart" uri="{CE6537A1-D6FC-4f65-9D91-7224C49458BB}"/>
                <c:ext xmlns:c16="http://schemas.microsoft.com/office/drawing/2014/chart" uri="{C3380CC4-5D6E-409C-BE32-E72D297353CC}">
                  <c16:uniqueId val="{00000017-7ED2-4EE4-86D6-1D448437DDFC}"/>
                </c:ext>
              </c:extLst>
            </c:dLbl>
            <c:dLbl>
              <c:idx val="12"/>
              <c:delete val="1"/>
              <c:extLst>
                <c:ext xmlns:c15="http://schemas.microsoft.com/office/drawing/2012/chart" uri="{CE6537A1-D6FC-4f65-9D91-7224C49458BB}"/>
                <c:ext xmlns:c16="http://schemas.microsoft.com/office/drawing/2014/chart" uri="{C3380CC4-5D6E-409C-BE32-E72D297353CC}">
                  <c16:uniqueId val="{00000019-7ED2-4EE4-86D6-1D448437DDFC}"/>
                </c:ext>
              </c:extLst>
            </c:dLbl>
            <c:dLbl>
              <c:idx val="13"/>
              <c:delete val="1"/>
              <c:extLst>
                <c:ext xmlns:c15="http://schemas.microsoft.com/office/drawing/2012/chart" uri="{CE6537A1-D6FC-4f65-9D91-7224C49458BB}"/>
                <c:ext xmlns:c16="http://schemas.microsoft.com/office/drawing/2014/chart" uri="{C3380CC4-5D6E-409C-BE32-E72D297353CC}">
                  <c16:uniqueId val="{0000001B-7ED2-4EE4-86D6-1D448437DDFC}"/>
                </c:ext>
              </c:extLst>
            </c:dLbl>
            <c:dLbl>
              <c:idx val="14"/>
              <c:delete val="1"/>
              <c:extLst>
                <c:ext xmlns:c15="http://schemas.microsoft.com/office/drawing/2012/chart" uri="{CE6537A1-D6FC-4f65-9D91-7224C49458BB}"/>
                <c:ext xmlns:c16="http://schemas.microsoft.com/office/drawing/2014/chart" uri="{C3380CC4-5D6E-409C-BE32-E72D297353CC}">
                  <c16:uniqueId val="{0000001D-7ED2-4EE4-86D6-1D448437DDFC}"/>
                </c:ext>
              </c:extLst>
            </c:dLbl>
            <c:dLbl>
              <c:idx val="15"/>
              <c:delete val="1"/>
              <c:extLst>
                <c:ext xmlns:c15="http://schemas.microsoft.com/office/drawing/2012/chart" uri="{CE6537A1-D6FC-4f65-9D91-7224C49458BB}"/>
                <c:ext xmlns:c16="http://schemas.microsoft.com/office/drawing/2014/chart" uri="{C3380CC4-5D6E-409C-BE32-E72D297353CC}">
                  <c16:uniqueId val="{0000001F-7ED2-4EE4-86D6-1D448437DDFC}"/>
                </c:ext>
              </c:extLst>
            </c:dLbl>
            <c:dLbl>
              <c:idx val="16"/>
              <c:delete val="1"/>
              <c:extLst>
                <c:ext xmlns:c15="http://schemas.microsoft.com/office/drawing/2012/chart" uri="{CE6537A1-D6FC-4f65-9D91-7224C49458BB}"/>
                <c:ext xmlns:c16="http://schemas.microsoft.com/office/drawing/2014/chart" uri="{C3380CC4-5D6E-409C-BE32-E72D297353CC}">
                  <c16:uniqueId val="{00000021-7ED2-4EE4-86D6-1D448437DDFC}"/>
                </c:ext>
              </c:extLst>
            </c:dLbl>
            <c:dLbl>
              <c:idx val="17"/>
              <c:delete val="1"/>
              <c:extLst>
                <c:ext xmlns:c15="http://schemas.microsoft.com/office/drawing/2012/chart" uri="{CE6537A1-D6FC-4f65-9D91-7224C49458BB}"/>
                <c:ext xmlns:c16="http://schemas.microsoft.com/office/drawing/2014/chart" uri="{C3380CC4-5D6E-409C-BE32-E72D297353CC}">
                  <c16:uniqueId val="{00000023-7ED2-4EE4-86D6-1D448437DDFC}"/>
                </c:ext>
              </c:extLst>
            </c:dLbl>
            <c:dLbl>
              <c:idx val="18"/>
              <c:delete val="1"/>
              <c:extLst>
                <c:ext xmlns:c15="http://schemas.microsoft.com/office/drawing/2012/chart" uri="{CE6537A1-D6FC-4f65-9D91-7224C49458BB}"/>
                <c:ext xmlns:c16="http://schemas.microsoft.com/office/drawing/2014/chart" uri="{C3380CC4-5D6E-409C-BE32-E72D297353CC}">
                  <c16:uniqueId val="{00000025-7ED2-4EE4-86D6-1D448437DDFC}"/>
                </c:ext>
              </c:extLst>
            </c:dLbl>
            <c:dLbl>
              <c:idx val="19"/>
              <c:delete val="1"/>
              <c:extLst>
                <c:ext xmlns:c15="http://schemas.microsoft.com/office/drawing/2012/chart" uri="{CE6537A1-D6FC-4f65-9D91-7224C49458BB}"/>
                <c:ext xmlns:c16="http://schemas.microsoft.com/office/drawing/2014/chart" uri="{C3380CC4-5D6E-409C-BE32-E72D297353CC}">
                  <c16:uniqueId val="{00000027-7ED2-4EE4-86D6-1D448437DDFC}"/>
                </c:ext>
              </c:extLst>
            </c:dLbl>
            <c:dLbl>
              <c:idx val="20"/>
              <c:delete val="1"/>
              <c:extLst>
                <c:ext xmlns:c15="http://schemas.microsoft.com/office/drawing/2012/chart" uri="{CE6537A1-D6FC-4f65-9D91-7224C49458BB}"/>
                <c:ext xmlns:c16="http://schemas.microsoft.com/office/drawing/2014/chart" uri="{C3380CC4-5D6E-409C-BE32-E72D297353CC}">
                  <c16:uniqueId val="{00000029-7ED2-4EE4-86D6-1D448437DDFC}"/>
                </c:ext>
              </c:extLst>
            </c:dLbl>
            <c:dLbl>
              <c:idx val="21"/>
              <c:delete val="1"/>
              <c:extLst>
                <c:ext xmlns:c15="http://schemas.microsoft.com/office/drawing/2012/chart" uri="{CE6537A1-D6FC-4f65-9D91-7224C49458BB}"/>
                <c:ext xmlns:c16="http://schemas.microsoft.com/office/drawing/2014/chart" uri="{C3380CC4-5D6E-409C-BE32-E72D297353CC}">
                  <c16:uniqueId val="{0000002B-7ED2-4EE4-86D6-1D448437DDFC}"/>
                </c:ext>
              </c:extLst>
            </c:dLbl>
            <c:dLbl>
              <c:idx val="22"/>
              <c:delete val="1"/>
              <c:extLst>
                <c:ext xmlns:c15="http://schemas.microsoft.com/office/drawing/2012/chart" uri="{CE6537A1-D6FC-4f65-9D91-7224C49458BB}"/>
                <c:ext xmlns:c16="http://schemas.microsoft.com/office/drawing/2014/chart" uri="{C3380CC4-5D6E-409C-BE32-E72D297353CC}">
                  <c16:uniqueId val="{0000002D-7ED2-4EE4-86D6-1D448437DDFC}"/>
                </c:ext>
              </c:extLst>
            </c:dLbl>
            <c:dLbl>
              <c:idx val="23"/>
              <c:delete val="1"/>
              <c:extLst>
                <c:ext xmlns:c15="http://schemas.microsoft.com/office/drawing/2012/chart" uri="{CE6537A1-D6FC-4f65-9D91-7224C49458BB}"/>
                <c:ext xmlns:c16="http://schemas.microsoft.com/office/drawing/2014/chart" uri="{C3380CC4-5D6E-409C-BE32-E72D297353CC}">
                  <c16:uniqueId val="{0000002F-7ED2-4EE4-86D6-1D448437DDFC}"/>
                </c:ext>
              </c:extLst>
            </c:dLbl>
            <c:dLbl>
              <c:idx val="24"/>
              <c:delete val="1"/>
              <c:extLst>
                <c:ext xmlns:c15="http://schemas.microsoft.com/office/drawing/2012/chart" uri="{CE6537A1-D6FC-4f65-9D91-7224C49458BB}"/>
                <c:ext xmlns:c16="http://schemas.microsoft.com/office/drawing/2014/chart" uri="{C3380CC4-5D6E-409C-BE32-E72D297353CC}">
                  <c16:uniqueId val="{00000031-7ED2-4EE4-86D6-1D448437DDFC}"/>
                </c:ext>
              </c:extLst>
            </c:dLbl>
            <c:dLbl>
              <c:idx val="25"/>
              <c:delete val="1"/>
              <c:extLst>
                <c:ext xmlns:c15="http://schemas.microsoft.com/office/drawing/2012/chart" uri="{CE6537A1-D6FC-4f65-9D91-7224C49458BB}"/>
                <c:ext xmlns:c16="http://schemas.microsoft.com/office/drawing/2014/chart" uri="{C3380CC4-5D6E-409C-BE32-E72D297353CC}">
                  <c16:uniqueId val="{00000033-7ED2-4EE4-86D6-1D448437DDFC}"/>
                </c:ext>
              </c:extLst>
            </c:dLbl>
            <c:dLbl>
              <c:idx val="26"/>
              <c:delete val="1"/>
              <c:extLst>
                <c:ext xmlns:c15="http://schemas.microsoft.com/office/drawing/2012/chart" uri="{CE6537A1-D6FC-4f65-9D91-7224C49458BB}"/>
                <c:ext xmlns:c16="http://schemas.microsoft.com/office/drawing/2014/chart" uri="{C3380CC4-5D6E-409C-BE32-E72D297353CC}">
                  <c16:uniqueId val="{00000035-7ED2-4EE4-86D6-1D448437DDFC}"/>
                </c:ext>
              </c:extLst>
            </c:dLbl>
            <c:dLbl>
              <c:idx val="27"/>
              <c:delete val="1"/>
              <c:extLst>
                <c:ext xmlns:c15="http://schemas.microsoft.com/office/drawing/2012/chart" uri="{CE6537A1-D6FC-4f65-9D91-7224C49458BB}"/>
                <c:ext xmlns:c16="http://schemas.microsoft.com/office/drawing/2014/chart" uri="{C3380CC4-5D6E-409C-BE32-E72D297353CC}">
                  <c16:uniqueId val="{00000037-7ED2-4EE4-86D6-1D448437DDFC}"/>
                </c:ext>
              </c:extLst>
            </c:dLbl>
            <c:dLbl>
              <c:idx val="28"/>
              <c:delete val="1"/>
              <c:extLst>
                <c:ext xmlns:c15="http://schemas.microsoft.com/office/drawing/2012/chart" uri="{CE6537A1-D6FC-4f65-9D91-7224C49458BB}"/>
                <c:ext xmlns:c16="http://schemas.microsoft.com/office/drawing/2014/chart" uri="{C3380CC4-5D6E-409C-BE32-E72D297353CC}">
                  <c16:uniqueId val="{00000039-7ED2-4EE4-86D6-1D448437DDFC}"/>
                </c:ext>
              </c:extLst>
            </c:dLbl>
            <c:dLbl>
              <c:idx val="29"/>
              <c:delete val="1"/>
              <c:extLst>
                <c:ext xmlns:c15="http://schemas.microsoft.com/office/drawing/2012/chart" uri="{CE6537A1-D6FC-4f65-9D91-7224C49458BB}"/>
                <c:ext xmlns:c16="http://schemas.microsoft.com/office/drawing/2014/chart" uri="{C3380CC4-5D6E-409C-BE32-E72D297353CC}">
                  <c16:uniqueId val="{0000003B-7ED2-4EE4-86D6-1D448437DDFC}"/>
                </c:ext>
              </c:extLst>
            </c:dLbl>
            <c:dLbl>
              <c:idx val="30"/>
              <c:delete val="1"/>
              <c:extLst>
                <c:ext xmlns:c15="http://schemas.microsoft.com/office/drawing/2012/chart" uri="{CE6537A1-D6FC-4f65-9D91-7224C49458BB}"/>
                <c:ext xmlns:c16="http://schemas.microsoft.com/office/drawing/2014/chart" uri="{C3380CC4-5D6E-409C-BE32-E72D297353CC}">
                  <c16:uniqueId val="{0000003D-7ED2-4EE4-86D6-1D448437DDFC}"/>
                </c:ext>
              </c:extLst>
            </c:dLbl>
            <c:dLbl>
              <c:idx val="31"/>
              <c:delete val="1"/>
              <c:extLst>
                <c:ext xmlns:c15="http://schemas.microsoft.com/office/drawing/2012/chart" uri="{CE6537A1-D6FC-4f65-9D91-7224C49458BB}"/>
                <c:ext xmlns:c16="http://schemas.microsoft.com/office/drawing/2014/chart" uri="{C3380CC4-5D6E-409C-BE32-E72D297353CC}">
                  <c16:uniqueId val="{0000003F-7ED2-4EE4-86D6-1D448437DDFC}"/>
                </c:ext>
              </c:extLst>
            </c:dLbl>
            <c:dLbl>
              <c:idx val="32"/>
              <c:delete val="1"/>
              <c:extLst>
                <c:ext xmlns:c15="http://schemas.microsoft.com/office/drawing/2012/chart" uri="{CE6537A1-D6FC-4f65-9D91-7224C49458BB}"/>
                <c:ext xmlns:c16="http://schemas.microsoft.com/office/drawing/2014/chart" uri="{C3380CC4-5D6E-409C-BE32-E72D297353CC}">
                  <c16:uniqueId val="{00000040-E02C-4260-8D55-AEA676F50EB2}"/>
                </c:ext>
              </c:extLst>
            </c:dLbl>
            <c:dLbl>
              <c:idx val="33"/>
              <c:delete val="1"/>
              <c:extLst>
                <c:ext xmlns:c15="http://schemas.microsoft.com/office/drawing/2012/chart" uri="{CE6537A1-D6FC-4f65-9D91-7224C49458BB}"/>
                <c:ext xmlns:c16="http://schemas.microsoft.com/office/drawing/2014/chart" uri="{C3380CC4-5D6E-409C-BE32-E72D297353CC}">
                  <c16:uniqueId val="{00000041-E02C-4260-8D55-AEA676F50EB2}"/>
                </c:ext>
              </c:extLst>
            </c:dLbl>
            <c:dLbl>
              <c:idx val="34"/>
              <c:delete val="1"/>
              <c:extLst>
                <c:ext xmlns:c15="http://schemas.microsoft.com/office/drawing/2012/chart" uri="{CE6537A1-D6FC-4f65-9D91-7224C49458BB}"/>
                <c:ext xmlns:c16="http://schemas.microsoft.com/office/drawing/2014/chart" uri="{C3380CC4-5D6E-409C-BE32-E72D297353CC}">
                  <c16:uniqueId val="{00000041-235C-45B8-8CCC-EA5730DD6549}"/>
                </c:ext>
              </c:extLst>
            </c:dLbl>
            <c:dLbl>
              <c:idx val="35"/>
              <c:delete val="1"/>
              <c:extLst>
                <c:ext xmlns:c15="http://schemas.microsoft.com/office/drawing/2012/chart" uri="{CE6537A1-D6FC-4f65-9D91-7224C49458BB}"/>
                <c:ext xmlns:c16="http://schemas.microsoft.com/office/drawing/2014/chart" uri="{C3380CC4-5D6E-409C-BE32-E72D297353CC}">
                  <c16:uniqueId val="{00000040-990E-4645-8DE7-64DB22E16A1C}"/>
                </c:ext>
              </c:extLst>
            </c:dLbl>
            <c:dLbl>
              <c:idx val="36"/>
              <c:layout>
                <c:manualLayout>
                  <c:x val="-9.5808368175716571E-2"/>
                  <c:y val="-6.04305535010898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909-46E6-8956-5D1AEE27CB7A}"/>
                </c:ext>
              </c:extLst>
            </c:dLbl>
            <c:dLbl>
              <c:idx val="37"/>
              <c:layout>
                <c:manualLayout>
                  <c:x val="-6.5868253120805284E-2"/>
                  <c:y val="1.6481250436363754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EF4-4FB4-94AF-DBE8E0943098}"/>
                </c:ext>
              </c:extLst>
            </c:dLbl>
            <c:dLbl>
              <c:idx val="38"/>
              <c:layout>
                <c:manualLayout>
                  <c:x val="0"/>
                  <c:y val="-3.9555001047273157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E12-444C-A8B7-B80EB6A0ADE2}"/>
                </c:ext>
              </c:extLst>
            </c:dLbl>
            <c:spPr>
              <a:solidFill>
                <a:srgbClr val="00B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SummaryTable!$AB$3:$BN$3</c:f>
              <c:numCache>
                <c:formatCode>#,##0</c:formatCode>
                <c:ptCount val="39"/>
                <c:pt idx="0">
                  <c:v>13</c:v>
                </c:pt>
                <c:pt idx="1">
                  <c:v>13</c:v>
                </c:pt>
                <c:pt idx="2">
                  <c:v>13</c:v>
                </c:pt>
                <c:pt idx="3">
                  <c:v>13</c:v>
                </c:pt>
                <c:pt idx="4">
                  <c:v>13</c:v>
                </c:pt>
                <c:pt idx="5">
                  <c:v>14</c:v>
                </c:pt>
                <c:pt idx="6">
                  <c:v>15</c:v>
                </c:pt>
                <c:pt idx="7">
                  <c:v>15</c:v>
                </c:pt>
                <c:pt idx="8">
                  <c:v>39</c:v>
                </c:pt>
                <c:pt idx="9">
                  <c:v>75</c:v>
                </c:pt>
                <c:pt idx="10">
                  <c:v>80</c:v>
                </c:pt>
                <c:pt idx="11">
                  <c:v>88</c:v>
                </c:pt>
                <c:pt idx="12">
                  <c:v>89</c:v>
                </c:pt>
                <c:pt idx="13">
                  <c:v>93</c:v>
                </c:pt>
                <c:pt idx="14">
                  <c:v>101</c:v>
                </c:pt>
                <c:pt idx="15">
                  <c:v>116</c:v>
                </c:pt>
                <c:pt idx="16">
                  <c:v>136</c:v>
                </c:pt>
                <c:pt idx="17">
                  <c:v>154</c:v>
                </c:pt>
                <c:pt idx="18">
                  <c:v>186</c:v>
                </c:pt>
                <c:pt idx="19">
                  <c:v>252</c:v>
                </c:pt>
                <c:pt idx="20">
                  <c:v>338</c:v>
                </c:pt>
                <c:pt idx="21">
                  <c:v>469</c:v>
                </c:pt>
                <c:pt idx="22">
                  <c:v>587</c:v>
                </c:pt>
                <c:pt idx="23">
                  <c:v>750</c:v>
                </c:pt>
                <c:pt idx="24">
                  <c:v>1023</c:v>
                </c:pt>
                <c:pt idx="25">
                  <c:v>1297</c:v>
                </c:pt>
                <c:pt idx="26">
                  <c:v>1682</c:v>
                </c:pt>
                <c:pt idx="27">
                  <c:v>2233</c:v>
                </c:pt>
                <c:pt idx="28">
                  <c:v>2885</c:v>
                </c:pt>
                <c:pt idx="29">
                  <c:v>3601</c:v>
                </c:pt>
                <c:pt idx="30">
                  <c:v>4632</c:v>
                </c:pt>
                <c:pt idx="31">
                  <c:v>6421</c:v>
                </c:pt>
                <c:pt idx="32">
                  <c:v>7783</c:v>
                </c:pt>
                <c:pt idx="33">
                  <c:v>13677</c:v>
                </c:pt>
                <c:pt idx="34">
                  <c:v>19100</c:v>
                </c:pt>
                <c:pt idx="35">
                  <c:v>25489</c:v>
                </c:pt>
                <c:pt idx="36">
                  <c:v>33276</c:v>
                </c:pt>
                <c:pt idx="37">
                  <c:v>43667</c:v>
                </c:pt>
                <c:pt idx="38">
                  <c:v>53740</c:v>
                </c:pt>
              </c:numCache>
            </c:numRef>
          </c:val>
          <c:smooth val="0"/>
          <c:extLst>
            <c:ext xmlns:c16="http://schemas.microsoft.com/office/drawing/2014/chart" uri="{C3380CC4-5D6E-409C-BE32-E72D297353CC}">
              <c16:uniqueId val="{00000039-DA6F-447E-BE97-46954D4FE0BE}"/>
            </c:ext>
          </c:extLst>
        </c:ser>
        <c:ser>
          <c:idx val="1"/>
          <c:order val="1"/>
          <c:tx>
            <c:strRef>
              <c:f>SummaryTable!$A$11</c:f>
              <c:strCache>
                <c:ptCount val="1"/>
                <c:pt idx="0">
                  <c:v>Italy</c:v>
                </c:pt>
              </c:strCache>
            </c:strRef>
          </c:tx>
          <c:spPr>
            <a:ln w="50800" cap="rnd">
              <a:solidFill>
                <a:srgbClr val="7030A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61-E02C-4260-8D55-AEA676F50EB2}"/>
                </c:ext>
              </c:extLst>
            </c:dLbl>
            <c:dLbl>
              <c:idx val="1"/>
              <c:delete val="1"/>
              <c:extLst>
                <c:ext xmlns:c15="http://schemas.microsoft.com/office/drawing/2012/chart" uri="{CE6537A1-D6FC-4f65-9D91-7224C49458BB}"/>
                <c:ext xmlns:c16="http://schemas.microsoft.com/office/drawing/2014/chart" uri="{C3380CC4-5D6E-409C-BE32-E72D297353CC}">
                  <c16:uniqueId val="{00000060-E02C-4260-8D55-AEA676F50EB2}"/>
                </c:ext>
              </c:extLst>
            </c:dLbl>
            <c:dLbl>
              <c:idx val="2"/>
              <c:delete val="1"/>
              <c:extLst>
                <c:ext xmlns:c15="http://schemas.microsoft.com/office/drawing/2012/chart" uri="{CE6537A1-D6FC-4f65-9D91-7224C49458BB}"/>
                <c:ext xmlns:c16="http://schemas.microsoft.com/office/drawing/2014/chart" uri="{C3380CC4-5D6E-409C-BE32-E72D297353CC}">
                  <c16:uniqueId val="{0000005F-E02C-4260-8D55-AEA676F50EB2}"/>
                </c:ext>
              </c:extLst>
            </c:dLbl>
            <c:dLbl>
              <c:idx val="3"/>
              <c:delete val="1"/>
              <c:extLst>
                <c:ext xmlns:c15="http://schemas.microsoft.com/office/drawing/2012/chart" uri="{CE6537A1-D6FC-4f65-9D91-7224C49458BB}"/>
                <c:ext xmlns:c16="http://schemas.microsoft.com/office/drawing/2014/chart" uri="{C3380CC4-5D6E-409C-BE32-E72D297353CC}">
                  <c16:uniqueId val="{0000005E-E02C-4260-8D55-AEA676F50EB2}"/>
                </c:ext>
              </c:extLst>
            </c:dLbl>
            <c:dLbl>
              <c:idx val="4"/>
              <c:delete val="1"/>
              <c:extLst>
                <c:ext xmlns:c15="http://schemas.microsoft.com/office/drawing/2012/chart" uri="{CE6537A1-D6FC-4f65-9D91-7224C49458BB}"/>
                <c:ext xmlns:c16="http://schemas.microsoft.com/office/drawing/2014/chart" uri="{C3380CC4-5D6E-409C-BE32-E72D297353CC}">
                  <c16:uniqueId val="{0000005D-E02C-4260-8D55-AEA676F50EB2}"/>
                </c:ext>
              </c:extLst>
            </c:dLbl>
            <c:dLbl>
              <c:idx val="5"/>
              <c:delete val="1"/>
              <c:extLst>
                <c:ext xmlns:c15="http://schemas.microsoft.com/office/drawing/2012/chart" uri="{CE6537A1-D6FC-4f65-9D91-7224C49458BB}"/>
                <c:ext xmlns:c16="http://schemas.microsoft.com/office/drawing/2014/chart" uri="{C3380CC4-5D6E-409C-BE32-E72D297353CC}">
                  <c16:uniqueId val="{0000005C-E02C-4260-8D55-AEA676F50EB2}"/>
                </c:ext>
              </c:extLst>
            </c:dLbl>
            <c:dLbl>
              <c:idx val="6"/>
              <c:delete val="1"/>
              <c:extLst>
                <c:ext xmlns:c15="http://schemas.microsoft.com/office/drawing/2012/chart" uri="{CE6537A1-D6FC-4f65-9D91-7224C49458BB}"/>
                <c:ext xmlns:c16="http://schemas.microsoft.com/office/drawing/2014/chart" uri="{C3380CC4-5D6E-409C-BE32-E72D297353CC}">
                  <c16:uniqueId val="{0000005B-E02C-4260-8D55-AEA676F50EB2}"/>
                </c:ext>
              </c:extLst>
            </c:dLbl>
            <c:dLbl>
              <c:idx val="7"/>
              <c:delete val="1"/>
              <c:extLst>
                <c:ext xmlns:c15="http://schemas.microsoft.com/office/drawing/2012/chart" uri="{CE6537A1-D6FC-4f65-9D91-7224C49458BB}"/>
                <c:ext xmlns:c16="http://schemas.microsoft.com/office/drawing/2014/chart" uri="{C3380CC4-5D6E-409C-BE32-E72D297353CC}">
                  <c16:uniqueId val="{0000005A-E02C-4260-8D55-AEA676F50EB2}"/>
                </c:ext>
              </c:extLst>
            </c:dLbl>
            <c:dLbl>
              <c:idx val="8"/>
              <c:delete val="1"/>
              <c:extLst>
                <c:ext xmlns:c15="http://schemas.microsoft.com/office/drawing/2012/chart" uri="{CE6537A1-D6FC-4f65-9D91-7224C49458BB}"/>
                <c:ext xmlns:c16="http://schemas.microsoft.com/office/drawing/2014/chart" uri="{C3380CC4-5D6E-409C-BE32-E72D297353CC}">
                  <c16:uniqueId val="{00000059-E02C-4260-8D55-AEA676F50EB2}"/>
                </c:ext>
              </c:extLst>
            </c:dLbl>
            <c:dLbl>
              <c:idx val="9"/>
              <c:delete val="1"/>
              <c:extLst>
                <c:ext xmlns:c15="http://schemas.microsoft.com/office/drawing/2012/chart" uri="{CE6537A1-D6FC-4f65-9D91-7224C49458BB}"/>
                <c:ext xmlns:c16="http://schemas.microsoft.com/office/drawing/2014/chart" uri="{C3380CC4-5D6E-409C-BE32-E72D297353CC}">
                  <c16:uniqueId val="{00000058-E02C-4260-8D55-AEA676F50EB2}"/>
                </c:ext>
              </c:extLst>
            </c:dLbl>
            <c:dLbl>
              <c:idx val="10"/>
              <c:delete val="1"/>
              <c:extLst>
                <c:ext xmlns:c15="http://schemas.microsoft.com/office/drawing/2012/chart" uri="{CE6537A1-D6FC-4f65-9D91-7224C49458BB}"/>
                <c:ext xmlns:c16="http://schemas.microsoft.com/office/drawing/2014/chart" uri="{C3380CC4-5D6E-409C-BE32-E72D297353CC}">
                  <c16:uniqueId val="{00000057-E02C-4260-8D55-AEA676F50EB2}"/>
                </c:ext>
              </c:extLst>
            </c:dLbl>
            <c:dLbl>
              <c:idx val="11"/>
              <c:delete val="1"/>
              <c:extLst>
                <c:ext xmlns:c15="http://schemas.microsoft.com/office/drawing/2012/chart" uri="{CE6537A1-D6FC-4f65-9D91-7224C49458BB}"/>
                <c:ext xmlns:c16="http://schemas.microsoft.com/office/drawing/2014/chart" uri="{C3380CC4-5D6E-409C-BE32-E72D297353CC}">
                  <c16:uniqueId val="{00000056-E02C-4260-8D55-AEA676F50EB2}"/>
                </c:ext>
              </c:extLst>
            </c:dLbl>
            <c:dLbl>
              <c:idx val="12"/>
              <c:delete val="1"/>
              <c:extLst>
                <c:ext xmlns:c15="http://schemas.microsoft.com/office/drawing/2012/chart" uri="{CE6537A1-D6FC-4f65-9D91-7224C49458BB}"/>
                <c:ext xmlns:c16="http://schemas.microsoft.com/office/drawing/2014/chart" uri="{C3380CC4-5D6E-409C-BE32-E72D297353CC}">
                  <c16:uniqueId val="{00000055-E02C-4260-8D55-AEA676F50EB2}"/>
                </c:ext>
              </c:extLst>
            </c:dLbl>
            <c:dLbl>
              <c:idx val="13"/>
              <c:delete val="1"/>
              <c:extLst>
                <c:ext xmlns:c15="http://schemas.microsoft.com/office/drawing/2012/chart" uri="{CE6537A1-D6FC-4f65-9D91-7224C49458BB}"/>
                <c:ext xmlns:c16="http://schemas.microsoft.com/office/drawing/2014/chart" uri="{C3380CC4-5D6E-409C-BE32-E72D297353CC}">
                  <c16:uniqueId val="{00000054-E02C-4260-8D55-AEA676F50EB2}"/>
                </c:ext>
              </c:extLst>
            </c:dLbl>
            <c:dLbl>
              <c:idx val="14"/>
              <c:delete val="1"/>
              <c:extLst>
                <c:ext xmlns:c15="http://schemas.microsoft.com/office/drawing/2012/chart" uri="{CE6537A1-D6FC-4f65-9D91-7224C49458BB}"/>
                <c:ext xmlns:c16="http://schemas.microsoft.com/office/drawing/2014/chart" uri="{C3380CC4-5D6E-409C-BE32-E72D297353CC}">
                  <c16:uniqueId val="{00000053-E02C-4260-8D55-AEA676F50EB2}"/>
                </c:ext>
              </c:extLst>
            </c:dLbl>
            <c:dLbl>
              <c:idx val="15"/>
              <c:delete val="1"/>
              <c:extLst>
                <c:ext xmlns:c15="http://schemas.microsoft.com/office/drawing/2012/chart" uri="{CE6537A1-D6FC-4f65-9D91-7224C49458BB}"/>
                <c:ext xmlns:c16="http://schemas.microsoft.com/office/drawing/2014/chart" uri="{C3380CC4-5D6E-409C-BE32-E72D297353CC}">
                  <c16:uniqueId val="{00000052-E02C-4260-8D55-AEA676F50EB2}"/>
                </c:ext>
              </c:extLst>
            </c:dLbl>
            <c:dLbl>
              <c:idx val="16"/>
              <c:delete val="1"/>
              <c:extLst>
                <c:ext xmlns:c15="http://schemas.microsoft.com/office/drawing/2012/chart" uri="{CE6537A1-D6FC-4f65-9D91-7224C49458BB}"/>
                <c:ext xmlns:c16="http://schemas.microsoft.com/office/drawing/2014/chart" uri="{C3380CC4-5D6E-409C-BE32-E72D297353CC}">
                  <c16:uniqueId val="{00000051-E02C-4260-8D55-AEA676F50EB2}"/>
                </c:ext>
              </c:extLst>
            </c:dLbl>
            <c:dLbl>
              <c:idx val="17"/>
              <c:delete val="1"/>
              <c:extLst>
                <c:ext xmlns:c15="http://schemas.microsoft.com/office/drawing/2012/chart" uri="{CE6537A1-D6FC-4f65-9D91-7224C49458BB}"/>
                <c:ext xmlns:c16="http://schemas.microsoft.com/office/drawing/2014/chart" uri="{C3380CC4-5D6E-409C-BE32-E72D297353CC}">
                  <c16:uniqueId val="{00000050-E02C-4260-8D55-AEA676F50EB2}"/>
                </c:ext>
              </c:extLst>
            </c:dLbl>
            <c:dLbl>
              <c:idx val="18"/>
              <c:delete val="1"/>
              <c:extLst>
                <c:ext xmlns:c15="http://schemas.microsoft.com/office/drawing/2012/chart" uri="{CE6537A1-D6FC-4f65-9D91-7224C49458BB}"/>
                <c:ext xmlns:c16="http://schemas.microsoft.com/office/drawing/2014/chart" uri="{C3380CC4-5D6E-409C-BE32-E72D297353CC}">
                  <c16:uniqueId val="{0000004F-E02C-4260-8D55-AEA676F50EB2}"/>
                </c:ext>
              </c:extLst>
            </c:dLbl>
            <c:dLbl>
              <c:idx val="19"/>
              <c:delete val="1"/>
              <c:extLst>
                <c:ext xmlns:c15="http://schemas.microsoft.com/office/drawing/2012/chart" uri="{CE6537A1-D6FC-4f65-9D91-7224C49458BB}"/>
                <c:ext xmlns:c16="http://schemas.microsoft.com/office/drawing/2014/chart" uri="{C3380CC4-5D6E-409C-BE32-E72D297353CC}">
                  <c16:uniqueId val="{00000043-E02C-4260-8D55-AEA676F50EB2}"/>
                </c:ext>
              </c:extLst>
            </c:dLbl>
            <c:dLbl>
              <c:idx val="20"/>
              <c:delete val="1"/>
              <c:extLst>
                <c:ext xmlns:c15="http://schemas.microsoft.com/office/drawing/2012/chart" uri="{CE6537A1-D6FC-4f65-9D91-7224C49458BB}"/>
                <c:ext xmlns:c16="http://schemas.microsoft.com/office/drawing/2014/chart" uri="{C3380CC4-5D6E-409C-BE32-E72D297353CC}">
                  <c16:uniqueId val="{0000004E-E02C-4260-8D55-AEA676F50EB2}"/>
                </c:ext>
              </c:extLst>
            </c:dLbl>
            <c:dLbl>
              <c:idx val="21"/>
              <c:delete val="1"/>
              <c:extLst>
                <c:ext xmlns:c15="http://schemas.microsoft.com/office/drawing/2012/chart" uri="{CE6537A1-D6FC-4f65-9D91-7224C49458BB}"/>
                <c:ext xmlns:c16="http://schemas.microsoft.com/office/drawing/2014/chart" uri="{C3380CC4-5D6E-409C-BE32-E72D297353CC}">
                  <c16:uniqueId val="{0000004D-E02C-4260-8D55-AEA676F50EB2}"/>
                </c:ext>
              </c:extLst>
            </c:dLbl>
            <c:dLbl>
              <c:idx val="22"/>
              <c:delete val="1"/>
              <c:extLst>
                <c:ext xmlns:c15="http://schemas.microsoft.com/office/drawing/2012/chart" uri="{CE6537A1-D6FC-4f65-9D91-7224C49458BB}"/>
                <c:ext xmlns:c16="http://schemas.microsoft.com/office/drawing/2014/chart" uri="{C3380CC4-5D6E-409C-BE32-E72D297353CC}">
                  <c16:uniqueId val="{00000044-E02C-4260-8D55-AEA676F50EB2}"/>
                </c:ext>
              </c:extLst>
            </c:dLbl>
            <c:dLbl>
              <c:idx val="23"/>
              <c:delete val="1"/>
              <c:extLst>
                <c:ext xmlns:c15="http://schemas.microsoft.com/office/drawing/2012/chart" uri="{CE6537A1-D6FC-4f65-9D91-7224C49458BB}"/>
                <c:ext xmlns:c16="http://schemas.microsoft.com/office/drawing/2014/chart" uri="{C3380CC4-5D6E-409C-BE32-E72D297353CC}">
                  <c16:uniqueId val="{0000004C-E02C-4260-8D55-AEA676F50EB2}"/>
                </c:ext>
              </c:extLst>
            </c:dLbl>
            <c:dLbl>
              <c:idx val="24"/>
              <c:delete val="1"/>
              <c:extLst>
                <c:ext xmlns:c15="http://schemas.microsoft.com/office/drawing/2012/chart" uri="{CE6537A1-D6FC-4f65-9D91-7224C49458BB}"/>
                <c:ext xmlns:c16="http://schemas.microsoft.com/office/drawing/2014/chart" uri="{C3380CC4-5D6E-409C-BE32-E72D297353CC}">
                  <c16:uniqueId val="{00000045-E02C-4260-8D55-AEA676F50EB2}"/>
                </c:ext>
              </c:extLst>
            </c:dLbl>
            <c:dLbl>
              <c:idx val="25"/>
              <c:delete val="1"/>
              <c:extLst>
                <c:ext xmlns:c15="http://schemas.microsoft.com/office/drawing/2012/chart" uri="{CE6537A1-D6FC-4f65-9D91-7224C49458BB}"/>
                <c:ext xmlns:c16="http://schemas.microsoft.com/office/drawing/2014/chart" uri="{C3380CC4-5D6E-409C-BE32-E72D297353CC}">
                  <c16:uniqueId val="{00000047-E02C-4260-8D55-AEA676F50EB2}"/>
                </c:ext>
              </c:extLst>
            </c:dLbl>
            <c:dLbl>
              <c:idx val="26"/>
              <c:delete val="1"/>
              <c:extLst>
                <c:ext xmlns:c15="http://schemas.microsoft.com/office/drawing/2012/chart" uri="{CE6537A1-D6FC-4f65-9D91-7224C49458BB}"/>
                <c:ext xmlns:c16="http://schemas.microsoft.com/office/drawing/2014/chart" uri="{C3380CC4-5D6E-409C-BE32-E72D297353CC}">
                  <c16:uniqueId val="{00000046-E02C-4260-8D55-AEA676F50EB2}"/>
                </c:ext>
              </c:extLst>
            </c:dLbl>
            <c:dLbl>
              <c:idx val="27"/>
              <c:delete val="1"/>
              <c:extLst>
                <c:ext xmlns:c15="http://schemas.microsoft.com/office/drawing/2012/chart" uri="{CE6537A1-D6FC-4f65-9D91-7224C49458BB}"/>
                <c:ext xmlns:c16="http://schemas.microsoft.com/office/drawing/2014/chart" uri="{C3380CC4-5D6E-409C-BE32-E72D297353CC}">
                  <c16:uniqueId val="{00000048-E02C-4260-8D55-AEA676F50EB2}"/>
                </c:ext>
              </c:extLst>
            </c:dLbl>
            <c:dLbl>
              <c:idx val="28"/>
              <c:delete val="1"/>
              <c:extLst>
                <c:ext xmlns:c15="http://schemas.microsoft.com/office/drawing/2012/chart" uri="{CE6537A1-D6FC-4f65-9D91-7224C49458BB}"/>
                <c:ext xmlns:c16="http://schemas.microsoft.com/office/drawing/2014/chart" uri="{C3380CC4-5D6E-409C-BE32-E72D297353CC}">
                  <c16:uniqueId val="{00000049-E02C-4260-8D55-AEA676F50EB2}"/>
                </c:ext>
              </c:extLst>
            </c:dLbl>
            <c:dLbl>
              <c:idx val="29"/>
              <c:delete val="1"/>
              <c:extLst>
                <c:ext xmlns:c15="http://schemas.microsoft.com/office/drawing/2012/chart" uri="{CE6537A1-D6FC-4f65-9D91-7224C49458BB}"/>
                <c:ext xmlns:c16="http://schemas.microsoft.com/office/drawing/2014/chart" uri="{C3380CC4-5D6E-409C-BE32-E72D297353CC}">
                  <c16:uniqueId val="{0000004A-E02C-4260-8D55-AEA676F50EB2}"/>
                </c:ext>
              </c:extLst>
            </c:dLbl>
            <c:dLbl>
              <c:idx val="30"/>
              <c:delete val="1"/>
              <c:extLst>
                <c:ext xmlns:c15="http://schemas.microsoft.com/office/drawing/2012/chart" uri="{CE6537A1-D6FC-4f65-9D91-7224C49458BB}"/>
                <c:ext xmlns:c16="http://schemas.microsoft.com/office/drawing/2014/chart" uri="{C3380CC4-5D6E-409C-BE32-E72D297353CC}">
                  <c16:uniqueId val="{0000004B-E02C-4260-8D55-AEA676F50EB2}"/>
                </c:ext>
              </c:extLst>
            </c:dLbl>
            <c:dLbl>
              <c:idx val="31"/>
              <c:delete val="1"/>
              <c:extLst>
                <c:ext xmlns:c15="http://schemas.microsoft.com/office/drawing/2012/chart" uri="{CE6537A1-D6FC-4f65-9D91-7224C49458BB}"/>
                <c:ext xmlns:c16="http://schemas.microsoft.com/office/drawing/2014/chart" uri="{C3380CC4-5D6E-409C-BE32-E72D297353CC}">
                  <c16:uniqueId val="{00000064-E02C-4260-8D55-AEA676F50EB2}"/>
                </c:ext>
              </c:extLst>
            </c:dLbl>
            <c:dLbl>
              <c:idx val="32"/>
              <c:delete val="1"/>
              <c:extLst>
                <c:ext xmlns:c15="http://schemas.microsoft.com/office/drawing/2012/chart" uri="{CE6537A1-D6FC-4f65-9D91-7224C49458BB}"/>
                <c:ext xmlns:c16="http://schemas.microsoft.com/office/drawing/2014/chart" uri="{C3380CC4-5D6E-409C-BE32-E72D297353CC}">
                  <c16:uniqueId val="{00000063-E02C-4260-8D55-AEA676F50EB2}"/>
                </c:ext>
              </c:extLst>
            </c:dLbl>
            <c:dLbl>
              <c:idx val="33"/>
              <c:delete val="1"/>
              <c:extLst>
                <c:ext xmlns:c15="http://schemas.microsoft.com/office/drawing/2012/chart" uri="{CE6537A1-D6FC-4f65-9D91-7224C49458BB}"/>
                <c:ext xmlns:c16="http://schemas.microsoft.com/office/drawing/2014/chart" uri="{C3380CC4-5D6E-409C-BE32-E72D297353CC}">
                  <c16:uniqueId val="{00000062-E02C-4260-8D55-AEA676F50EB2}"/>
                </c:ext>
              </c:extLst>
            </c:dLbl>
            <c:dLbl>
              <c:idx val="34"/>
              <c:delete val="1"/>
              <c:extLst>
                <c:ext xmlns:c15="http://schemas.microsoft.com/office/drawing/2012/chart" uri="{CE6537A1-D6FC-4f65-9D91-7224C49458BB}"/>
                <c:ext xmlns:c16="http://schemas.microsoft.com/office/drawing/2014/chart" uri="{C3380CC4-5D6E-409C-BE32-E72D297353CC}">
                  <c16:uniqueId val="{00000040-235C-45B8-8CCC-EA5730DD6549}"/>
                </c:ext>
              </c:extLst>
            </c:dLbl>
            <c:dLbl>
              <c:idx val="35"/>
              <c:delete val="1"/>
              <c:extLst>
                <c:ext xmlns:c15="http://schemas.microsoft.com/office/drawing/2012/chart" uri="{CE6537A1-D6FC-4f65-9D91-7224C49458BB}"/>
                <c:ext xmlns:c16="http://schemas.microsoft.com/office/drawing/2014/chart" uri="{C3380CC4-5D6E-409C-BE32-E72D297353CC}">
                  <c16:uniqueId val="{00000041-990E-4645-8DE7-64DB22E16A1C}"/>
                </c:ext>
              </c:extLst>
            </c:dLbl>
            <c:dLbl>
              <c:idx val="36"/>
              <c:layout>
                <c:manualLayout>
                  <c:x val="-0.14970057527455713"/>
                  <c:y val="3.9555001047273157E-2"/>
                </c:manualLayout>
              </c:layout>
              <c:spPr>
                <a:solidFill>
                  <a:srgbClr val="6B07A9"/>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909-46E6-8956-5D1AEE27CB7A}"/>
                </c:ext>
              </c:extLst>
            </c:dLbl>
            <c:dLbl>
              <c:idx val="37"/>
              <c:layout>
                <c:manualLayout>
                  <c:x val="-0.12774449090095544"/>
                  <c:y val="9.8887502618182892E-3"/>
                </c:manualLayout>
              </c:layout>
              <c:spPr>
                <a:solidFill>
                  <a:srgbClr val="6B07A9"/>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EF4-4FB4-94AF-DBE8E0943098}"/>
                </c:ext>
              </c:extLst>
            </c:dLbl>
            <c:dLbl>
              <c:idx val="38"/>
              <c:layout>
                <c:manualLayout>
                  <c:x val="-7.3852283802114851E-2"/>
                  <c:y val="-1.3185000349091052E-2"/>
                </c:manualLayout>
              </c:layout>
              <c:spPr>
                <a:solidFill>
                  <a:srgbClr val="6B07A9"/>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E12-444C-A8B7-B80EB6A0ADE2}"/>
                </c:ext>
              </c:extLst>
            </c:dLbl>
            <c:spPr>
              <a:solidFill>
                <a:srgbClr val="6B07A9"/>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SummaryTable!$AB$11:$BN$11</c:f>
              <c:numCache>
                <c:formatCode>#,##0</c:formatCode>
                <c:ptCount val="39"/>
                <c:pt idx="0">
                  <c:v>3</c:v>
                </c:pt>
                <c:pt idx="1">
                  <c:v>3</c:v>
                </c:pt>
                <c:pt idx="2">
                  <c:v>3</c:v>
                </c:pt>
                <c:pt idx="3">
                  <c:v>3</c:v>
                </c:pt>
                <c:pt idx="4">
                  <c:v>3</c:v>
                </c:pt>
                <c:pt idx="5">
                  <c:v>3</c:v>
                </c:pt>
                <c:pt idx="6">
                  <c:v>20</c:v>
                </c:pt>
                <c:pt idx="7">
                  <c:v>62</c:v>
                </c:pt>
                <c:pt idx="8">
                  <c:v>155</c:v>
                </c:pt>
                <c:pt idx="9">
                  <c:v>229</c:v>
                </c:pt>
                <c:pt idx="10">
                  <c:v>322</c:v>
                </c:pt>
                <c:pt idx="11">
                  <c:v>453</c:v>
                </c:pt>
                <c:pt idx="12">
                  <c:v>655</c:v>
                </c:pt>
                <c:pt idx="13">
                  <c:v>888</c:v>
                </c:pt>
                <c:pt idx="14">
                  <c:v>1128</c:v>
                </c:pt>
                <c:pt idx="15">
                  <c:v>1694</c:v>
                </c:pt>
                <c:pt idx="16">
                  <c:v>2036</c:v>
                </c:pt>
                <c:pt idx="17">
                  <c:v>2502</c:v>
                </c:pt>
                <c:pt idx="18">
                  <c:v>3089</c:v>
                </c:pt>
                <c:pt idx="19">
                  <c:v>3858</c:v>
                </c:pt>
                <c:pt idx="20">
                  <c:v>4636</c:v>
                </c:pt>
                <c:pt idx="21">
                  <c:v>5883</c:v>
                </c:pt>
                <c:pt idx="22">
                  <c:v>7375</c:v>
                </c:pt>
                <c:pt idx="23">
                  <c:v>9172</c:v>
                </c:pt>
                <c:pt idx="24">
                  <c:v>10149</c:v>
                </c:pt>
                <c:pt idx="25">
                  <c:v>12462</c:v>
                </c:pt>
                <c:pt idx="26">
                  <c:v>15113</c:v>
                </c:pt>
                <c:pt idx="27">
                  <c:v>17660</c:v>
                </c:pt>
                <c:pt idx="28">
                  <c:v>21157</c:v>
                </c:pt>
                <c:pt idx="29">
                  <c:v>24747</c:v>
                </c:pt>
                <c:pt idx="30">
                  <c:v>27980</c:v>
                </c:pt>
                <c:pt idx="31">
                  <c:v>31506</c:v>
                </c:pt>
                <c:pt idx="32">
                  <c:v>35713</c:v>
                </c:pt>
                <c:pt idx="33">
                  <c:v>41035</c:v>
                </c:pt>
                <c:pt idx="34">
                  <c:v>47021</c:v>
                </c:pt>
                <c:pt idx="35">
                  <c:v>53578</c:v>
                </c:pt>
                <c:pt idx="36">
                  <c:v>59138</c:v>
                </c:pt>
                <c:pt idx="37">
                  <c:v>63927</c:v>
                </c:pt>
                <c:pt idx="38">
                  <c:v>69176</c:v>
                </c:pt>
              </c:numCache>
            </c:numRef>
          </c:val>
          <c:smooth val="0"/>
          <c:extLst>
            <c:ext xmlns:c16="http://schemas.microsoft.com/office/drawing/2014/chart" uri="{C3380CC4-5D6E-409C-BE32-E72D297353CC}">
              <c16:uniqueId val="{00000042-E02C-4260-8D55-AEA676F50EB2}"/>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7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United States &amp; Italy, Crude Incidence Rate of COVID-19 Cases per 100,000 People, March 1-24, 2020</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SummaryTable!$A$30</c:f>
              <c:strCache>
                <c:ptCount val="1"/>
                <c:pt idx="0">
                  <c:v>United States</c:v>
                </c:pt>
              </c:strCache>
            </c:strRef>
          </c:tx>
          <c:spPr>
            <a:ln w="50800" cap="rnd">
              <a:solidFill>
                <a:srgbClr val="00B05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0A9D-4375-988C-B09B2B70BD9C}"/>
                </c:ext>
              </c:extLst>
            </c:dLbl>
            <c:dLbl>
              <c:idx val="1"/>
              <c:delete val="1"/>
              <c:extLst>
                <c:ext xmlns:c15="http://schemas.microsoft.com/office/drawing/2012/chart" uri="{CE6537A1-D6FC-4f65-9D91-7224C49458BB}"/>
                <c:ext xmlns:c16="http://schemas.microsoft.com/office/drawing/2014/chart" uri="{C3380CC4-5D6E-409C-BE32-E72D297353CC}">
                  <c16:uniqueId val="{00000001-0A9D-4375-988C-B09B2B70BD9C}"/>
                </c:ext>
              </c:extLst>
            </c:dLbl>
            <c:dLbl>
              <c:idx val="2"/>
              <c:delete val="1"/>
              <c:extLst>
                <c:ext xmlns:c15="http://schemas.microsoft.com/office/drawing/2012/chart" uri="{CE6537A1-D6FC-4f65-9D91-7224C49458BB}"/>
                <c:ext xmlns:c16="http://schemas.microsoft.com/office/drawing/2014/chart" uri="{C3380CC4-5D6E-409C-BE32-E72D297353CC}">
                  <c16:uniqueId val="{00000002-0A9D-4375-988C-B09B2B70BD9C}"/>
                </c:ext>
              </c:extLst>
            </c:dLbl>
            <c:dLbl>
              <c:idx val="3"/>
              <c:delete val="1"/>
              <c:extLst>
                <c:ext xmlns:c15="http://schemas.microsoft.com/office/drawing/2012/chart" uri="{CE6537A1-D6FC-4f65-9D91-7224C49458BB}"/>
                <c:ext xmlns:c16="http://schemas.microsoft.com/office/drawing/2014/chart" uri="{C3380CC4-5D6E-409C-BE32-E72D297353CC}">
                  <c16:uniqueId val="{00000003-0A9D-4375-988C-B09B2B70BD9C}"/>
                </c:ext>
              </c:extLst>
            </c:dLbl>
            <c:dLbl>
              <c:idx val="4"/>
              <c:delete val="1"/>
              <c:extLst>
                <c:ext xmlns:c15="http://schemas.microsoft.com/office/drawing/2012/chart" uri="{CE6537A1-D6FC-4f65-9D91-7224C49458BB}"/>
                <c:ext xmlns:c16="http://schemas.microsoft.com/office/drawing/2014/chart" uri="{C3380CC4-5D6E-409C-BE32-E72D297353CC}">
                  <c16:uniqueId val="{00000004-0A9D-4375-988C-B09B2B70BD9C}"/>
                </c:ext>
              </c:extLst>
            </c:dLbl>
            <c:dLbl>
              <c:idx val="5"/>
              <c:delete val="1"/>
              <c:extLst>
                <c:ext xmlns:c15="http://schemas.microsoft.com/office/drawing/2012/chart" uri="{CE6537A1-D6FC-4f65-9D91-7224C49458BB}"/>
                <c:ext xmlns:c16="http://schemas.microsoft.com/office/drawing/2014/chart" uri="{C3380CC4-5D6E-409C-BE32-E72D297353CC}">
                  <c16:uniqueId val="{00000005-0A9D-4375-988C-B09B2B70BD9C}"/>
                </c:ext>
              </c:extLst>
            </c:dLbl>
            <c:dLbl>
              <c:idx val="6"/>
              <c:delete val="1"/>
              <c:extLst>
                <c:ext xmlns:c15="http://schemas.microsoft.com/office/drawing/2012/chart" uri="{CE6537A1-D6FC-4f65-9D91-7224C49458BB}"/>
                <c:ext xmlns:c16="http://schemas.microsoft.com/office/drawing/2014/chart" uri="{C3380CC4-5D6E-409C-BE32-E72D297353CC}">
                  <c16:uniqueId val="{00000006-0A9D-4375-988C-B09B2B70BD9C}"/>
                </c:ext>
              </c:extLst>
            </c:dLbl>
            <c:dLbl>
              <c:idx val="7"/>
              <c:delete val="1"/>
              <c:extLst>
                <c:ext xmlns:c15="http://schemas.microsoft.com/office/drawing/2012/chart" uri="{CE6537A1-D6FC-4f65-9D91-7224C49458BB}"/>
                <c:ext xmlns:c16="http://schemas.microsoft.com/office/drawing/2014/chart" uri="{C3380CC4-5D6E-409C-BE32-E72D297353CC}">
                  <c16:uniqueId val="{00000007-0A9D-4375-988C-B09B2B70BD9C}"/>
                </c:ext>
              </c:extLst>
            </c:dLbl>
            <c:dLbl>
              <c:idx val="8"/>
              <c:delete val="1"/>
              <c:extLst>
                <c:ext xmlns:c15="http://schemas.microsoft.com/office/drawing/2012/chart" uri="{CE6537A1-D6FC-4f65-9D91-7224C49458BB}"/>
                <c:ext xmlns:c16="http://schemas.microsoft.com/office/drawing/2014/chart" uri="{C3380CC4-5D6E-409C-BE32-E72D297353CC}">
                  <c16:uniqueId val="{00000008-0A9D-4375-988C-B09B2B70BD9C}"/>
                </c:ext>
              </c:extLst>
            </c:dLbl>
            <c:dLbl>
              <c:idx val="9"/>
              <c:delete val="1"/>
              <c:extLst>
                <c:ext xmlns:c15="http://schemas.microsoft.com/office/drawing/2012/chart" uri="{CE6537A1-D6FC-4f65-9D91-7224C49458BB}"/>
                <c:ext xmlns:c16="http://schemas.microsoft.com/office/drawing/2014/chart" uri="{C3380CC4-5D6E-409C-BE32-E72D297353CC}">
                  <c16:uniqueId val="{00000009-0A9D-4375-988C-B09B2B70BD9C}"/>
                </c:ext>
              </c:extLst>
            </c:dLbl>
            <c:dLbl>
              <c:idx val="10"/>
              <c:delete val="1"/>
              <c:extLst>
                <c:ext xmlns:c15="http://schemas.microsoft.com/office/drawing/2012/chart" uri="{CE6537A1-D6FC-4f65-9D91-7224C49458BB}"/>
                <c:ext xmlns:c16="http://schemas.microsoft.com/office/drawing/2014/chart" uri="{C3380CC4-5D6E-409C-BE32-E72D297353CC}">
                  <c16:uniqueId val="{0000000A-0A9D-4375-988C-B09B2B70BD9C}"/>
                </c:ext>
              </c:extLst>
            </c:dLbl>
            <c:dLbl>
              <c:idx val="11"/>
              <c:delete val="1"/>
              <c:extLst>
                <c:ext xmlns:c15="http://schemas.microsoft.com/office/drawing/2012/chart" uri="{CE6537A1-D6FC-4f65-9D91-7224C49458BB}"/>
                <c:ext xmlns:c16="http://schemas.microsoft.com/office/drawing/2014/chart" uri="{C3380CC4-5D6E-409C-BE32-E72D297353CC}">
                  <c16:uniqueId val="{0000000B-0A9D-4375-988C-B09B2B70BD9C}"/>
                </c:ext>
              </c:extLst>
            </c:dLbl>
            <c:dLbl>
              <c:idx val="12"/>
              <c:delete val="1"/>
              <c:extLst>
                <c:ext xmlns:c15="http://schemas.microsoft.com/office/drawing/2012/chart" uri="{CE6537A1-D6FC-4f65-9D91-7224C49458BB}"/>
                <c:ext xmlns:c16="http://schemas.microsoft.com/office/drawing/2014/chart" uri="{C3380CC4-5D6E-409C-BE32-E72D297353CC}">
                  <c16:uniqueId val="{0000000C-0A9D-4375-988C-B09B2B70BD9C}"/>
                </c:ext>
              </c:extLst>
            </c:dLbl>
            <c:dLbl>
              <c:idx val="13"/>
              <c:delete val="1"/>
              <c:extLst>
                <c:ext xmlns:c15="http://schemas.microsoft.com/office/drawing/2012/chart" uri="{CE6537A1-D6FC-4f65-9D91-7224C49458BB}"/>
                <c:ext xmlns:c16="http://schemas.microsoft.com/office/drawing/2014/chart" uri="{C3380CC4-5D6E-409C-BE32-E72D297353CC}">
                  <c16:uniqueId val="{0000000D-0A9D-4375-988C-B09B2B70BD9C}"/>
                </c:ext>
              </c:extLst>
            </c:dLbl>
            <c:dLbl>
              <c:idx val="14"/>
              <c:delete val="1"/>
              <c:extLst>
                <c:ext xmlns:c15="http://schemas.microsoft.com/office/drawing/2012/chart" uri="{CE6537A1-D6FC-4f65-9D91-7224C49458BB}"/>
                <c:ext xmlns:c16="http://schemas.microsoft.com/office/drawing/2014/chart" uri="{C3380CC4-5D6E-409C-BE32-E72D297353CC}">
                  <c16:uniqueId val="{0000000E-0A9D-4375-988C-B09B2B70BD9C}"/>
                </c:ext>
              </c:extLst>
            </c:dLbl>
            <c:dLbl>
              <c:idx val="15"/>
              <c:delete val="1"/>
              <c:extLst>
                <c:ext xmlns:c15="http://schemas.microsoft.com/office/drawing/2012/chart" uri="{CE6537A1-D6FC-4f65-9D91-7224C49458BB}"/>
                <c:ext xmlns:c16="http://schemas.microsoft.com/office/drawing/2014/chart" uri="{C3380CC4-5D6E-409C-BE32-E72D297353CC}">
                  <c16:uniqueId val="{0000000F-0A9D-4375-988C-B09B2B70BD9C}"/>
                </c:ext>
              </c:extLst>
            </c:dLbl>
            <c:dLbl>
              <c:idx val="16"/>
              <c:delete val="1"/>
              <c:extLst>
                <c:ext xmlns:c15="http://schemas.microsoft.com/office/drawing/2012/chart" uri="{CE6537A1-D6FC-4f65-9D91-7224C49458BB}"/>
                <c:ext xmlns:c16="http://schemas.microsoft.com/office/drawing/2014/chart" uri="{C3380CC4-5D6E-409C-BE32-E72D297353CC}">
                  <c16:uniqueId val="{00000010-0A9D-4375-988C-B09B2B70BD9C}"/>
                </c:ext>
              </c:extLst>
            </c:dLbl>
            <c:dLbl>
              <c:idx val="17"/>
              <c:delete val="1"/>
              <c:extLst>
                <c:ext xmlns:c15="http://schemas.microsoft.com/office/drawing/2012/chart" uri="{CE6537A1-D6FC-4f65-9D91-7224C49458BB}"/>
                <c:ext xmlns:c16="http://schemas.microsoft.com/office/drawing/2014/chart" uri="{C3380CC4-5D6E-409C-BE32-E72D297353CC}">
                  <c16:uniqueId val="{00000011-0A9D-4375-988C-B09B2B70BD9C}"/>
                </c:ext>
              </c:extLst>
            </c:dLbl>
            <c:dLbl>
              <c:idx val="18"/>
              <c:delete val="1"/>
              <c:extLst>
                <c:ext xmlns:c15="http://schemas.microsoft.com/office/drawing/2012/chart" uri="{CE6537A1-D6FC-4f65-9D91-7224C49458BB}"/>
                <c:ext xmlns:c16="http://schemas.microsoft.com/office/drawing/2014/chart" uri="{C3380CC4-5D6E-409C-BE32-E72D297353CC}">
                  <c16:uniqueId val="{00000012-0A9D-4375-988C-B09B2B70BD9C}"/>
                </c:ext>
              </c:extLst>
            </c:dLbl>
            <c:dLbl>
              <c:idx val="19"/>
              <c:delete val="1"/>
              <c:extLst>
                <c:ext xmlns:c15="http://schemas.microsoft.com/office/drawing/2012/chart" uri="{CE6537A1-D6FC-4f65-9D91-7224C49458BB}"/>
                <c:ext xmlns:c16="http://schemas.microsoft.com/office/drawing/2014/chart" uri="{C3380CC4-5D6E-409C-BE32-E72D297353CC}">
                  <c16:uniqueId val="{00000029-0A9D-4375-988C-B09B2B70BD9C}"/>
                </c:ext>
              </c:extLst>
            </c:dLbl>
            <c:dLbl>
              <c:idx val="20"/>
              <c:delete val="1"/>
              <c:extLst>
                <c:ext xmlns:c15="http://schemas.microsoft.com/office/drawing/2012/chart" uri="{CE6537A1-D6FC-4f65-9D91-7224C49458BB}"/>
                <c:ext xmlns:c16="http://schemas.microsoft.com/office/drawing/2014/chart" uri="{C3380CC4-5D6E-409C-BE32-E72D297353CC}">
                  <c16:uniqueId val="{00000001-6FCD-4521-ABF9-3CE62563B83C}"/>
                </c:ext>
              </c:extLst>
            </c:dLbl>
            <c:dLbl>
              <c:idx val="21"/>
              <c:layout>
                <c:manualLayout>
                  <c:x val="-4.1916161076875999E-2"/>
                  <c:y val="-0.112072502967273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00-4EE9-8F30-F50AC94B486C}"/>
                </c:ext>
              </c:extLst>
            </c:dLbl>
            <c:dLbl>
              <c:idx val="22"/>
              <c:layout>
                <c:manualLayout>
                  <c:x val="-2.3952092043929143E-2"/>
                  <c:y val="-0.118665003141819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B2-4F7D-89CB-6EDB35B19B4D}"/>
                </c:ext>
              </c:extLst>
            </c:dLbl>
            <c:dLbl>
              <c:idx val="23"/>
              <c:layout>
                <c:manualLayout>
                  <c:x val="0"/>
                  <c:y val="-6.2628751658182505E-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7C-4119-B503-5593E24DA995}"/>
                </c:ext>
              </c:extLst>
            </c:dLbl>
            <c:spPr>
              <a:solidFill>
                <a:srgbClr val="00B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SummaryTable!$AQ$30:$BN$30</c:f>
              <c:numCache>
                <c:formatCode>0.00</c:formatCode>
                <c:ptCount val="24"/>
                <c:pt idx="0">
                  <c:v>4.5843520782396091E-3</c:v>
                </c:pt>
                <c:pt idx="1">
                  <c:v>6.1124694376528113E-3</c:v>
                </c:pt>
                <c:pt idx="2">
                  <c:v>5.5012224938875308E-3</c:v>
                </c:pt>
                <c:pt idx="3">
                  <c:v>9.7799511002444987E-3</c:v>
                </c:pt>
                <c:pt idx="4">
                  <c:v>2.0171149144254281E-2</c:v>
                </c:pt>
                <c:pt idx="5">
                  <c:v>2.6283618581907094E-2</c:v>
                </c:pt>
                <c:pt idx="6">
                  <c:v>4.0036674816625914E-2</c:v>
                </c:pt>
                <c:pt idx="7">
                  <c:v>3.6063569682151589E-2</c:v>
                </c:pt>
                <c:pt idx="8">
                  <c:v>4.9816625916870416E-2</c:v>
                </c:pt>
                <c:pt idx="9">
                  <c:v>8.3435207823960883E-2</c:v>
                </c:pt>
                <c:pt idx="10">
                  <c:v>8.3740831295843518E-2</c:v>
                </c:pt>
                <c:pt idx="11">
                  <c:v>0.11766503667481662</c:v>
                </c:pt>
                <c:pt idx="12">
                  <c:v>0.16839853300733498</c:v>
                </c:pt>
                <c:pt idx="13">
                  <c:v>0.19926650366748166</c:v>
                </c:pt>
                <c:pt idx="14">
                  <c:v>0.21882640586797064</c:v>
                </c:pt>
                <c:pt idx="15">
                  <c:v>0.31509779951100242</c:v>
                </c:pt>
                <c:pt idx="16">
                  <c:v>0.54676039119804398</c:v>
                </c:pt>
                <c:pt idx="17">
                  <c:v>0.41625916870415647</c:v>
                </c:pt>
                <c:pt idx="18">
                  <c:v>1.8013447432762835</c:v>
                </c:pt>
                <c:pt idx="19">
                  <c:v>1.65739608801956</c:v>
                </c:pt>
                <c:pt idx="20">
                  <c:v>1.9526283618581908</c:v>
                </c:pt>
                <c:pt idx="21">
                  <c:v>2.3798899755501224</c:v>
                </c:pt>
                <c:pt idx="22">
                  <c:v>3.1757334963325183</c:v>
                </c:pt>
                <c:pt idx="23">
                  <c:v>3.0785452322738385</c:v>
                </c:pt>
              </c:numCache>
            </c:numRef>
          </c:val>
          <c:smooth val="0"/>
          <c:extLst>
            <c:ext xmlns:c16="http://schemas.microsoft.com/office/drawing/2014/chart" uri="{C3380CC4-5D6E-409C-BE32-E72D297353CC}">
              <c16:uniqueId val="{00000013-0A9D-4375-988C-B09B2B70BD9C}"/>
            </c:ext>
          </c:extLst>
        </c:ser>
        <c:ser>
          <c:idx val="1"/>
          <c:order val="1"/>
          <c:tx>
            <c:strRef>
              <c:f>SummaryTable!$A$38</c:f>
              <c:strCache>
                <c:ptCount val="1"/>
                <c:pt idx="0">
                  <c:v>Italy</c:v>
                </c:pt>
              </c:strCache>
            </c:strRef>
          </c:tx>
          <c:spPr>
            <a:ln w="50800" cap="rnd">
              <a:solidFill>
                <a:srgbClr val="7030A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0A9D-4375-988C-B09B2B70BD9C}"/>
                </c:ext>
              </c:extLst>
            </c:dLbl>
            <c:dLbl>
              <c:idx val="1"/>
              <c:delete val="1"/>
              <c:extLst>
                <c:ext xmlns:c15="http://schemas.microsoft.com/office/drawing/2012/chart" uri="{CE6537A1-D6FC-4f65-9D91-7224C49458BB}"/>
                <c:ext xmlns:c16="http://schemas.microsoft.com/office/drawing/2014/chart" uri="{C3380CC4-5D6E-409C-BE32-E72D297353CC}">
                  <c16:uniqueId val="{00000015-0A9D-4375-988C-B09B2B70BD9C}"/>
                </c:ext>
              </c:extLst>
            </c:dLbl>
            <c:dLbl>
              <c:idx val="2"/>
              <c:delete val="1"/>
              <c:extLst>
                <c:ext xmlns:c15="http://schemas.microsoft.com/office/drawing/2012/chart" uri="{CE6537A1-D6FC-4f65-9D91-7224C49458BB}"/>
                <c:ext xmlns:c16="http://schemas.microsoft.com/office/drawing/2014/chart" uri="{C3380CC4-5D6E-409C-BE32-E72D297353CC}">
                  <c16:uniqueId val="{00000016-0A9D-4375-988C-B09B2B70BD9C}"/>
                </c:ext>
              </c:extLst>
            </c:dLbl>
            <c:dLbl>
              <c:idx val="3"/>
              <c:delete val="1"/>
              <c:extLst>
                <c:ext xmlns:c15="http://schemas.microsoft.com/office/drawing/2012/chart" uri="{CE6537A1-D6FC-4f65-9D91-7224C49458BB}"/>
                <c:ext xmlns:c16="http://schemas.microsoft.com/office/drawing/2014/chart" uri="{C3380CC4-5D6E-409C-BE32-E72D297353CC}">
                  <c16:uniqueId val="{00000017-0A9D-4375-988C-B09B2B70BD9C}"/>
                </c:ext>
              </c:extLst>
            </c:dLbl>
            <c:dLbl>
              <c:idx val="4"/>
              <c:delete val="1"/>
              <c:extLst>
                <c:ext xmlns:c15="http://schemas.microsoft.com/office/drawing/2012/chart" uri="{CE6537A1-D6FC-4f65-9D91-7224C49458BB}"/>
                <c:ext xmlns:c16="http://schemas.microsoft.com/office/drawing/2014/chart" uri="{C3380CC4-5D6E-409C-BE32-E72D297353CC}">
                  <c16:uniqueId val="{00000018-0A9D-4375-988C-B09B2B70BD9C}"/>
                </c:ext>
              </c:extLst>
            </c:dLbl>
            <c:dLbl>
              <c:idx val="5"/>
              <c:delete val="1"/>
              <c:extLst>
                <c:ext xmlns:c15="http://schemas.microsoft.com/office/drawing/2012/chart" uri="{CE6537A1-D6FC-4f65-9D91-7224C49458BB}"/>
                <c:ext xmlns:c16="http://schemas.microsoft.com/office/drawing/2014/chart" uri="{C3380CC4-5D6E-409C-BE32-E72D297353CC}">
                  <c16:uniqueId val="{00000019-0A9D-4375-988C-B09B2B70BD9C}"/>
                </c:ext>
              </c:extLst>
            </c:dLbl>
            <c:dLbl>
              <c:idx val="6"/>
              <c:delete val="1"/>
              <c:extLst>
                <c:ext xmlns:c15="http://schemas.microsoft.com/office/drawing/2012/chart" uri="{CE6537A1-D6FC-4f65-9D91-7224C49458BB}"/>
                <c:ext xmlns:c16="http://schemas.microsoft.com/office/drawing/2014/chart" uri="{C3380CC4-5D6E-409C-BE32-E72D297353CC}">
                  <c16:uniqueId val="{0000001A-0A9D-4375-988C-B09B2B70BD9C}"/>
                </c:ext>
              </c:extLst>
            </c:dLbl>
            <c:dLbl>
              <c:idx val="7"/>
              <c:delete val="1"/>
              <c:extLst>
                <c:ext xmlns:c15="http://schemas.microsoft.com/office/drawing/2012/chart" uri="{CE6537A1-D6FC-4f65-9D91-7224C49458BB}"/>
                <c:ext xmlns:c16="http://schemas.microsoft.com/office/drawing/2014/chart" uri="{C3380CC4-5D6E-409C-BE32-E72D297353CC}">
                  <c16:uniqueId val="{0000001B-0A9D-4375-988C-B09B2B70BD9C}"/>
                </c:ext>
              </c:extLst>
            </c:dLbl>
            <c:dLbl>
              <c:idx val="8"/>
              <c:delete val="1"/>
              <c:extLst>
                <c:ext xmlns:c15="http://schemas.microsoft.com/office/drawing/2012/chart" uri="{CE6537A1-D6FC-4f65-9D91-7224C49458BB}"/>
                <c:ext xmlns:c16="http://schemas.microsoft.com/office/drawing/2014/chart" uri="{C3380CC4-5D6E-409C-BE32-E72D297353CC}">
                  <c16:uniqueId val="{0000001C-0A9D-4375-988C-B09B2B70BD9C}"/>
                </c:ext>
              </c:extLst>
            </c:dLbl>
            <c:dLbl>
              <c:idx val="9"/>
              <c:delete val="1"/>
              <c:extLst>
                <c:ext xmlns:c15="http://schemas.microsoft.com/office/drawing/2012/chart" uri="{CE6537A1-D6FC-4f65-9D91-7224C49458BB}"/>
                <c:ext xmlns:c16="http://schemas.microsoft.com/office/drawing/2014/chart" uri="{C3380CC4-5D6E-409C-BE32-E72D297353CC}">
                  <c16:uniqueId val="{0000001D-0A9D-4375-988C-B09B2B70BD9C}"/>
                </c:ext>
              </c:extLst>
            </c:dLbl>
            <c:dLbl>
              <c:idx val="10"/>
              <c:delete val="1"/>
              <c:extLst>
                <c:ext xmlns:c15="http://schemas.microsoft.com/office/drawing/2012/chart" uri="{CE6537A1-D6FC-4f65-9D91-7224C49458BB}"/>
                <c:ext xmlns:c16="http://schemas.microsoft.com/office/drawing/2014/chart" uri="{C3380CC4-5D6E-409C-BE32-E72D297353CC}">
                  <c16:uniqueId val="{0000001E-0A9D-4375-988C-B09B2B70BD9C}"/>
                </c:ext>
              </c:extLst>
            </c:dLbl>
            <c:dLbl>
              <c:idx val="11"/>
              <c:delete val="1"/>
              <c:extLst>
                <c:ext xmlns:c15="http://schemas.microsoft.com/office/drawing/2012/chart" uri="{CE6537A1-D6FC-4f65-9D91-7224C49458BB}"/>
                <c:ext xmlns:c16="http://schemas.microsoft.com/office/drawing/2014/chart" uri="{C3380CC4-5D6E-409C-BE32-E72D297353CC}">
                  <c16:uniqueId val="{0000001F-0A9D-4375-988C-B09B2B70BD9C}"/>
                </c:ext>
              </c:extLst>
            </c:dLbl>
            <c:dLbl>
              <c:idx val="12"/>
              <c:delete val="1"/>
              <c:extLst>
                <c:ext xmlns:c15="http://schemas.microsoft.com/office/drawing/2012/chart" uri="{CE6537A1-D6FC-4f65-9D91-7224C49458BB}"/>
                <c:ext xmlns:c16="http://schemas.microsoft.com/office/drawing/2014/chart" uri="{C3380CC4-5D6E-409C-BE32-E72D297353CC}">
                  <c16:uniqueId val="{00000020-0A9D-4375-988C-B09B2B70BD9C}"/>
                </c:ext>
              </c:extLst>
            </c:dLbl>
            <c:dLbl>
              <c:idx val="13"/>
              <c:delete val="1"/>
              <c:extLst>
                <c:ext xmlns:c15="http://schemas.microsoft.com/office/drawing/2012/chart" uri="{CE6537A1-D6FC-4f65-9D91-7224C49458BB}"/>
                <c:ext xmlns:c16="http://schemas.microsoft.com/office/drawing/2014/chart" uri="{C3380CC4-5D6E-409C-BE32-E72D297353CC}">
                  <c16:uniqueId val="{00000021-0A9D-4375-988C-B09B2B70BD9C}"/>
                </c:ext>
              </c:extLst>
            </c:dLbl>
            <c:dLbl>
              <c:idx val="14"/>
              <c:delete val="1"/>
              <c:extLst>
                <c:ext xmlns:c15="http://schemas.microsoft.com/office/drawing/2012/chart" uri="{CE6537A1-D6FC-4f65-9D91-7224C49458BB}"/>
                <c:ext xmlns:c16="http://schemas.microsoft.com/office/drawing/2014/chart" uri="{C3380CC4-5D6E-409C-BE32-E72D297353CC}">
                  <c16:uniqueId val="{00000022-0A9D-4375-988C-B09B2B70BD9C}"/>
                </c:ext>
              </c:extLst>
            </c:dLbl>
            <c:dLbl>
              <c:idx val="15"/>
              <c:delete val="1"/>
              <c:extLst>
                <c:ext xmlns:c15="http://schemas.microsoft.com/office/drawing/2012/chart" uri="{CE6537A1-D6FC-4f65-9D91-7224C49458BB}"/>
                <c:ext xmlns:c16="http://schemas.microsoft.com/office/drawing/2014/chart" uri="{C3380CC4-5D6E-409C-BE32-E72D297353CC}">
                  <c16:uniqueId val="{00000023-0A9D-4375-988C-B09B2B70BD9C}"/>
                </c:ext>
              </c:extLst>
            </c:dLbl>
            <c:dLbl>
              <c:idx val="16"/>
              <c:delete val="1"/>
              <c:extLst>
                <c:ext xmlns:c15="http://schemas.microsoft.com/office/drawing/2012/chart" uri="{CE6537A1-D6FC-4f65-9D91-7224C49458BB}"/>
                <c:ext xmlns:c16="http://schemas.microsoft.com/office/drawing/2014/chart" uri="{C3380CC4-5D6E-409C-BE32-E72D297353CC}">
                  <c16:uniqueId val="{00000024-0A9D-4375-988C-B09B2B70BD9C}"/>
                </c:ext>
              </c:extLst>
            </c:dLbl>
            <c:dLbl>
              <c:idx val="17"/>
              <c:delete val="1"/>
              <c:extLst>
                <c:ext xmlns:c15="http://schemas.microsoft.com/office/drawing/2012/chart" uri="{CE6537A1-D6FC-4f65-9D91-7224C49458BB}"/>
                <c:ext xmlns:c16="http://schemas.microsoft.com/office/drawing/2014/chart" uri="{C3380CC4-5D6E-409C-BE32-E72D297353CC}">
                  <c16:uniqueId val="{00000025-0A9D-4375-988C-B09B2B70BD9C}"/>
                </c:ext>
              </c:extLst>
            </c:dLbl>
            <c:dLbl>
              <c:idx val="18"/>
              <c:delete val="1"/>
              <c:extLst>
                <c:ext xmlns:c15="http://schemas.microsoft.com/office/drawing/2012/chart" uri="{CE6537A1-D6FC-4f65-9D91-7224C49458BB}"/>
                <c:ext xmlns:c16="http://schemas.microsoft.com/office/drawing/2014/chart" uri="{C3380CC4-5D6E-409C-BE32-E72D297353CC}">
                  <c16:uniqueId val="{00000026-0A9D-4375-988C-B09B2B70BD9C}"/>
                </c:ext>
              </c:extLst>
            </c:dLbl>
            <c:dLbl>
              <c:idx val="19"/>
              <c:delete val="1"/>
              <c:extLst>
                <c:ext xmlns:c15="http://schemas.microsoft.com/office/drawing/2012/chart" uri="{CE6537A1-D6FC-4f65-9D91-7224C49458BB}"/>
                <c:ext xmlns:c16="http://schemas.microsoft.com/office/drawing/2014/chart" uri="{C3380CC4-5D6E-409C-BE32-E72D297353CC}">
                  <c16:uniqueId val="{00000028-0A9D-4375-988C-B09B2B70BD9C}"/>
                </c:ext>
              </c:extLst>
            </c:dLbl>
            <c:dLbl>
              <c:idx val="20"/>
              <c:delete val="1"/>
              <c:extLst>
                <c:ext xmlns:c15="http://schemas.microsoft.com/office/drawing/2012/chart" uri="{CE6537A1-D6FC-4f65-9D91-7224C49458BB}"/>
                <c:ext xmlns:c16="http://schemas.microsoft.com/office/drawing/2014/chart" uri="{C3380CC4-5D6E-409C-BE32-E72D297353CC}">
                  <c16:uniqueId val="{00000000-6FCD-4521-ABF9-3CE62563B83C}"/>
                </c:ext>
              </c:extLst>
            </c:dLbl>
            <c:dLbl>
              <c:idx val="21"/>
              <c:layout>
                <c:manualLayout>
                  <c:x val="-3.1936122725239005E-2"/>
                  <c:y val="-0.108776252880001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100-4EE9-8F30-F50AC94B486C}"/>
                </c:ext>
              </c:extLst>
            </c:dLbl>
            <c:dLbl>
              <c:idx val="22"/>
              <c:layout>
                <c:manualLayout>
                  <c:x val="-2.7944107384583999E-2"/>
                  <c:y val="-7.91100020945463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9B2-4F7D-89CB-6EDB35B19B4D}"/>
                </c:ext>
              </c:extLst>
            </c:dLbl>
            <c:dLbl>
              <c:idx val="23"/>
              <c:layout>
                <c:manualLayout>
                  <c:x val="0"/>
                  <c:y val="-0.102183752705455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7C-4119-B503-5593E24DA995}"/>
                </c:ext>
              </c:extLst>
            </c:dLbl>
            <c:spPr>
              <a:solidFill>
                <a:srgbClr val="6B07A9"/>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SummaryTable!$AQ$38:$BN$38</c:f>
              <c:numCache>
                <c:formatCode>0.00</c:formatCode>
                <c:ptCount val="24"/>
                <c:pt idx="0">
                  <c:v>0.93584656084656093</c:v>
                </c:pt>
                <c:pt idx="1">
                  <c:v>0.56547619047619047</c:v>
                </c:pt>
                <c:pt idx="2">
                  <c:v>0.77050264550264547</c:v>
                </c:pt>
                <c:pt idx="3">
                  <c:v>0.97056878306878303</c:v>
                </c:pt>
                <c:pt idx="4">
                  <c:v>1.2714947089947091</c:v>
                </c:pt>
                <c:pt idx="5">
                  <c:v>1.2863756613756614</c:v>
                </c:pt>
                <c:pt idx="6">
                  <c:v>2.0618386243386246</c:v>
                </c:pt>
                <c:pt idx="7">
                  <c:v>2.4669312169312168</c:v>
                </c:pt>
                <c:pt idx="8">
                  <c:v>2.9712301587301586</c:v>
                </c:pt>
                <c:pt idx="9">
                  <c:v>1.6154100529100528</c:v>
                </c:pt>
                <c:pt idx="10">
                  <c:v>3.8244047619047614</c:v>
                </c:pt>
                <c:pt idx="11">
                  <c:v>4.3832671957671954</c:v>
                </c:pt>
                <c:pt idx="12">
                  <c:v>4.2113095238095237</c:v>
                </c:pt>
                <c:pt idx="13">
                  <c:v>5.7820767195767191</c:v>
                </c:pt>
                <c:pt idx="14">
                  <c:v>5.9358465608465609</c:v>
                </c:pt>
                <c:pt idx="15">
                  <c:v>5.3455687830687832</c:v>
                </c:pt>
                <c:pt idx="16">
                  <c:v>5.8300264550264549</c:v>
                </c:pt>
                <c:pt idx="17">
                  <c:v>6.9560185185185182</c:v>
                </c:pt>
                <c:pt idx="18">
                  <c:v>8.7996031746031758</c:v>
                </c:pt>
                <c:pt idx="19">
                  <c:v>9.8974867724867721</c:v>
                </c:pt>
                <c:pt idx="20">
                  <c:v>10.841600529100528</c:v>
                </c:pt>
                <c:pt idx="21">
                  <c:v>9.193121693121693</c:v>
                </c:pt>
                <c:pt idx="22">
                  <c:v>7.918320105820106</c:v>
                </c:pt>
                <c:pt idx="23">
                  <c:v>8.6789021164021172</c:v>
                </c:pt>
              </c:numCache>
            </c:numRef>
          </c:val>
          <c:smooth val="0"/>
          <c:extLst>
            <c:ext xmlns:c16="http://schemas.microsoft.com/office/drawing/2014/chart" uri="{C3380CC4-5D6E-409C-BE32-E72D297353CC}">
              <c16:uniqueId val="{00000027-0A9D-4375-988C-B09B2B70BD9C}"/>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At val="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Selected States, </a:t>
            </a:r>
            <a:r>
              <a:rPr lang="en-US" sz="1400" b="1" i="0" u="none" strike="noStrike" baseline="0">
                <a:effectLst/>
              </a:rPr>
              <a:t>Crude Incidence Rate of COVID-19 Cases per 100,000 People,</a:t>
            </a:r>
            <a:r>
              <a:rPr lang="en-US" b="1"/>
              <a:t> March 1-24,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SummaryTable!$A$34</c:f>
              <c:strCache>
                <c:ptCount val="1"/>
                <c:pt idx="0">
                  <c:v>New York State</c:v>
                </c:pt>
              </c:strCache>
            </c:strRef>
          </c:tx>
          <c:spPr>
            <a:ln w="50800" cap="rnd">
              <a:solidFill>
                <a:srgbClr val="C00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58D0-4A99-B36D-67ACF2EC9878}"/>
                </c:ext>
              </c:extLst>
            </c:dLbl>
            <c:dLbl>
              <c:idx val="1"/>
              <c:delete val="1"/>
              <c:extLst>
                <c:ext xmlns:c15="http://schemas.microsoft.com/office/drawing/2012/chart" uri="{CE6537A1-D6FC-4f65-9D91-7224C49458BB}"/>
                <c:ext xmlns:c16="http://schemas.microsoft.com/office/drawing/2014/chart" uri="{C3380CC4-5D6E-409C-BE32-E72D297353CC}">
                  <c16:uniqueId val="{00000001-58D0-4A99-B36D-67ACF2EC9878}"/>
                </c:ext>
              </c:extLst>
            </c:dLbl>
            <c:dLbl>
              <c:idx val="2"/>
              <c:delete val="1"/>
              <c:extLst>
                <c:ext xmlns:c15="http://schemas.microsoft.com/office/drawing/2012/chart" uri="{CE6537A1-D6FC-4f65-9D91-7224C49458BB}"/>
                <c:ext xmlns:c16="http://schemas.microsoft.com/office/drawing/2014/chart" uri="{C3380CC4-5D6E-409C-BE32-E72D297353CC}">
                  <c16:uniqueId val="{00000002-58D0-4A99-B36D-67ACF2EC9878}"/>
                </c:ext>
              </c:extLst>
            </c:dLbl>
            <c:dLbl>
              <c:idx val="3"/>
              <c:delete val="1"/>
              <c:extLst>
                <c:ext xmlns:c15="http://schemas.microsoft.com/office/drawing/2012/chart" uri="{CE6537A1-D6FC-4f65-9D91-7224C49458BB}"/>
                <c:ext xmlns:c16="http://schemas.microsoft.com/office/drawing/2014/chart" uri="{C3380CC4-5D6E-409C-BE32-E72D297353CC}">
                  <c16:uniqueId val="{00000003-58D0-4A99-B36D-67ACF2EC9878}"/>
                </c:ext>
              </c:extLst>
            </c:dLbl>
            <c:dLbl>
              <c:idx val="4"/>
              <c:delete val="1"/>
              <c:extLst>
                <c:ext xmlns:c15="http://schemas.microsoft.com/office/drawing/2012/chart" uri="{CE6537A1-D6FC-4f65-9D91-7224C49458BB}"/>
                <c:ext xmlns:c16="http://schemas.microsoft.com/office/drawing/2014/chart" uri="{C3380CC4-5D6E-409C-BE32-E72D297353CC}">
                  <c16:uniqueId val="{00000004-58D0-4A99-B36D-67ACF2EC9878}"/>
                </c:ext>
              </c:extLst>
            </c:dLbl>
            <c:dLbl>
              <c:idx val="5"/>
              <c:delete val="1"/>
              <c:extLst>
                <c:ext xmlns:c15="http://schemas.microsoft.com/office/drawing/2012/chart" uri="{CE6537A1-D6FC-4f65-9D91-7224C49458BB}"/>
                <c:ext xmlns:c16="http://schemas.microsoft.com/office/drawing/2014/chart" uri="{C3380CC4-5D6E-409C-BE32-E72D297353CC}">
                  <c16:uniqueId val="{00000005-58D0-4A99-B36D-67ACF2EC9878}"/>
                </c:ext>
              </c:extLst>
            </c:dLbl>
            <c:dLbl>
              <c:idx val="6"/>
              <c:delete val="1"/>
              <c:extLst>
                <c:ext xmlns:c15="http://schemas.microsoft.com/office/drawing/2012/chart" uri="{CE6537A1-D6FC-4f65-9D91-7224C49458BB}"/>
                <c:ext xmlns:c16="http://schemas.microsoft.com/office/drawing/2014/chart" uri="{C3380CC4-5D6E-409C-BE32-E72D297353CC}">
                  <c16:uniqueId val="{00000006-58D0-4A99-B36D-67ACF2EC9878}"/>
                </c:ext>
              </c:extLst>
            </c:dLbl>
            <c:dLbl>
              <c:idx val="7"/>
              <c:delete val="1"/>
              <c:extLst>
                <c:ext xmlns:c15="http://schemas.microsoft.com/office/drawing/2012/chart" uri="{CE6537A1-D6FC-4f65-9D91-7224C49458BB}"/>
                <c:ext xmlns:c16="http://schemas.microsoft.com/office/drawing/2014/chart" uri="{C3380CC4-5D6E-409C-BE32-E72D297353CC}">
                  <c16:uniqueId val="{00000007-58D0-4A99-B36D-67ACF2EC9878}"/>
                </c:ext>
              </c:extLst>
            </c:dLbl>
            <c:dLbl>
              <c:idx val="8"/>
              <c:delete val="1"/>
              <c:extLst>
                <c:ext xmlns:c15="http://schemas.microsoft.com/office/drawing/2012/chart" uri="{CE6537A1-D6FC-4f65-9D91-7224C49458BB}"/>
                <c:ext xmlns:c16="http://schemas.microsoft.com/office/drawing/2014/chart" uri="{C3380CC4-5D6E-409C-BE32-E72D297353CC}">
                  <c16:uniqueId val="{00000008-58D0-4A99-B36D-67ACF2EC9878}"/>
                </c:ext>
              </c:extLst>
            </c:dLbl>
            <c:dLbl>
              <c:idx val="9"/>
              <c:delete val="1"/>
              <c:extLst>
                <c:ext xmlns:c15="http://schemas.microsoft.com/office/drawing/2012/chart" uri="{CE6537A1-D6FC-4f65-9D91-7224C49458BB}"/>
                <c:ext xmlns:c16="http://schemas.microsoft.com/office/drawing/2014/chart" uri="{C3380CC4-5D6E-409C-BE32-E72D297353CC}">
                  <c16:uniqueId val="{00000009-58D0-4A99-B36D-67ACF2EC9878}"/>
                </c:ext>
              </c:extLst>
            </c:dLbl>
            <c:dLbl>
              <c:idx val="10"/>
              <c:delete val="1"/>
              <c:extLst>
                <c:ext xmlns:c15="http://schemas.microsoft.com/office/drawing/2012/chart" uri="{CE6537A1-D6FC-4f65-9D91-7224C49458BB}"/>
                <c:ext xmlns:c16="http://schemas.microsoft.com/office/drawing/2014/chart" uri="{C3380CC4-5D6E-409C-BE32-E72D297353CC}">
                  <c16:uniqueId val="{0000000A-58D0-4A99-B36D-67ACF2EC9878}"/>
                </c:ext>
              </c:extLst>
            </c:dLbl>
            <c:dLbl>
              <c:idx val="11"/>
              <c:delete val="1"/>
              <c:extLst>
                <c:ext xmlns:c15="http://schemas.microsoft.com/office/drawing/2012/chart" uri="{CE6537A1-D6FC-4f65-9D91-7224C49458BB}"/>
                <c:ext xmlns:c16="http://schemas.microsoft.com/office/drawing/2014/chart" uri="{C3380CC4-5D6E-409C-BE32-E72D297353CC}">
                  <c16:uniqueId val="{0000000B-58D0-4A99-B36D-67ACF2EC9878}"/>
                </c:ext>
              </c:extLst>
            </c:dLbl>
            <c:dLbl>
              <c:idx val="12"/>
              <c:delete val="1"/>
              <c:extLst>
                <c:ext xmlns:c15="http://schemas.microsoft.com/office/drawing/2012/chart" uri="{CE6537A1-D6FC-4f65-9D91-7224C49458BB}"/>
                <c:ext xmlns:c16="http://schemas.microsoft.com/office/drawing/2014/chart" uri="{C3380CC4-5D6E-409C-BE32-E72D297353CC}">
                  <c16:uniqueId val="{0000000C-58D0-4A99-B36D-67ACF2EC9878}"/>
                </c:ext>
              </c:extLst>
            </c:dLbl>
            <c:dLbl>
              <c:idx val="13"/>
              <c:delete val="1"/>
              <c:extLst>
                <c:ext xmlns:c15="http://schemas.microsoft.com/office/drawing/2012/chart" uri="{CE6537A1-D6FC-4f65-9D91-7224C49458BB}"/>
                <c:ext xmlns:c16="http://schemas.microsoft.com/office/drawing/2014/chart" uri="{C3380CC4-5D6E-409C-BE32-E72D297353CC}">
                  <c16:uniqueId val="{0000000D-58D0-4A99-B36D-67ACF2EC9878}"/>
                </c:ext>
              </c:extLst>
            </c:dLbl>
            <c:dLbl>
              <c:idx val="14"/>
              <c:delete val="1"/>
              <c:extLst>
                <c:ext xmlns:c15="http://schemas.microsoft.com/office/drawing/2012/chart" uri="{CE6537A1-D6FC-4f65-9D91-7224C49458BB}"/>
                <c:ext xmlns:c16="http://schemas.microsoft.com/office/drawing/2014/chart" uri="{C3380CC4-5D6E-409C-BE32-E72D297353CC}">
                  <c16:uniqueId val="{0000000E-58D0-4A99-B36D-67ACF2EC9878}"/>
                </c:ext>
              </c:extLst>
            </c:dLbl>
            <c:dLbl>
              <c:idx val="15"/>
              <c:delete val="1"/>
              <c:extLst>
                <c:ext xmlns:c15="http://schemas.microsoft.com/office/drawing/2012/chart" uri="{CE6537A1-D6FC-4f65-9D91-7224C49458BB}"/>
                <c:ext xmlns:c16="http://schemas.microsoft.com/office/drawing/2014/chart" uri="{C3380CC4-5D6E-409C-BE32-E72D297353CC}">
                  <c16:uniqueId val="{0000000F-58D0-4A99-B36D-67ACF2EC9878}"/>
                </c:ext>
              </c:extLst>
            </c:dLbl>
            <c:dLbl>
              <c:idx val="16"/>
              <c:delete val="1"/>
              <c:extLst>
                <c:ext xmlns:c15="http://schemas.microsoft.com/office/drawing/2012/chart" uri="{CE6537A1-D6FC-4f65-9D91-7224C49458BB}"/>
                <c:ext xmlns:c16="http://schemas.microsoft.com/office/drawing/2014/chart" uri="{C3380CC4-5D6E-409C-BE32-E72D297353CC}">
                  <c16:uniqueId val="{00000010-58D0-4A99-B36D-67ACF2EC9878}"/>
                </c:ext>
              </c:extLst>
            </c:dLbl>
            <c:dLbl>
              <c:idx val="17"/>
              <c:delete val="1"/>
              <c:extLst>
                <c:ext xmlns:c15="http://schemas.microsoft.com/office/drawing/2012/chart" uri="{CE6537A1-D6FC-4f65-9D91-7224C49458BB}"/>
                <c:ext xmlns:c16="http://schemas.microsoft.com/office/drawing/2014/chart" uri="{C3380CC4-5D6E-409C-BE32-E72D297353CC}">
                  <c16:uniqueId val="{00000011-58D0-4A99-B36D-67ACF2EC9878}"/>
                </c:ext>
              </c:extLst>
            </c:dLbl>
            <c:dLbl>
              <c:idx val="18"/>
              <c:delete val="1"/>
              <c:extLst>
                <c:ext xmlns:c15="http://schemas.microsoft.com/office/drawing/2012/chart" uri="{CE6537A1-D6FC-4f65-9D91-7224C49458BB}"/>
                <c:ext xmlns:c16="http://schemas.microsoft.com/office/drawing/2014/chart" uri="{C3380CC4-5D6E-409C-BE32-E72D297353CC}">
                  <c16:uniqueId val="{00000012-58D0-4A99-B36D-67ACF2EC9878}"/>
                </c:ext>
              </c:extLst>
            </c:dLbl>
            <c:dLbl>
              <c:idx val="19"/>
              <c:delete val="1"/>
              <c:extLst>
                <c:ext xmlns:c15="http://schemas.microsoft.com/office/drawing/2012/chart" uri="{CE6537A1-D6FC-4f65-9D91-7224C49458BB}"/>
                <c:ext xmlns:c16="http://schemas.microsoft.com/office/drawing/2014/chart" uri="{C3380CC4-5D6E-409C-BE32-E72D297353CC}">
                  <c16:uniqueId val="{00000029-58D0-4A99-B36D-67ACF2EC9878}"/>
                </c:ext>
              </c:extLst>
            </c:dLbl>
            <c:dLbl>
              <c:idx val="20"/>
              <c:delete val="1"/>
              <c:extLst>
                <c:ext xmlns:c15="http://schemas.microsoft.com/office/drawing/2012/chart" uri="{CE6537A1-D6FC-4f65-9D91-7224C49458BB}"/>
                <c:ext xmlns:c16="http://schemas.microsoft.com/office/drawing/2014/chart" uri="{C3380CC4-5D6E-409C-BE32-E72D297353CC}">
                  <c16:uniqueId val="{00000001-7FE1-4C8C-9A77-20D000A07ABA}"/>
                </c:ext>
              </c:extLst>
            </c:dLbl>
            <c:dLbl>
              <c:idx val="21"/>
              <c:layout>
                <c:manualLayout>
                  <c:x val="-7.5848291472442292E-2"/>
                  <c:y val="-0.1120725029672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AF-443A-9490-FA192FF7869D}"/>
                </c:ext>
              </c:extLst>
            </c:dLbl>
            <c:dLbl>
              <c:idx val="22"/>
              <c:layout>
                <c:manualLayout>
                  <c:x val="-5.3892207098840572E-2"/>
                  <c:y val="-6.2628751658182533E-2"/>
                </c:manualLayout>
              </c:layout>
              <c:spPr>
                <a:solidFill>
                  <a:srgbClr val="C000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A5-4D91-8F53-A66E6A4A6B95}"/>
                </c:ext>
              </c:extLst>
            </c:dLbl>
            <c:dLbl>
              <c:idx val="23"/>
              <c:layout>
                <c:manualLayout>
                  <c:x val="0"/>
                  <c:y val="-8.2406252181819142E-2"/>
                </c:manualLayout>
              </c:layout>
              <c:spPr>
                <a:solidFill>
                  <a:srgbClr val="C0000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65-41ED-86E9-5EDFF61C782D}"/>
                </c:ext>
              </c:extLst>
            </c:dLbl>
            <c:spPr>
              <a:solidFill>
                <a:srgbClr val="C000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SummaryTable!$AQ$34:$BN$34</c:f>
              <c:numCache>
                <c:formatCode>0.00</c:formatCode>
                <c:ptCount val="24"/>
                <c:pt idx="0">
                  <c:v>5.1177072671443197E-3</c:v>
                </c:pt>
                <c:pt idx="1">
                  <c:v>0</c:v>
                </c:pt>
                <c:pt idx="2">
                  <c:v>5.1177072671443197E-3</c:v>
                </c:pt>
                <c:pt idx="3">
                  <c:v>4.6059365404298877E-2</c:v>
                </c:pt>
                <c:pt idx="4">
                  <c:v>5.6294779938587509E-2</c:v>
                </c:pt>
                <c:pt idx="5">
                  <c:v>0.11258955987717502</c:v>
                </c:pt>
                <c:pt idx="6">
                  <c:v>0.23029682702149437</c:v>
                </c:pt>
                <c:pt idx="7">
                  <c:v>8.1883316274309115E-2</c:v>
                </c:pt>
                <c:pt idx="8">
                  <c:v>0.18935516888433981</c:v>
                </c:pt>
                <c:pt idx="9">
                  <c:v>0.1586489252814739</c:v>
                </c:pt>
                <c:pt idx="10">
                  <c:v>0.22006141248720573</c:v>
                </c:pt>
                <c:pt idx="11">
                  <c:v>0.5578300921187308</c:v>
                </c:pt>
                <c:pt idx="12">
                  <c:v>0.49129989764585463</c:v>
                </c:pt>
                <c:pt idx="13">
                  <c:v>0.98259979529170927</c:v>
                </c:pt>
                <c:pt idx="14">
                  <c:v>0.59365404298874114</c:v>
                </c:pt>
                <c:pt idx="15">
                  <c:v>1.1310133060388945</c:v>
                </c:pt>
                <c:pt idx="16">
                  <c:v>3.5977482088024568</c:v>
                </c:pt>
                <c:pt idx="17">
                  <c:v>3.7308085977482088</c:v>
                </c:pt>
                <c:pt idx="18">
                  <c:v>9.0583418628454453</c:v>
                </c:pt>
                <c:pt idx="19">
                  <c:v>18.89969293756397</c:v>
                </c:pt>
                <c:pt idx="20">
                  <c:v>19.447287615148412</c:v>
                </c:pt>
                <c:pt idx="21">
                  <c:v>18.029682702149437</c:v>
                </c:pt>
                <c:pt idx="22">
                  <c:v>29.206755373592632</c:v>
                </c:pt>
                <c:pt idx="23">
                  <c:v>24.51381780962129</c:v>
                </c:pt>
              </c:numCache>
            </c:numRef>
          </c:val>
          <c:smooth val="0"/>
          <c:extLst>
            <c:ext xmlns:c16="http://schemas.microsoft.com/office/drawing/2014/chart" uri="{C3380CC4-5D6E-409C-BE32-E72D297353CC}">
              <c16:uniqueId val="{00000013-58D0-4A99-B36D-67ACF2EC9878}"/>
            </c:ext>
          </c:extLst>
        </c:ser>
        <c:ser>
          <c:idx val="1"/>
          <c:order val="1"/>
          <c:tx>
            <c:strRef>
              <c:f>SummaryTable!$A$31</c:f>
              <c:strCache>
                <c:ptCount val="1"/>
                <c:pt idx="0">
                  <c:v>California State</c:v>
                </c:pt>
              </c:strCache>
            </c:strRef>
          </c:tx>
          <c:spPr>
            <a:ln w="50800" cap="rnd">
              <a:solidFill>
                <a:srgbClr val="92D05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D-5E65-41ED-86E9-5EDFF61C782D}"/>
                </c:ext>
              </c:extLst>
            </c:dLbl>
            <c:dLbl>
              <c:idx val="1"/>
              <c:delete val="1"/>
              <c:extLst>
                <c:ext xmlns:c15="http://schemas.microsoft.com/office/drawing/2012/chart" uri="{CE6537A1-D6FC-4f65-9D91-7224C49458BB}"/>
                <c:ext xmlns:c16="http://schemas.microsoft.com/office/drawing/2014/chart" uri="{C3380CC4-5D6E-409C-BE32-E72D297353CC}">
                  <c16:uniqueId val="{0000002C-5E65-41ED-86E9-5EDFF61C782D}"/>
                </c:ext>
              </c:extLst>
            </c:dLbl>
            <c:dLbl>
              <c:idx val="2"/>
              <c:delete val="1"/>
              <c:extLst>
                <c:ext xmlns:c15="http://schemas.microsoft.com/office/drawing/2012/chart" uri="{CE6537A1-D6FC-4f65-9D91-7224C49458BB}"/>
                <c:ext xmlns:c16="http://schemas.microsoft.com/office/drawing/2014/chart" uri="{C3380CC4-5D6E-409C-BE32-E72D297353CC}">
                  <c16:uniqueId val="{0000002B-5E65-41ED-86E9-5EDFF61C782D}"/>
                </c:ext>
              </c:extLst>
            </c:dLbl>
            <c:dLbl>
              <c:idx val="3"/>
              <c:delete val="1"/>
              <c:extLst>
                <c:ext xmlns:c15="http://schemas.microsoft.com/office/drawing/2012/chart" uri="{CE6537A1-D6FC-4f65-9D91-7224C49458BB}"/>
                <c:ext xmlns:c16="http://schemas.microsoft.com/office/drawing/2014/chart" uri="{C3380CC4-5D6E-409C-BE32-E72D297353CC}">
                  <c16:uniqueId val="{0000002A-5E65-41ED-86E9-5EDFF61C782D}"/>
                </c:ext>
              </c:extLst>
            </c:dLbl>
            <c:dLbl>
              <c:idx val="4"/>
              <c:delete val="1"/>
              <c:extLst>
                <c:ext xmlns:c15="http://schemas.microsoft.com/office/drawing/2012/chart" uri="{CE6537A1-D6FC-4f65-9D91-7224C49458BB}"/>
                <c:ext xmlns:c16="http://schemas.microsoft.com/office/drawing/2014/chart" uri="{C3380CC4-5D6E-409C-BE32-E72D297353CC}">
                  <c16:uniqueId val="{00000029-5E65-41ED-86E9-5EDFF61C782D}"/>
                </c:ext>
              </c:extLst>
            </c:dLbl>
            <c:dLbl>
              <c:idx val="5"/>
              <c:delete val="1"/>
              <c:extLst>
                <c:ext xmlns:c15="http://schemas.microsoft.com/office/drawing/2012/chart" uri="{CE6537A1-D6FC-4f65-9D91-7224C49458BB}"/>
                <c:ext xmlns:c16="http://schemas.microsoft.com/office/drawing/2014/chart" uri="{C3380CC4-5D6E-409C-BE32-E72D297353CC}">
                  <c16:uniqueId val="{00000028-5E65-41ED-86E9-5EDFF61C782D}"/>
                </c:ext>
              </c:extLst>
            </c:dLbl>
            <c:dLbl>
              <c:idx val="6"/>
              <c:delete val="1"/>
              <c:extLst>
                <c:ext xmlns:c15="http://schemas.microsoft.com/office/drawing/2012/chart" uri="{CE6537A1-D6FC-4f65-9D91-7224C49458BB}"/>
                <c:ext xmlns:c16="http://schemas.microsoft.com/office/drawing/2014/chart" uri="{C3380CC4-5D6E-409C-BE32-E72D297353CC}">
                  <c16:uniqueId val="{00000027-5E65-41ED-86E9-5EDFF61C782D}"/>
                </c:ext>
              </c:extLst>
            </c:dLbl>
            <c:dLbl>
              <c:idx val="7"/>
              <c:delete val="1"/>
              <c:extLst>
                <c:ext xmlns:c15="http://schemas.microsoft.com/office/drawing/2012/chart" uri="{CE6537A1-D6FC-4f65-9D91-7224C49458BB}"/>
                <c:ext xmlns:c16="http://schemas.microsoft.com/office/drawing/2014/chart" uri="{C3380CC4-5D6E-409C-BE32-E72D297353CC}">
                  <c16:uniqueId val="{00000026-5E65-41ED-86E9-5EDFF61C782D}"/>
                </c:ext>
              </c:extLst>
            </c:dLbl>
            <c:dLbl>
              <c:idx val="8"/>
              <c:delete val="1"/>
              <c:extLst>
                <c:ext xmlns:c15="http://schemas.microsoft.com/office/drawing/2012/chart" uri="{CE6537A1-D6FC-4f65-9D91-7224C49458BB}"/>
                <c:ext xmlns:c16="http://schemas.microsoft.com/office/drawing/2014/chart" uri="{C3380CC4-5D6E-409C-BE32-E72D297353CC}">
                  <c16:uniqueId val="{00000025-5E65-41ED-86E9-5EDFF61C782D}"/>
                </c:ext>
              </c:extLst>
            </c:dLbl>
            <c:dLbl>
              <c:idx val="9"/>
              <c:delete val="1"/>
              <c:extLst>
                <c:ext xmlns:c15="http://schemas.microsoft.com/office/drawing/2012/chart" uri="{CE6537A1-D6FC-4f65-9D91-7224C49458BB}"/>
                <c:ext xmlns:c16="http://schemas.microsoft.com/office/drawing/2014/chart" uri="{C3380CC4-5D6E-409C-BE32-E72D297353CC}">
                  <c16:uniqueId val="{00000024-5E65-41ED-86E9-5EDFF61C782D}"/>
                </c:ext>
              </c:extLst>
            </c:dLbl>
            <c:dLbl>
              <c:idx val="10"/>
              <c:delete val="1"/>
              <c:extLst>
                <c:ext xmlns:c15="http://schemas.microsoft.com/office/drawing/2012/chart" uri="{CE6537A1-D6FC-4f65-9D91-7224C49458BB}"/>
                <c:ext xmlns:c16="http://schemas.microsoft.com/office/drawing/2014/chart" uri="{C3380CC4-5D6E-409C-BE32-E72D297353CC}">
                  <c16:uniqueId val="{00000023-5E65-41ED-86E9-5EDFF61C782D}"/>
                </c:ext>
              </c:extLst>
            </c:dLbl>
            <c:dLbl>
              <c:idx val="11"/>
              <c:delete val="1"/>
              <c:extLst>
                <c:ext xmlns:c15="http://schemas.microsoft.com/office/drawing/2012/chart" uri="{CE6537A1-D6FC-4f65-9D91-7224C49458BB}"/>
                <c:ext xmlns:c16="http://schemas.microsoft.com/office/drawing/2014/chart" uri="{C3380CC4-5D6E-409C-BE32-E72D297353CC}">
                  <c16:uniqueId val="{00000022-5E65-41ED-86E9-5EDFF61C782D}"/>
                </c:ext>
              </c:extLst>
            </c:dLbl>
            <c:dLbl>
              <c:idx val="12"/>
              <c:delete val="1"/>
              <c:extLst>
                <c:ext xmlns:c15="http://schemas.microsoft.com/office/drawing/2012/chart" uri="{CE6537A1-D6FC-4f65-9D91-7224C49458BB}"/>
                <c:ext xmlns:c16="http://schemas.microsoft.com/office/drawing/2014/chart" uri="{C3380CC4-5D6E-409C-BE32-E72D297353CC}">
                  <c16:uniqueId val="{00000021-5E65-41ED-86E9-5EDFF61C782D}"/>
                </c:ext>
              </c:extLst>
            </c:dLbl>
            <c:dLbl>
              <c:idx val="13"/>
              <c:delete val="1"/>
              <c:extLst>
                <c:ext xmlns:c15="http://schemas.microsoft.com/office/drawing/2012/chart" uri="{CE6537A1-D6FC-4f65-9D91-7224C49458BB}"/>
                <c:ext xmlns:c16="http://schemas.microsoft.com/office/drawing/2014/chart" uri="{C3380CC4-5D6E-409C-BE32-E72D297353CC}">
                  <c16:uniqueId val="{00000020-5E65-41ED-86E9-5EDFF61C782D}"/>
                </c:ext>
              </c:extLst>
            </c:dLbl>
            <c:dLbl>
              <c:idx val="14"/>
              <c:delete val="1"/>
              <c:extLst>
                <c:ext xmlns:c15="http://schemas.microsoft.com/office/drawing/2012/chart" uri="{CE6537A1-D6FC-4f65-9D91-7224C49458BB}"/>
                <c:ext xmlns:c16="http://schemas.microsoft.com/office/drawing/2014/chart" uri="{C3380CC4-5D6E-409C-BE32-E72D297353CC}">
                  <c16:uniqueId val="{0000001F-5E65-41ED-86E9-5EDFF61C782D}"/>
                </c:ext>
              </c:extLst>
            </c:dLbl>
            <c:dLbl>
              <c:idx val="15"/>
              <c:delete val="1"/>
              <c:extLst>
                <c:ext xmlns:c15="http://schemas.microsoft.com/office/drawing/2012/chart" uri="{CE6537A1-D6FC-4f65-9D91-7224C49458BB}"/>
                <c:ext xmlns:c16="http://schemas.microsoft.com/office/drawing/2014/chart" uri="{C3380CC4-5D6E-409C-BE32-E72D297353CC}">
                  <c16:uniqueId val="{0000001E-5E65-41ED-86E9-5EDFF61C782D}"/>
                </c:ext>
              </c:extLst>
            </c:dLbl>
            <c:dLbl>
              <c:idx val="16"/>
              <c:delete val="1"/>
              <c:extLst>
                <c:ext xmlns:c15="http://schemas.microsoft.com/office/drawing/2012/chart" uri="{CE6537A1-D6FC-4f65-9D91-7224C49458BB}"/>
                <c:ext xmlns:c16="http://schemas.microsoft.com/office/drawing/2014/chart" uri="{C3380CC4-5D6E-409C-BE32-E72D297353CC}">
                  <c16:uniqueId val="{0000001D-5E65-41ED-86E9-5EDFF61C782D}"/>
                </c:ext>
              </c:extLst>
            </c:dLbl>
            <c:dLbl>
              <c:idx val="17"/>
              <c:delete val="1"/>
              <c:extLst>
                <c:ext xmlns:c15="http://schemas.microsoft.com/office/drawing/2012/chart" uri="{CE6537A1-D6FC-4f65-9D91-7224C49458BB}"/>
                <c:ext xmlns:c16="http://schemas.microsoft.com/office/drawing/2014/chart" uri="{C3380CC4-5D6E-409C-BE32-E72D297353CC}">
                  <c16:uniqueId val="{0000001C-5E65-41ED-86E9-5EDFF61C782D}"/>
                </c:ext>
              </c:extLst>
            </c:dLbl>
            <c:dLbl>
              <c:idx val="18"/>
              <c:delete val="1"/>
              <c:extLst>
                <c:ext xmlns:c15="http://schemas.microsoft.com/office/drawing/2012/chart" uri="{CE6537A1-D6FC-4f65-9D91-7224C49458BB}"/>
                <c:ext xmlns:c16="http://schemas.microsoft.com/office/drawing/2014/chart" uri="{C3380CC4-5D6E-409C-BE32-E72D297353CC}">
                  <c16:uniqueId val="{0000001B-5E65-41ED-86E9-5EDFF61C782D}"/>
                </c:ext>
              </c:extLst>
            </c:dLbl>
            <c:dLbl>
              <c:idx val="19"/>
              <c:delete val="1"/>
              <c:extLst>
                <c:ext xmlns:c15="http://schemas.microsoft.com/office/drawing/2012/chart" uri="{CE6537A1-D6FC-4f65-9D91-7224C49458BB}"/>
                <c:ext xmlns:c16="http://schemas.microsoft.com/office/drawing/2014/chart" uri="{C3380CC4-5D6E-409C-BE32-E72D297353CC}">
                  <c16:uniqueId val="{00000019-5E65-41ED-86E9-5EDFF61C782D}"/>
                </c:ext>
              </c:extLst>
            </c:dLbl>
            <c:dLbl>
              <c:idx val="20"/>
              <c:delete val="1"/>
              <c:extLst>
                <c:ext xmlns:c15="http://schemas.microsoft.com/office/drawing/2012/chart" uri="{CE6537A1-D6FC-4f65-9D91-7224C49458BB}"/>
                <c:ext xmlns:c16="http://schemas.microsoft.com/office/drawing/2014/chart" uri="{C3380CC4-5D6E-409C-BE32-E72D297353CC}">
                  <c16:uniqueId val="{0000001A-5E65-41ED-86E9-5EDFF61C782D}"/>
                </c:ext>
              </c:extLst>
            </c:dLbl>
            <c:dLbl>
              <c:idx val="21"/>
              <c:layout>
                <c:manualLayout>
                  <c:x val="-0.10179639118669885"/>
                  <c:y val="-8.5702502269091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E65-41ED-86E9-5EDFF61C782D}"/>
                </c:ext>
              </c:extLst>
            </c:dLbl>
            <c:dLbl>
              <c:idx val="22"/>
              <c:layout>
                <c:manualLayout>
                  <c:x val="-6.7864260791132572E-2"/>
                  <c:y val="-7.25175019200007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E65-41ED-86E9-5EDFF61C782D}"/>
                </c:ext>
              </c:extLst>
            </c:dLbl>
            <c:dLbl>
              <c:idx val="23"/>
              <c:layout>
                <c:manualLayout>
                  <c:x val="-5.9880230109822857E-3"/>
                  <c:y val="-8.5702502269091846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E65-41ED-86E9-5EDFF61C782D}"/>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SummaryTable!$AQ$31:$BN$31</c:f>
              <c:numCache>
                <c:formatCode>0.00</c:formatCode>
                <c:ptCount val="24"/>
                <c:pt idx="0">
                  <c:v>1.2639029322548029E-2</c:v>
                </c:pt>
                <c:pt idx="1">
                  <c:v>1.2639029322548029E-2</c:v>
                </c:pt>
                <c:pt idx="2">
                  <c:v>5.0556117290192111E-3</c:v>
                </c:pt>
                <c:pt idx="3">
                  <c:v>3.286147623862487E-2</c:v>
                </c:pt>
                <c:pt idx="4">
                  <c:v>3.286147623862487E-2</c:v>
                </c:pt>
                <c:pt idx="5">
                  <c:v>4.0444893832153689E-2</c:v>
                </c:pt>
                <c:pt idx="6">
                  <c:v>4.8028311425682507E-2</c:v>
                </c:pt>
                <c:pt idx="7">
                  <c:v>5.0556117290192118E-2</c:v>
                </c:pt>
                <c:pt idx="8">
                  <c:v>7.583417593528817E-2</c:v>
                </c:pt>
                <c:pt idx="9">
                  <c:v>5.5611729019211319E-2</c:v>
                </c:pt>
                <c:pt idx="10">
                  <c:v>7.3306370070778559E-2</c:v>
                </c:pt>
                <c:pt idx="11">
                  <c:v>0.12891809908998988</c:v>
                </c:pt>
                <c:pt idx="12">
                  <c:v>0.15419615773508596</c:v>
                </c:pt>
                <c:pt idx="13">
                  <c:v>0.19464105156723963</c:v>
                </c:pt>
                <c:pt idx="14">
                  <c:v>0.2249747219413549</c:v>
                </c:pt>
                <c:pt idx="15">
                  <c:v>0.26289180990899896</c:v>
                </c:pt>
                <c:pt idx="16">
                  <c:v>0.42467138523761377</c:v>
                </c:pt>
                <c:pt idx="17">
                  <c:v>0.38675429726996968</c:v>
                </c:pt>
                <c:pt idx="18">
                  <c:v>0.40950455005055608</c:v>
                </c:pt>
                <c:pt idx="19">
                  <c:v>0.62689585439838214</c:v>
                </c:pt>
                <c:pt idx="20">
                  <c:v>0.63447927199191101</c:v>
                </c:pt>
                <c:pt idx="21">
                  <c:v>0.64711830131445902</c:v>
                </c:pt>
                <c:pt idx="22">
                  <c:v>1.1147623862487361</c:v>
                </c:pt>
                <c:pt idx="23">
                  <c:v>0.85439838220424669</c:v>
                </c:pt>
              </c:numCache>
            </c:numRef>
          </c:val>
          <c:smooth val="0"/>
          <c:extLst>
            <c:ext xmlns:c16="http://schemas.microsoft.com/office/drawing/2014/chart" uri="{C3380CC4-5D6E-409C-BE32-E72D297353CC}">
              <c16:uniqueId val="{00000000-5E65-41ED-86E9-5EDFF61C782D}"/>
            </c:ext>
          </c:extLst>
        </c:ser>
        <c:ser>
          <c:idx val="2"/>
          <c:order val="2"/>
          <c:tx>
            <c:strRef>
              <c:f>SummaryTable!$A$36</c:f>
              <c:strCache>
                <c:ptCount val="1"/>
                <c:pt idx="0">
                  <c:v>Washington State</c:v>
                </c:pt>
              </c:strCache>
            </c:strRef>
          </c:tx>
          <c:spPr>
            <a:ln w="50800" cap="rnd">
              <a:solidFill>
                <a:srgbClr val="F2700E"/>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5E65-41ED-86E9-5EDFF61C782D}"/>
                </c:ext>
              </c:extLst>
            </c:dLbl>
            <c:dLbl>
              <c:idx val="1"/>
              <c:delete val="1"/>
              <c:extLst>
                <c:ext xmlns:c15="http://schemas.microsoft.com/office/drawing/2012/chart" uri="{CE6537A1-D6FC-4f65-9D91-7224C49458BB}"/>
                <c:ext xmlns:c16="http://schemas.microsoft.com/office/drawing/2014/chart" uri="{C3380CC4-5D6E-409C-BE32-E72D297353CC}">
                  <c16:uniqueId val="{00000003-5E65-41ED-86E9-5EDFF61C782D}"/>
                </c:ext>
              </c:extLst>
            </c:dLbl>
            <c:dLbl>
              <c:idx val="2"/>
              <c:delete val="1"/>
              <c:extLst>
                <c:ext xmlns:c15="http://schemas.microsoft.com/office/drawing/2012/chart" uri="{CE6537A1-D6FC-4f65-9D91-7224C49458BB}"/>
                <c:ext xmlns:c16="http://schemas.microsoft.com/office/drawing/2014/chart" uri="{C3380CC4-5D6E-409C-BE32-E72D297353CC}">
                  <c16:uniqueId val="{00000005-5E65-41ED-86E9-5EDFF61C782D}"/>
                </c:ext>
              </c:extLst>
            </c:dLbl>
            <c:dLbl>
              <c:idx val="3"/>
              <c:delete val="1"/>
              <c:extLst>
                <c:ext xmlns:c15="http://schemas.microsoft.com/office/drawing/2012/chart" uri="{CE6537A1-D6FC-4f65-9D91-7224C49458BB}"/>
                <c:ext xmlns:c16="http://schemas.microsoft.com/office/drawing/2014/chart" uri="{C3380CC4-5D6E-409C-BE32-E72D297353CC}">
                  <c16:uniqueId val="{00000006-5E65-41ED-86E9-5EDFF61C782D}"/>
                </c:ext>
              </c:extLst>
            </c:dLbl>
            <c:dLbl>
              <c:idx val="4"/>
              <c:delete val="1"/>
              <c:extLst>
                <c:ext xmlns:c15="http://schemas.microsoft.com/office/drawing/2012/chart" uri="{CE6537A1-D6FC-4f65-9D91-7224C49458BB}"/>
                <c:ext xmlns:c16="http://schemas.microsoft.com/office/drawing/2014/chart" uri="{C3380CC4-5D6E-409C-BE32-E72D297353CC}">
                  <c16:uniqueId val="{00000007-5E65-41ED-86E9-5EDFF61C782D}"/>
                </c:ext>
              </c:extLst>
            </c:dLbl>
            <c:dLbl>
              <c:idx val="5"/>
              <c:delete val="1"/>
              <c:extLst>
                <c:ext xmlns:c15="http://schemas.microsoft.com/office/drawing/2012/chart" uri="{CE6537A1-D6FC-4f65-9D91-7224C49458BB}"/>
                <c:ext xmlns:c16="http://schemas.microsoft.com/office/drawing/2014/chart" uri="{C3380CC4-5D6E-409C-BE32-E72D297353CC}">
                  <c16:uniqueId val="{00000008-5E65-41ED-86E9-5EDFF61C782D}"/>
                </c:ext>
              </c:extLst>
            </c:dLbl>
            <c:dLbl>
              <c:idx val="6"/>
              <c:delete val="1"/>
              <c:extLst>
                <c:ext xmlns:c15="http://schemas.microsoft.com/office/drawing/2012/chart" uri="{CE6537A1-D6FC-4f65-9D91-7224C49458BB}"/>
                <c:ext xmlns:c16="http://schemas.microsoft.com/office/drawing/2014/chart" uri="{C3380CC4-5D6E-409C-BE32-E72D297353CC}">
                  <c16:uniqueId val="{00000009-5E65-41ED-86E9-5EDFF61C782D}"/>
                </c:ext>
              </c:extLst>
            </c:dLbl>
            <c:dLbl>
              <c:idx val="7"/>
              <c:delete val="1"/>
              <c:extLst>
                <c:ext xmlns:c15="http://schemas.microsoft.com/office/drawing/2012/chart" uri="{CE6537A1-D6FC-4f65-9D91-7224C49458BB}"/>
                <c:ext xmlns:c16="http://schemas.microsoft.com/office/drawing/2014/chart" uri="{C3380CC4-5D6E-409C-BE32-E72D297353CC}">
                  <c16:uniqueId val="{0000000A-5E65-41ED-86E9-5EDFF61C782D}"/>
                </c:ext>
              </c:extLst>
            </c:dLbl>
            <c:dLbl>
              <c:idx val="8"/>
              <c:delete val="1"/>
              <c:extLst>
                <c:ext xmlns:c15="http://schemas.microsoft.com/office/drawing/2012/chart" uri="{CE6537A1-D6FC-4f65-9D91-7224C49458BB}"/>
                <c:ext xmlns:c16="http://schemas.microsoft.com/office/drawing/2014/chart" uri="{C3380CC4-5D6E-409C-BE32-E72D297353CC}">
                  <c16:uniqueId val="{0000000B-5E65-41ED-86E9-5EDFF61C782D}"/>
                </c:ext>
              </c:extLst>
            </c:dLbl>
            <c:dLbl>
              <c:idx val="9"/>
              <c:delete val="1"/>
              <c:extLst>
                <c:ext xmlns:c15="http://schemas.microsoft.com/office/drawing/2012/chart" uri="{CE6537A1-D6FC-4f65-9D91-7224C49458BB}"/>
                <c:ext xmlns:c16="http://schemas.microsoft.com/office/drawing/2014/chart" uri="{C3380CC4-5D6E-409C-BE32-E72D297353CC}">
                  <c16:uniqueId val="{0000000C-5E65-41ED-86E9-5EDFF61C782D}"/>
                </c:ext>
              </c:extLst>
            </c:dLbl>
            <c:dLbl>
              <c:idx val="10"/>
              <c:delete val="1"/>
              <c:extLst>
                <c:ext xmlns:c15="http://schemas.microsoft.com/office/drawing/2012/chart" uri="{CE6537A1-D6FC-4f65-9D91-7224C49458BB}"/>
                <c:ext xmlns:c16="http://schemas.microsoft.com/office/drawing/2014/chart" uri="{C3380CC4-5D6E-409C-BE32-E72D297353CC}">
                  <c16:uniqueId val="{0000000D-5E65-41ED-86E9-5EDFF61C782D}"/>
                </c:ext>
              </c:extLst>
            </c:dLbl>
            <c:dLbl>
              <c:idx val="11"/>
              <c:delete val="1"/>
              <c:extLst>
                <c:ext xmlns:c15="http://schemas.microsoft.com/office/drawing/2012/chart" uri="{CE6537A1-D6FC-4f65-9D91-7224C49458BB}"/>
                <c:ext xmlns:c16="http://schemas.microsoft.com/office/drawing/2014/chart" uri="{C3380CC4-5D6E-409C-BE32-E72D297353CC}">
                  <c16:uniqueId val="{0000000E-5E65-41ED-86E9-5EDFF61C782D}"/>
                </c:ext>
              </c:extLst>
            </c:dLbl>
            <c:dLbl>
              <c:idx val="12"/>
              <c:delete val="1"/>
              <c:extLst>
                <c:ext xmlns:c15="http://schemas.microsoft.com/office/drawing/2012/chart" uri="{CE6537A1-D6FC-4f65-9D91-7224C49458BB}"/>
                <c:ext xmlns:c16="http://schemas.microsoft.com/office/drawing/2014/chart" uri="{C3380CC4-5D6E-409C-BE32-E72D297353CC}">
                  <c16:uniqueId val="{0000000F-5E65-41ED-86E9-5EDFF61C782D}"/>
                </c:ext>
              </c:extLst>
            </c:dLbl>
            <c:dLbl>
              <c:idx val="13"/>
              <c:delete val="1"/>
              <c:extLst>
                <c:ext xmlns:c15="http://schemas.microsoft.com/office/drawing/2012/chart" uri="{CE6537A1-D6FC-4f65-9D91-7224C49458BB}"/>
                <c:ext xmlns:c16="http://schemas.microsoft.com/office/drawing/2014/chart" uri="{C3380CC4-5D6E-409C-BE32-E72D297353CC}">
                  <c16:uniqueId val="{00000010-5E65-41ED-86E9-5EDFF61C782D}"/>
                </c:ext>
              </c:extLst>
            </c:dLbl>
            <c:dLbl>
              <c:idx val="14"/>
              <c:delete val="1"/>
              <c:extLst>
                <c:ext xmlns:c15="http://schemas.microsoft.com/office/drawing/2012/chart" uri="{CE6537A1-D6FC-4f65-9D91-7224C49458BB}"/>
                <c:ext xmlns:c16="http://schemas.microsoft.com/office/drawing/2014/chart" uri="{C3380CC4-5D6E-409C-BE32-E72D297353CC}">
                  <c16:uniqueId val="{00000011-5E65-41ED-86E9-5EDFF61C782D}"/>
                </c:ext>
              </c:extLst>
            </c:dLbl>
            <c:dLbl>
              <c:idx val="15"/>
              <c:delete val="1"/>
              <c:extLst>
                <c:ext xmlns:c15="http://schemas.microsoft.com/office/drawing/2012/chart" uri="{CE6537A1-D6FC-4f65-9D91-7224C49458BB}"/>
                <c:ext xmlns:c16="http://schemas.microsoft.com/office/drawing/2014/chart" uri="{C3380CC4-5D6E-409C-BE32-E72D297353CC}">
                  <c16:uniqueId val="{00000012-5E65-41ED-86E9-5EDFF61C782D}"/>
                </c:ext>
              </c:extLst>
            </c:dLbl>
            <c:dLbl>
              <c:idx val="16"/>
              <c:delete val="1"/>
              <c:extLst>
                <c:ext xmlns:c15="http://schemas.microsoft.com/office/drawing/2012/chart" uri="{CE6537A1-D6FC-4f65-9D91-7224C49458BB}"/>
                <c:ext xmlns:c16="http://schemas.microsoft.com/office/drawing/2014/chart" uri="{C3380CC4-5D6E-409C-BE32-E72D297353CC}">
                  <c16:uniqueId val="{00000013-5E65-41ED-86E9-5EDFF61C782D}"/>
                </c:ext>
              </c:extLst>
            </c:dLbl>
            <c:dLbl>
              <c:idx val="17"/>
              <c:delete val="1"/>
              <c:extLst>
                <c:ext xmlns:c15="http://schemas.microsoft.com/office/drawing/2012/chart" uri="{CE6537A1-D6FC-4f65-9D91-7224C49458BB}"/>
                <c:ext xmlns:c16="http://schemas.microsoft.com/office/drawing/2014/chart" uri="{C3380CC4-5D6E-409C-BE32-E72D297353CC}">
                  <c16:uniqueId val="{00000014-5E65-41ED-86E9-5EDFF61C782D}"/>
                </c:ext>
              </c:extLst>
            </c:dLbl>
            <c:dLbl>
              <c:idx val="18"/>
              <c:delete val="1"/>
              <c:extLst>
                <c:ext xmlns:c15="http://schemas.microsoft.com/office/drawing/2012/chart" uri="{CE6537A1-D6FC-4f65-9D91-7224C49458BB}"/>
                <c:ext xmlns:c16="http://schemas.microsoft.com/office/drawing/2014/chart" uri="{C3380CC4-5D6E-409C-BE32-E72D297353CC}">
                  <c16:uniqueId val="{00000015-5E65-41ED-86E9-5EDFF61C782D}"/>
                </c:ext>
              </c:extLst>
            </c:dLbl>
            <c:dLbl>
              <c:idx val="19"/>
              <c:delete val="1"/>
              <c:extLst>
                <c:ext xmlns:c15="http://schemas.microsoft.com/office/drawing/2012/chart" uri="{CE6537A1-D6FC-4f65-9D91-7224C49458BB}"/>
                <c:ext xmlns:c16="http://schemas.microsoft.com/office/drawing/2014/chart" uri="{C3380CC4-5D6E-409C-BE32-E72D297353CC}">
                  <c16:uniqueId val="{00000017-5E65-41ED-86E9-5EDFF61C782D}"/>
                </c:ext>
              </c:extLst>
            </c:dLbl>
            <c:dLbl>
              <c:idx val="20"/>
              <c:layout>
                <c:manualLayout>
                  <c:x val="-2.1956084373601713E-2"/>
                  <c:y val="-0.108776252880001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E65-41ED-86E9-5EDFF61C782D}"/>
                </c:ext>
              </c:extLst>
            </c:dLbl>
            <c:dLbl>
              <c:idx val="21"/>
              <c:layout>
                <c:manualLayout>
                  <c:x val="-3.9920153406548574E-3"/>
                  <c:y val="-0.112072502967273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E65-41ED-86E9-5EDFF61C782D}"/>
                </c:ext>
              </c:extLst>
            </c:dLbl>
            <c:dLbl>
              <c:idx val="22"/>
              <c:layout>
                <c:manualLayout>
                  <c:x val="1.3972053692292E-2"/>
                  <c:y val="-0.1087762528800013"/>
                </c:manualLayout>
              </c:layout>
              <c:spPr>
                <a:solidFill>
                  <a:srgbClr val="F2700E"/>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E65-41ED-86E9-5EDFF61C782D}"/>
                </c:ext>
              </c:extLst>
            </c:dLbl>
            <c:spPr>
              <a:solidFill>
                <a:srgbClr val="F2700E"/>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SummaryTable!$AQ$36:$BN$36</c:f>
              <c:numCache>
                <c:formatCode>0.00</c:formatCode>
                <c:ptCount val="24"/>
                <c:pt idx="0">
                  <c:v>5.3078556263269634E-2</c:v>
                </c:pt>
                <c:pt idx="1">
                  <c:v>9.2887473460721875E-2</c:v>
                </c:pt>
                <c:pt idx="2">
                  <c:v>0.1194267515923567</c:v>
                </c:pt>
                <c:pt idx="3">
                  <c:v>0.15923566878980891</c:v>
                </c:pt>
                <c:pt idx="4">
                  <c:v>0.41135881104033972</c:v>
                </c:pt>
                <c:pt idx="5">
                  <c:v>0.1194267515923567</c:v>
                </c:pt>
                <c:pt idx="6">
                  <c:v>0.30520169851380041</c:v>
                </c:pt>
                <c:pt idx="7">
                  <c:v>0.451167728237792</c:v>
                </c:pt>
                <c:pt idx="8">
                  <c:v>1.7383227176220808</c:v>
                </c:pt>
                <c:pt idx="9">
                  <c:v>1.3136942675159236</c:v>
                </c:pt>
                <c:pt idx="10">
                  <c:v>1.2075371549893843</c:v>
                </c:pt>
                <c:pt idx="11">
                  <c:v>1.4729299363057327</c:v>
                </c:pt>
                <c:pt idx="12">
                  <c:v>0.98195329087048833</c:v>
                </c:pt>
                <c:pt idx="13">
                  <c:v>1.6852441613588109</c:v>
                </c:pt>
                <c:pt idx="14">
                  <c:v>1.7914012738853502</c:v>
                </c:pt>
                <c:pt idx="15">
                  <c:v>1.4331210191082804</c:v>
                </c:pt>
                <c:pt idx="16">
                  <c:v>2.3221868365180467</c:v>
                </c:pt>
                <c:pt idx="17">
                  <c:v>2.5079617834394905</c:v>
                </c:pt>
                <c:pt idx="18">
                  <c:v>1.9639065817409767</c:v>
                </c:pt>
                <c:pt idx="19">
                  <c:v>3.5695329087048835</c:v>
                </c:pt>
                <c:pt idx="20">
                  <c:v>2.6937367303609343</c:v>
                </c:pt>
                <c:pt idx="21">
                  <c:v>2.9856687898089174</c:v>
                </c:pt>
                <c:pt idx="22">
                  <c:v>3.9808917197452227</c:v>
                </c:pt>
              </c:numCache>
            </c:numRef>
          </c:val>
          <c:smooth val="0"/>
          <c:extLst>
            <c:ext xmlns:c16="http://schemas.microsoft.com/office/drawing/2014/chart" uri="{C3380CC4-5D6E-409C-BE32-E72D297353CC}">
              <c16:uniqueId val="{00000001-5E65-41ED-86E9-5EDFF61C782D}"/>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Selected Geographic Areas, </a:t>
            </a:r>
            <a:r>
              <a:rPr lang="en-US" sz="1400" b="1" i="0" u="none" strike="noStrike" baseline="0">
                <a:effectLst/>
              </a:rPr>
              <a:t>Crude Incidence Rate of COVID-19 Cases per 100,000 People</a:t>
            </a:r>
            <a:r>
              <a:rPr lang="en-US" b="1"/>
              <a:t>, March 1-24, 20</a:t>
            </a:r>
            <a:r>
              <a:rPr lang="en-US" b="1" baseline="0"/>
              <a:t>20</a:t>
            </a:r>
            <a:endParaRPr lang="en-US" b="1" baseline="30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SummaryTable!$A$32</c:f>
              <c:strCache>
                <c:ptCount val="1"/>
                <c:pt idx="0">
                  <c:v>Bay Area</c:v>
                </c:pt>
              </c:strCache>
            </c:strRef>
          </c:tx>
          <c:spPr>
            <a:ln w="50800" cap="rnd">
              <a:solidFill>
                <a:schemeClr val="bg1">
                  <a:lumMod val="5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249B-471E-BAF5-4A2928BB121D}"/>
                </c:ext>
              </c:extLst>
            </c:dLbl>
            <c:dLbl>
              <c:idx val="1"/>
              <c:delete val="1"/>
              <c:extLst>
                <c:ext xmlns:c15="http://schemas.microsoft.com/office/drawing/2012/chart" uri="{CE6537A1-D6FC-4f65-9D91-7224C49458BB}"/>
                <c:ext xmlns:c16="http://schemas.microsoft.com/office/drawing/2014/chart" uri="{C3380CC4-5D6E-409C-BE32-E72D297353CC}">
                  <c16:uniqueId val="{00000001-249B-471E-BAF5-4A2928BB121D}"/>
                </c:ext>
              </c:extLst>
            </c:dLbl>
            <c:dLbl>
              <c:idx val="2"/>
              <c:delete val="1"/>
              <c:extLst>
                <c:ext xmlns:c15="http://schemas.microsoft.com/office/drawing/2012/chart" uri="{CE6537A1-D6FC-4f65-9D91-7224C49458BB}"/>
                <c:ext xmlns:c16="http://schemas.microsoft.com/office/drawing/2014/chart" uri="{C3380CC4-5D6E-409C-BE32-E72D297353CC}">
                  <c16:uniqueId val="{00000002-249B-471E-BAF5-4A2928BB121D}"/>
                </c:ext>
              </c:extLst>
            </c:dLbl>
            <c:dLbl>
              <c:idx val="3"/>
              <c:delete val="1"/>
              <c:extLst>
                <c:ext xmlns:c15="http://schemas.microsoft.com/office/drawing/2012/chart" uri="{CE6537A1-D6FC-4f65-9D91-7224C49458BB}"/>
                <c:ext xmlns:c16="http://schemas.microsoft.com/office/drawing/2014/chart" uri="{C3380CC4-5D6E-409C-BE32-E72D297353CC}">
                  <c16:uniqueId val="{00000003-249B-471E-BAF5-4A2928BB121D}"/>
                </c:ext>
              </c:extLst>
            </c:dLbl>
            <c:dLbl>
              <c:idx val="4"/>
              <c:delete val="1"/>
              <c:extLst>
                <c:ext xmlns:c15="http://schemas.microsoft.com/office/drawing/2012/chart" uri="{CE6537A1-D6FC-4f65-9D91-7224C49458BB}"/>
                <c:ext xmlns:c16="http://schemas.microsoft.com/office/drawing/2014/chart" uri="{C3380CC4-5D6E-409C-BE32-E72D297353CC}">
                  <c16:uniqueId val="{00000004-249B-471E-BAF5-4A2928BB121D}"/>
                </c:ext>
              </c:extLst>
            </c:dLbl>
            <c:dLbl>
              <c:idx val="5"/>
              <c:delete val="1"/>
              <c:extLst>
                <c:ext xmlns:c15="http://schemas.microsoft.com/office/drawing/2012/chart" uri="{CE6537A1-D6FC-4f65-9D91-7224C49458BB}"/>
                <c:ext xmlns:c16="http://schemas.microsoft.com/office/drawing/2014/chart" uri="{C3380CC4-5D6E-409C-BE32-E72D297353CC}">
                  <c16:uniqueId val="{00000005-249B-471E-BAF5-4A2928BB121D}"/>
                </c:ext>
              </c:extLst>
            </c:dLbl>
            <c:dLbl>
              <c:idx val="6"/>
              <c:delete val="1"/>
              <c:extLst>
                <c:ext xmlns:c15="http://schemas.microsoft.com/office/drawing/2012/chart" uri="{CE6537A1-D6FC-4f65-9D91-7224C49458BB}"/>
                <c:ext xmlns:c16="http://schemas.microsoft.com/office/drawing/2014/chart" uri="{C3380CC4-5D6E-409C-BE32-E72D297353CC}">
                  <c16:uniqueId val="{00000006-249B-471E-BAF5-4A2928BB121D}"/>
                </c:ext>
              </c:extLst>
            </c:dLbl>
            <c:dLbl>
              <c:idx val="7"/>
              <c:delete val="1"/>
              <c:extLst>
                <c:ext xmlns:c15="http://schemas.microsoft.com/office/drawing/2012/chart" uri="{CE6537A1-D6FC-4f65-9D91-7224C49458BB}"/>
                <c:ext xmlns:c16="http://schemas.microsoft.com/office/drawing/2014/chart" uri="{C3380CC4-5D6E-409C-BE32-E72D297353CC}">
                  <c16:uniqueId val="{00000007-249B-471E-BAF5-4A2928BB121D}"/>
                </c:ext>
              </c:extLst>
            </c:dLbl>
            <c:dLbl>
              <c:idx val="8"/>
              <c:delete val="1"/>
              <c:extLst>
                <c:ext xmlns:c15="http://schemas.microsoft.com/office/drawing/2012/chart" uri="{CE6537A1-D6FC-4f65-9D91-7224C49458BB}"/>
                <c:ext xmlns:c16="http://schemas.microsoft.com/office/drawing/2014/chart" uri="{C3380CC4-5D6E-409C-BE32-E72D297353CC}">
                  <c16:uniqueId val="{00000008-249B-471E-BAF5-4A2928BB121D}"/>
                </c:ext>
              </c:extLst>
            </c:dLbl>
            <c:dLbl>
              <c:idx val="9"/>
              <c:delete val="1"/>
              <c:extLst>
                <c:ext xmlns:c15="http://schemas.microsoft.com/office/drawing/2012/chart" uri="{CE6537A1-D6FC-4f65-9D91-7224C49458BB}"/>
                <c:ext xmlns:c16="http://schemas.microsoft.com/office/drawing/2014/chart" uri="{C3380CC4-5D6E-409C-BE32-E72D297353CC}">
                  <c16:uniqueId val="{00000009-249B-471E-BAF5-4A2928BB121D}"/>
                </c:ext>
              </c:extLst>
            </c:dLbl>
            <c:dLbl>
              <c:idx val="10"/>
              <c:delete val="1"/>
              <c:extLst>
                <c:ext xmlns:c15="http://schemas.microsoft.com/office/drawing/2012/chart" uri="{CE6537A1-D6FC-4f65-9D91-7224C49458BB}"/>
                <c:ext xmlns:c16="http://schemas.microsoft.com/office/drawing/2014/chart" uri="{C3380CC4-5D6E-409C-BE32-E72D297353CC}">
                  <c16:uniqueId val="{0000000A-249B-471E-BAF5-4A2928BB121D}"/>
                </c:ext>
              </c:extLst>
            </c:dLbl>
            <c:dLbl>
              <c:idx val="11"/>
              <c:delete val="1"/>
              <c:extLst>
                <c:ext xmlns:c15="http://schemas.microsoft.com/office/drawing/2012/chart" uri="{CE6537A1-D6FC-4f65-9D91-7224C49458BB}"/>
                <c:ext xmlns:c16="http://schemas.microsoft.com/office/drawing/2014/chart" uri="{C3380CC4-5D6E-409C-BE32-E72D297353CC}">
                  <c16:uniqueId val="{0000000B-249B-471E-BAF5-4A2928BB121D}"/>
                </c:ext>
              </c:extLst>
            </c:dLbl>
            <c:dLbl>
              <c:idx val="12"/>
              <c:delete val="1"/>
              <c:extLst>
                <c:ext xmlns:c15="http://schemas.microsoft.com/office/drawing/2012/chart" uri="{CE6537A1-D6FC-4f65-9D91-7224C49458BB}"/>
                <c:ext xmlns:c16="http://schemas.microsoft.com/office/drawing/2014/chart" uri="{C3380CC4-5D6E-409C-BE32-E72D297353CC}">
                  <c16:uniqueId val="{0000000C-249B-471E-BAF5-4A2928BB121D}"/>
                </c:ext>
              </c:extLst>
            </c:dLbl>
            <c:dLbl>
              <c:idx val="13"/>
              <c:delete val="1"/>
              <c:extLst>
                <c:ext xmlns:c15="http://schemas.microsoft.com/office/drawing/2012/chart" uri="{CE6537A1-D6FC-4f65-9D91-7224C49458BB}"/>
                <c:ext xmlns:c16="http://schemas.microsoft.com/office/drawing/2014/chart" uri="{C3380CC4-5D6E-409C-BE32-E72D297353CC}">
                  <c16:uniqueId val="{0000000D-249B-471E-BAF5-4A2928BB121D}"/>
                </c:ext>
              </c:extLst>
            </c:dLbl>
            <c:dLbl>
              <c:idx val="14"/>
              <c:delete val="1"/>
              <c:extLst>
                <c:ext xmlns:c15="http://schemas.microsoft.com/office/drawing/2012/chart" uri="{CE6537A1-D6FC-4f65-9D91-7224C49458BB}"/>
                <c:ext xmlns:c16="http://schemas.microsoft.com/office/drawing/2014/chart" uri="{C3380CC4-5D6E-409C-BE32-E72D297353CC}">
                  <c16:uniqueId val="{0000000E-249B-471E-BAF5-4A2928BB121D}"/>
                </c:ext>
              </c:extLst>
            </c:dLbl>
            <c:dLbl>
              <c:idx val="15"/>
              <c:delete val="1"/>
              <c:extLst>
                <c:ext xmlns:c15="http://schemas.microsoft.com/office/drawing/2012/chart" uri="{CE6537A1-D6FC-4f65-9D91-7224C49458BB}"/>
                <c:ext xmlns:c16="http://schemas.microsoft.com/office/drawing/2014/chart" uri="{C3380CC4-5D6E-409C-BE32-E72D297353CC}">
                  <c16:uniqueId val="{0000000F-249B-471E-BAF5-4A2928BB121D}"/>
                </c:ext>
              </c:extLst>
            </c:dLbl>
            <c:dLbl>
              <c:idx val="16"/>
              <c:delete val="1"/>
              <c:extLst>
                <c:ext xmlns:c15="http://schemas.microsoft.com/office/drawing/2012/chart" uri="{CE6537A1-D6FC-4f65-9D91-7224C49458BB}"/>
                <c:ext xmlns:c16="http://schemas.microsoft.com/office/drawing/2014/chart" uri="{C3380CC4-5D6E-409C-BE32-E72D297353CC}">
                  <c16:uniqueId val="{00000000-9075-486E-81E6-4F7269EF6442}"/>
                </c:ext>
              </c:extLst>
            </c:dLbl>
            <c:dLbl>
              <c:idx val="17"/>
              <c:delete val="1"/>
              <c:extLst>
                <c:ext xmlns:c15="http://schemas.microsoft.com/office/drawing/2012/chart" uri="{CE6537A1-D6FC-4f65-9D91-7224C49458BB}"/>
                <c:ext xmlns:c16="http://schemas.microsoft.com/office/drawing/2014/chart" uri="{C3380CC4-5D6E-409C-BE32-E72D297353CC}">
                  <c16:uniqueId val="{00000011-249B-471E-BAF5-4A2928BB121D}"/>
                </c:ext>
              </c:extLst>
            </c:dLbl>
            <c:dLbl>
              <c:idx val="18"/>
              <c:delete val="1"/>
              <c:extLst>
                <c:ext xmlns:c15="http://schemas.microsoft.com/office/drawing/2012/chart" uri="{CE6537A1-D6FC-4f65-9D91-7224C49458BB}"/>
                <c:ext xmlns:c16="http://schemas.microsoft.com/office/drawing/2014/chart" uri="{C3380CC4-5D6E-409C-BE32-E72D297353CC}">
                  <c16:uniqueId val="{00000012-249B-471E-BAF5-4A2928BB121D}"/>
                </c:ext>
              </c:extLst>
            </c:dLbl>
            <c:dLbl>
              <c:idx val="19"/>
              <c:delete val="1"/>
              <c:extLst>
                <c:ext xmlns:c15="http://schemas.microsoft.com/office/drawing/2012/chart" uri="{CE6537A1-D6FC-4f65-9D91-7224C49458BB}"/>
                <c:ext xmlns:c16="http://schemas.microsoft.com/office/drawing/2014/chart" uri="{C3380CC4-5D6E-409C-BE32-E72D297353CC}">
                  <c16:uniqueId val="{0000003E-249B-471E-BAF5-4A2928BB121D}"/>
                </c:ext>
              </c:extLst>
            </c:dLbl>
            <c:dLbl>
              <c:idx val="20"/>
              <c:delete val="1"/>
              <c:extLst>
                <c:ext xmlns:c15="http://schemas.microsoft.com/office/drawing/2012/chart" uri="{CE6537A1-D6FC-4f65-9D91-7224C49458BB}"/>
                <c:ext xmlns:c16="http://schemas.microsoft.com/office/drawing/2014/chart" uri="{C3380CC4-5D6E-409C-BE32-E72D297353CC}">
                  <c16:uniqueId val="{00000001-9075-486E-81E6-4F7269EF6442}"/>
                </c:ext>
              </c:extLst>
            </c:dLbl>
            <c:dLbl>
              <c:idx val="21"/>
              <c:layout>
                <c:manualLayout>
                  <c:x val="-5.3892207098840718E-2"/>
                  <c:y val="-0.147933367991543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32-4FB4-B479-4859A9640521}"/>
                </c:ext>
              </c:extLst>
            </c:dLbl>
            <c:dLbl>
              <c:idx val="22"/>
              <c:layout>
                <c:manualLayout>
                  <c:x val="-2.5948099714256573E-2"/>
                  <c:y val="-0.15822000418909263"/>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AE-42BE-9836-3C75D85BECE6}"/>
                </c:ext>
              </c:extLst>
            </c:dLbl>
            <c:dLbl>
              <c:idx val="23"/>
              <c:layout>
                <c:manualLayout>
                  <c:x val="0"/>
                  <c:y val="-0.23733000628363896"/>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533-495C-89B3-77A3A3AA0E6A}"/>
                </c:ext>
              </c:extLst>
            </c:dLbl>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SummaryTable!$AQ$32:$BN$32</c:f>
              <c:numCache>
                <c:formatCode>0.00</c:formatCode>
                <c:ptCount val="24"/>
                <c:pt idx="0">
                  <c:v>6.4490973391927248E-2</c:v>
                </c:pt>
                <c:pt idx="1">
                  <c:v>5.1592778713541801E-2</c:v>
                </c:pt>
                <c:pt idx="2">
                  <c:v>2.57963893567709E-2</c:v>
                </c:pt>
                <c:pt idx="3">
                  <c:v>5.1592778713541801E-2</c:v>
                </c:pt>
                <c:pt idx="4">
                  <c:v>0.11608375210546906</c:v>
                </c:pt>
                <c:pt idx="5">
                  <c:v>0.11608375210546906</c:v>
                </c:pt>
                <c:pt idx="6">
                  <c:v>0.18057472549739631</c:v>
                </c:pt>
                <c:pt idx="7">
                  <c:v>0.24506569888932356</c:v>
                </c:pt>
                <c:pt idx="8">
                  <c:v>9.0287362748698155E-2</c:v>
                </c:pt>
                <c:pt idx="9">
                  <c:v>0.15477833614062542</c:v>
                </c:pt>
                <c:pt idx="10">
                  <c:v>0.14188014146223996</c:v>
                </c:pt>
                <c:pt idx="11">
                  <c:v>0.43853861906510527</c:v>
                </c:pt>
                <c:pt idx="12">
                  <c:v>0.34825125631640719</c:v>
                </c:pt>
                <c:pt idx="13">
                  <c:v>0.54172417649218896</c:v>
                </c:pt>
                <c:pt idx="14">
                  <c:v>0.54172417649218896</c:v>
                </c:pt>
                <c:pt idx="15">
                  <c:v>0.55462237117057434</c:v>
                </c:pt>
                <c:pt idx="16">
                  <c:v>0.99316099023567972</c:v>
                </c:pt>
                <c:pt idx="17">
                  <c:v>0.68360431795442889</c:v>
                </c:pt>
                <c:pt idx="18">
                  <c:v>0.70940070731119975</c:v>
                </c:pt>
                <c:pt idx="19">
                  <c:v>1.4703941933359412</c:v>
                </c:pt>
                <c:pt idx="20">
                  <c:v>1.2124302997682324</c:v>
                </c:pt>
                <c:pt idx="21">
                  <c:v>1.2511248838033888</c:v>
                </c:pt>
                <c:pt idx="22">
                  <c:v>1.8702382283658903</c:v>
                </c:pt>
                <c:pt idx="23">
                  <c:v>0.32245486695963627</c:v>
                </c:pt>
              </c:numCache>
            </c:numRef>
          </c:val>
          <c:smooth val="0"/>
          <c:extLst>
            <c:ext xmlns:c16="http://schemas.microsoft.com/office/drawing/2014/chart" uri="{C3380CC4-5D6E-409C-BE32-E72D297353CC}">
              <c16:uniqueId val="{00000013-249B-471E-BAF5-4A2928BB121D}"/>
            </c:ext>
          </c:extLst>
        </c:ser>
        <c:ser>
          <c:idx val="2"/>
          <c:order val="1"/>
          <c:tx>
            <c:strRef>
              <c:f>SummaryTable!$A$33</c:f>
              <c:strCache>
                <c:ptCount val="1"/>
                <c:pt idx="0">
                  <c:v>Los Angeles County</c:v>
                </c:pt>
              </c:strCache>
            </c:strRef>
          </c:tx>
          <c:spPr>
            <a:ln w="50800" cap="rnd">
              <a:solidFill>
                <a:srgbClr val="00206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9-249B-471E-BAF5-4A2928BB121D}"/>
                </c:ext>
              </c:extLst>
            </c:dLbl>
            <c:dLbl>
              <c:idx val="1"/>
              <c:delete val="1"/>
              <c:extLst>
                <c:ext xmlns:c15="http://schemas.microsoft.com/office/drawing/2012/chart" uri="{CE6537A1-D6FC-4f65-9D91-7224C49458BB}"/>
                <c:ext xmlns:c16="http://schemas.microsoft.com/office/drawing/2014/chart" uri="{C3380CC4-5D6E-409C-BE32-E72D297353CC}">
                  <c16:uniqueId val="{00000038-249B-471E-BAF5-4A2928BB121D}"/>
                </c:ext>
              </c:extLst>
            </c:dLbl>
            <c:dLbl>
              <c:idx val="2"/>
              <c:delete val="1"/>
              <c:extLst>
                <c:ext xmlns:c15="http://schemas.microsoft.com/office/drawing/2012/chart" uri="{CE6537A1-D6FC-4f65-9D91-7224C49458BB}"/>
                <c:ext xmlns:c16="http://schemas.microsoft.com/office/drawing/2014/chart" uri="{C3380CC4-5D6E-409C-BE32-E72D297353CC}">
                  <c16:uniqueId val="{00000037-249B-471E-BAF5-4A2928BB121D}"/>
                </c:ext>
              </c:extLst>
            </c:dLbl>
            <c:dLbl>
              <c:idx val="3"/>
              <c:delete val="1"/>
              <c:extLst>
                <c:ext xmlns:c15="http://schemas.microsoft.com/office/drawing/2012/chart" uri="{CE6537A1-D6FC-4f65-9D91-7224C49458BB}"/>
                <c:ext xmlns:c16="http://schemas.microsoft.com/office/drawing/2014/chart" uri="{C3380CC4-5D6E-409C-BE32-E72D297353CC}">
                  <c16:uniqueId val="{00000036-249B-471E-BAF5-4A2928BB121D}"/>
                </c:ext>
              </c:extLst>
            </c:dLbl>
            <c:dLbl>
              <c:idx val="4"/>
              <c:delete val="1"/>
              <c:extLst>
                <c:ext xmlns:c15="http://schemas.microsoft.com/office/drawing/2012/chart" uri="{CE6537A1-D6FC-4f65-9D91-7224C49458BB}"/>
                <c:ext xmlns:c16="http://schemas.microsoft.com/office/drawing/2014/chart" uri="{C3380CC4-5D6E-409C-BE32-E72D297353CC}">
                  <c16:uniqueId val="{00000035-249B-471E-BAF5-4A2928BB121D}"/>
                </c:ext>
              </c:extLst>
            </c:dLbl>
            <c:dLbl>
              <c:idx val="5"/>
              <c:delete val="1"/>
              <c:extLst>
                <c:ext xmlns:c15="http://schemas.microsoft.com/office/drawing/2012/chart" uri="{CE6537A1-D6FC-4f65-9D91-7224C49458BB}"/>
                <c:ext xmlns:c16="http://schemas.microsoft.com/office/drawing/2014/chart" uri="{C3380CC4-5D6E-409C-BE32-E72D297353CC}">
                  <c16:uniqueId val="{00000034-249B-471E-BAF5-4A2928BB121D}"/>
                </c:ext>
              </c:extLst>
            </c:dLbl>
            <c:dLbl>
              <c:idx val="6"/>
              <c:delete val="1"/>
              <c:extLst>
                <c:ext xmlns:c15="http://schemas.microsoft.com/office/drawing/2012/chart" uri="{CE6537A1-D6FC-4f65-9D91-7224C49458BB}"/>
                <c:ext xmlns:c16="http://schemas.microsoft.com/office/drawing/2014/chart" uri="{C3380CC4-5D6E-409C-BE32-E72D297353CC}">
                  <c16:uniqueId val="{00000033-249B-471E-BAF5-4A2928BB121D}"/>
                </c:ext>
              </c:extLst>
            </c:dLbl>
            <c:dLbl>
              <c:idx val="7"/>
              <c:delete val="1"/>
              <c:extLst>
                <c:ext xmlns:c15="http://schemas.microsoft.com/office/drawing/2012/chart" uri="{CE6537A1-D6FC-4f65-9D91-7224C49458BB}"/>
                <c:ext xmlns:c16="http://schemas.microsoft.com/office/drawing/2014/chart" uri="{C3380CC4-5D6E-409C-BE32-E72D297353CC}">
                  <c16:uniqueId val="{00000032-249B-471E-BAF5-4A2928BB121D}"/>
                </c:ext>
              </c:extLst>
            </c:dLbl>
            <c:dLbl>
              <c:idx val="8"/>
              <c:delete val="1"/>
              <c:extLst>
                <c:ext xmlns:c15="http://schemas.microsoft.com/office/drawing/2012/chart" uri="{CE6537A1-D6FC-4f65-9D91-7224C49458BB}"/>
                <c:ext xmlns:c16="http://schemas.microsoft.com/office/drawing/2014/chart" uri="{C3380CC4-5D6E-409C-BE32-E72D297353CC}">
                  <c16:uniqueId val="{00000031-249B-471E-BAF5-4A2928BB121D}"/>
                </c:ext>
              </c:extLst>
            </c:dLbl>
            <c:dLbl>
              <c:idx val="9"/>
              <c:delete val="1"/>
              <c:extLst>
                <c:ext xmlns:c15="http://schemas.microsoft.com/office/drawing/2012/chart" uri="{CE6537A1-D6FC-4f65-9D91-7224C49458BB}"/>
                <c:ext xmlns:c16="http://schemas.microsoft.com/office/drawing/2014/chart" uri="{C3380CC4-5D6E-409C-BE32-E72D297353CC}">
                  <c16:uniqueId val="{00000030-249B-471E-BAF5-4A2928BB121D}"/>
                </c:ext>
              </c:extLst>
            </c:dLbl>
            <c:dLbl>
              <c:idx val="10"/>
              <c:delete val="1"/>
              <c:extLst>
                <c:ext xmlns:c15="http://schemas.microsoft.com/office/drawing/2012/chart" uri="{CE6537A1-D6FC-4f65-9D91-7224C49458BB}"/>
                <c:ext xmlns:c16="http://schemas.microsoft.com/office/drawing/2014/chart" uri="{C3380CC4-5D6E-409C-BE32-E72D297353CC}">
                  <c16:uniqueId val="{0000002F-249B-471E-BAF5-4A2928BB121D}"/>
                </c:ext>
              </c:extLst>
            </c:dLbl>
            <c:dLbl>
              <c:idx val="11"/>
              <c:delete val="1"/>
              <c:extLst>
                <c:ext xmlns:c15="http://schemas.microsoft.com/office/drawing/2012/chart" uri="{CE6537A1-D6FC-4f65-9D91-7224C49458BB}"/>
                <c:ext xmlns:c16="http://schemas.microsoft.com/office/drawing/2014/chart" uri="{C3380CC4-5D6E-409C-BE32-E72D297353CC}">
                  <c16:uniqueId val="{0000002E-249B-471E-BAF5-4A2928BB121D}"/>
                </c:ext>
              </c:extLst>
            </c:dLbl>
            <c:dLbl>
              <c:idx val="12"/>
              <c:delete val="1"/>
              <c:extLst>
                <c:ext xmlns:c15="http://schemas.microsoft.com/office/drawing/2012/chart" uri="{CE6537A1-D6FC-4f65-9D91-7224C49458BB}"/>
                <c:ext xmlns:c16="http://schemas.microsoft.com/office/drawing/2014/chart" uri="{C3380CC4-5D6E-409C-BE32-E72D297353CC}">
                  <c16:uniqueId val="{0000002D-249B-471E-BAF5-4A2928BB121D}"/>
                </c:ext>
              </c:extLst>
            </c:dLbl>
            <c:dLbl>
              <c:idx val="13"/>
              <c:delete val="1"/>
              <c:extLst>
                <c:ext xmlns:c15="http://schemas.microsoft.com/office/drawing/2012/chart" uri="{CE6537A1-D6FC-4f65-9D91-7224C49458BB}"/>
                <c:ext xmlns:c16="http://schemas.microsoft.com/office/drawing/2014/chart" uri="{C3380CC4-5D6E-409C-BE32-E72D297353CC}">
                  <c16:uniqueId val="{0000002C-249B-471E-BAF5-4A2928BB121D}"/>
                </c:ext>
              </c:extLst>
            </c:dLbl>
            <c:dLbl>
              <c:idx val="14"/>
              <c:delete val="1"/>
              <c:extLst>
                <c:ext xmlns:c15="http://schemas.microsoft.com/office/drawing/2012/chart" uri="{CE6537A1-D6FC-4f65-9D91-7224C49458BB}"/>
                <c:ext xmlns:c16="http://schemas.microsoft.com/office/drawing/2014/chart" uri="{C3380CC4-5D6E-409C-BE32-E72D297353CC}">
                  <c16:uniqueId val="{0000002B-249B-471E-BAF5-4A2928BB121D}"/>
                </c:ext>
              </c:extLst>
            </c:dLbl>
            <c:dLbl>
              <c:idx val="15"/>
              <c:delete val="1"/>
              <c:extLst>
                <c:ext xmlns:c15="http://schemas.microsoft.com/office/drawing/2012/chart" uri="{CE6537A1-D6FC-4f65-9D91-7224C49458BB}"/>
                <c:ext xmlns:c16="http://schemas.microsoft.com/office/drawing/2014/chart" uri="{C3380CC4-5D6E-409C-BE32-E72D297353CC}">
                  <c16:uniqueId val="{0000002A-249B-471E-BAF5-4A2928BB121D}"/>
                </c:ext>
              </c:extLst>
            </c:dLbl>
            <c:dLbl>
              <c:idx val="16"/>
              <c:delete val="1"/>
              <c:extLst>
                <c:ext xmlns:c15="http://schemas.microsoft.com/office/drawing/2012/chart" uri="{CE6537A1-D6FC-4f65-9D91-7224C49458BB}"/>
                <c:ext xmlns:c16="http://schemas.microsoft.com/office/drawing/2014/chart" uri="{C3380CC4-5D6E-409C-BE32-E72D297353CC}">
                  <c16:uniqueId val="{00000029-249B-471E-BAF5-4A2928BB121D}"/>
                </c:ext>
              </c:extLst>
            </c:dLbl>
            <c:dLbl>
              <c:idx val="17"/>
              <c:delete val="1"/>
              <c:extLst>
                <c:ext xmlns:c15="http://schemas.microsoft.com/office/drawing/2012/chart" uri="{CE6537A1-D6FC-4f65-9D91-7224C49458BB}"/>
                <c:ext xmlns:c16="http://schemas.microsoft.com/office/drawing/2014/chart" uri="{C3380CC4-5D6E-409C-BE32-E72D297353CC}">
                  <c16:uniqueId val="{0000003A-249B-471E-BAF5-4A2928BB121D}"/>
                </c:ext>
              </c:extLst>
            </c:dLbl>
            <c:dLbl>
              <c:idx val="18"/>
              <c:delete val="1"/>
              <c:extLst>
                <c:ext xmlns:c15="http://schemas.microsoft.com/office/drawing/2012/chart" uri="{CE6537A1-D6FC-4f65-9D91-7224C49458BB}"/>
                <c:ext xmlns:c16="http://schemas.microsoft.com/office/drawing/2014/chart" uri="{C3380CC4-5D6E-409C-BE32-E72D297353CC}">
                  <c16:uniqueId val="{0000003B-249B-471E-BAF5-4A2928BB121D}"/>
                </c:ext>
              </c:extLst>
            </c:dLbl>
            <c:dLbl>
              <c:idx val="19"/>
              <c:delete val="1"/>
              <c:extLst>
                <c:ext xmlns:c15="http://schemas.microsoft.com/office/drawing/2012/chart" uri="{CE6537A1-D6FC-4f65-9D91-7224C49458BB}"/>
                <c:ext xmlns:c16="http://schemas.microsoft.com/office/drawing/2014/chart" uri="{C3380CC4-5D6E-409C-BE32-E72D297353CC}">
                  <c16:uniqueId val="{0000003C-249B-471E-BAF5-4A2928BB121D}"/>
                </c:ext>
              </c:extLst>
            </c:dLbl>
            <c:dLbl>
              <c:idx val="20"/>
              <c:delete val="1"/>
              <c:extLst>
                <c:ext xmlns:c15="http://schemas.microsoft.com/office/drawing/2012/chart" uri="{CE6537A1-D6FC-4f65-9D91-7224C49458BB}"/>
                <c:ext xmlns:c16="http://schemas.microsoft.com/office/drawing/2014/chart" uri="{C3380CC4-5D6E-409C-BE32-E72D297353CC}">
                  <c16:uniqueId val="{00000003-9075-486E-81E6-4F7269EF6442}"/>
                </c:ext>
              </c:extLst>
            </c:dLbl>
            <c:dLbl>
              <c:idx val="21"/>
              <c:layout>
                <c:manualLayout>
                  <c:x val="-3.3932130395566286E-2"/>
                  <c:y val="-3.95550010472731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32-4FB4-B479-4859A9640521}"/>
                </c:ext>
              </c:extLst>
            </c:dLbl>
            <c:dLbl>
              <c:idx val="22"/>
              <c:layout>
                <c:manualLayout>
                  <c:x val="-2.9940115054911429E-2"/>
                  <c:y val="-8.24062521818190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AE-42BE-9836-3C75D85BECE6}"/>
                </c:ext>
              </c:extLst>
            </c:dLbl>
            <c:dLbl>
              <c:idx val="23"/>
              <c:layout>
                <c:manualLayout>
                  <c:x val="0"/>
                  <c:y val="-0.118665003141819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533-495C-89B3-77A3A3AA0E6A}"/>
                </c:ext>
              </c:extLst>
            </c:dLbl>
            <c:spPr>
              <a:solidFill>
                <a:srgbClr val="00206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SummaryTable!$AQ$33:$BN$33</c:f>
              <c:numCache>
                <c:formatCode>0.00</c:formatCode>
                <c:ptCount val="24"/>
                <c:pt idx="0">
                  <c:v>0</c:v>
                </c:pt>
                <c:pt idx="1">
                  <c:v>0</c:v>
                </c:pt>
                <c:pt idx="2">
                  <c:v>0</c:v>
                </c:pt>
                <c:pt idx="3">
                  <c:v>5.9373502674479432E-2</c:v>
                </c:pt>
                <c:pt idx="4">
                  <c:v>3.9582335116319617E-2</c:v>
                </c:pt>
                <c:pt idx="5">
                  <c:v>1.9791167558159808E-2</c:v>
                </c:pt>
                <c:pt idx="6">
                  <c:v>9.8955837790799042E-3</c:v>
                </c:pt>
                <c:pt idx="7">
                  <c:v>0</c:v>
                </c:pt>
                <c:pt idx="8">
                  <c:v>4.9477918895399521E-2</c:v>
                </c:pt>
                <c:pt idx="9">
                  <c:v>9.8955837790799042E-3</c:v>
                </c:pt>
                <c:pt idx="10">
                  <c:v>6.9269086453559323E-2</c:v>
                </c:pt>
                <c:pt idx="11">
                  <c:v>4.9477918895399521E-2</c:v>
                </c:pt>
                <c:pt idx="12">
                  <c:v>7.9164670232639234E-2</c:v>
                </c:pt>
                <c:pt idx="13">
                  <c:v>0.12864258912803878</c:v>
                </c:pt>
                <c:pt idx="14">
                  <c:v>0.15832934046527847</c:v>
                </c:pt>
                <c:pt idx="15">
                  <c:v>0.2473895944769976</c:v>
                </c:pt>
                <c:pt idx="16">
                  <c:v>0.4947791889539952</c:v>
                </c:pt>
                <c:pt idx="17">
                  <c:v>0.45519685383767561</c:v>
                </c:pt>
                <c:pt idx="18">
                  <c:v>0.40571893494227612</c:v>
                </c:pt>
                <c:pt idx="19">
                  <c:v>0.60363061052387423</c:v>
                </c:pt>
                <c:pt idx="20">
                  <c:v>0.58383944296571444</c:v>
                </c:pt>
                <c:pt idx="21">
                  <c:v>0.57394385918663449</c:v>
                </c:pt>
                <c:pt idx="22">
                  <c:v>1.256739139943148</c:v>
                </c:pt>
                <c:pt idx="23">
                  <c:v>1.2468435561640678</c:v>
                </c:pt>
              </c:numCache>
            </c:numRef>
          </c:val>
          <c:smooth val="0"/>
          <c:extLst>
            <c:ext xmlns:c16="http://schemas.microsoft.com/office/drawing/2014/chart" uri="{C3380CC4-5D6E-409C-BE32-E72D297353CC}">
              <c16:uniqueId val="{00000028-249B-471E-BAF5-4A2928BB121D}"/>
            </c:ext>
          </c:extLst>
        </c:ser>
        <c:ser>
          <c:idx val="1"/>
          <c:order val="2"/>
          <c:tx>
            <c:strRef>
              <c:f>SummaryTable!$A$35</c:f>
              <c:strCache>
                <c:ptCount val="1"/>
                <c:pt idx="0">
                  <c:v>New York City</c:v>
                </c:pt>
              </c:strCache>
            </c:strRef>
          </c:tx>
          <c:spPr>
            <a:ln w="50800" cap="rnd">
              <a:solidFill>
                <a:schemeClr val="tx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6-C533-495C-89B3-77A3A3AA0E6A}"/>
                </c:ext>
              </c:extLst>
            </c:dLbl>
            <c:dLbl>
              <c:idx val="1"/>
              <c:delete val="1"/>
              <c:extLst>
                <c:ext xmlns:c15="http://schemas.microsoft.com/office/drawing/2012/chart" uri="{CE6537A1-D6FC-4f65-9D91-7224C49458BB}"/>
                <c:ext xmlns:c16="http://schemas.microsoft.com/office/drawing/2014/chart" uri="{C3380CC4-5D6E-409C-BE32-E72D297353CC}">
                  <c16:uniqueId val="{00000015-C533-495C-89B3-77A3A3AA0E6A}"/>
                </c:ext>
              </c:extLst>
            </c:dLbl>
            <c:dLbl>
              <c:idx val="2"/>
              <c:delete val="1"/>
              <c:extLst>
                <c:ext xmlns:c15="http://schemas.microsoft.com/office/drawing/2012/chart" uri="{CE6537A1-D6FC-4f65-9D91-7224C49458BB}"/>
                <c:ext xmlns:c16="http://schemas.microsoft.com/office/drawing/2014/chart" uri="{C3380CC4-5D6E-409C-BE32-E72D297353CC}">
                  <c16:uniqueId val="{00000014-C533-495C-89B3-77A3A3AA0E6A}"/>
                </c:ext>
              </c:extLst>
            </c:dLbl>
            <c:dLbl>
              <c:idx val="3"/>
              <c:delete val="1"/>
              <c:extLst>
                <c:ext xmlns:c15="http://schemas.microsoft.com/office/drawing/2012/chart" uri="{CE6537A1-D6FC-4f65-9D91-7224C49458BB}"/>
                <c:ext xmlns:c16="http://schemas.microsoft.com/office/drawing/2014/chart" uri="{C3380CC4-5D6E-409C-BE32-E72D297353CC}">
                  <c16:uniqueId val="{00000013-C533-495C-89B3-77A3A3AA0E6A}"/>
                </c:ext>
              </c:extLst>
            </c:dLbl>
            <c:dLbl>
              <c:idx val="4"/>
              <c:delete val="1"/>
              <c:extLst>
                <c:ext xmlns:c15="http://schemas.microsoft.com/office/drawing/2012/chart" uri="{CE6537A1-D6FC-4f65-9D91-7224C49458BB}"/>
                <c:ext xmlns:c16="http://schemas.microsoft.com/office/drawing/2014/chart" uri="{C3380CC4-5D6E-409C-BE32-E72D297353CC}">
                  <c16:uniqueId val="{00000012-C533-495C-89B3-77A3A3AA0E6A}"/>
                </c:ext>
              </c:extLst>
            </c:dLbl>
            <c:dLbl>
              <c:idx val="5"/>
              <c:delete val="1"/>
              <c:extLst>
                <c:ext xmlns:c15="http://schemas.microsoft.com/office/drawing/2012/chart" uri="{CE6537A1-D6FC-4f65-9D91-7224C49458BB}"/>
                <c:ext xmlns:c16="http://schemas.microsoft.com/office/drawing/2014/chart" uri="{C3380CC4-5D6E-409C-BE32-E72D297353CC}">
                  <c16:uniqueId val="{00000011-C533-495C-89B3-77A3A3AA0E6A}"/>
                </c:ext>
              </c:extLst>
            </c:dLbl>
            <c:dLbl>
              <c:idx val="6"/>
              <c:delete val="1"/>
              <c:extLst>
                <c:ext xmlns:c15="http://schemas.microsoft.com/office/drawing/2012/chart" uri="{CE6537A1-D6FC-4f65-9D91-7224C49458BB}"/>
                <c:ext xmlns:c16="http://schemas.microsoft.com/office/drawing/2014/chart" uri="{C3380CC4-5D6E-409C-BE32-E72D297353CC}">
                  <c16:uniqueId val="{00000010-C533-495C-89B3-77A3A3AA0E6A}"/>
                </c:ext>
              </c:extLst>
            </c:dLbl>
            <c:dLbl>
              <c:idx val="7"/>
              <c:delete val="1"/>
              <c:extLst>
                <c:ext xmlns:c15="http://schemas.microsoft.com/office/drawing/2012/chart" uri="{CE6537A1-D6FC-4f65-9D91-7224C49458BB}"/>
                <c:ext xmlns:c16="http://schemas.microsoft.com/office/drawing/2014/chart" uri="{C3380CC4-5D6E-409C-BE32-E72D297353CC}">
                  <c16:uniqueId val="{0000000F-C533-495C-89B3-77A3A3AA0E6A}"/>
                </c:ext>
              </c:extLst>
            </c:dLbl>
            <c:dLbl>
              <c:idx val="8"/>
              <c:delete val="1"/>
              <c:extLst>
                <c:ext xmlns:c15="http://schemas.microsoft.com/office/drawing/2012/chart" uri="{CE6537A1-D6FC-4f65-9D91-7224C49458BB}"/>
                <c:ext xmlns:c16="http://schemas.microsoft.com/office/drawing/2014/chart" uri="{C3380CC4-5D6E-409C-BE32-E72D297353CC}">
                  <c16:uniqueId val="{0000000E-C533-495C-89B3-77A3A3AA0E6A}"/>
                </c:ext>
              </c:extLst>
            </c:dLbl>
            <c:dLbl>
              <c:idx val="9"/>
              <c:delete val="1"/>
              <c:extLst>
                <c:ext xmlns:c15="http://schemas.microsoft.com/office/drawing/2012/chart" uri="{CE6537A1-D6FC-4f65-9D91-7224C49458BB}"/>
                <c:ext xmlns:c16="http://schemas.microsoft.com/office/drawing/2014/chart" uri="{C3380CC4-5D6E-409C-BE32-E72D297353CC}">
                  <c16:uniqueId val="{0000000D-C533-495C-89B3-77A3A3AA0E6A}"/>
                </c:ext>
              </c:extLst>
            </c:dLbl>
            <c:dLbl>
              <c:idx val="10"/>
              <c:delete val="1"/>
              <c:extLst>
                <c:ext xmlns:c15="http://schemas.microsoft.com/office/drawing/2012/chart" uri="{CE6537A1-D6FC-4f65-9D91-7224C49458BB}"/>
                <c:ext xmlns:c16="http://schemas.microsoft.com/office/drawing/2014/chart" uri="{C3380CC4-5D6E-409C-BE32-E72D297353CC}">
                  <c16:uniqueId val="{0000000C-C533-495C-89B3-77A3A3AA0E6A}"/>
                </c:ext>
              </c:extLst>
            </c:dLbl>
            <c:dLbl>
              <c:idx val="11"/>
              <c:delete val="1"/>
              <c:extLst>
                <c:ext xmlns:c15="http://schemas.microsoft.com/office/drawing/2012/chart" uri="{CE6537A1-D6FC-4f65-9D91-7224C49458BB}"/>
                <c:ext xmlns:c16="http://schemas.microsoft.com/office/drawing/2014/chart" uri="{C3380CC4-5D6E-409C-BE32-E72D297353CC}">
                  <c16:uniqueId val="{0000000B-C533-495C-89B3-77A3A3AA0E6A}"/>
                </c:ext>
              </c:extLst>
            </c:dLbl>
            <c:dLbl>
              <c:idx val="12"/>
              <c:delete val="1"/>
              <c:extLst>
                <c:ext xmlns:c15="http://schemas.microsoft.com/office/drawing/2012/chart" uri="{CE6537A1-D6FC-4f65-9D91-7224C49458BB}"/>
                <c:ext xmlns:c16="http://schemas.microsoft.com/office/drawing/2014/chart" uri="{C3380CC4-5D6E-409C-BE32-E72D297353CC}">
                  <c16:uniqueId val="{0000000A-C533-495C-89B3-77A3A3AA0E6A}"/>
                </c:ext>
              </c:extLst>
            </c:dLbl>
            <c:dLbl>
              <c:idx val="13"/>
              <c:delete val="1"/>
              <c:extLst>
                <c:ext xmlns:c15="http://schemas.microsoft.com/office/drawing/2012/chart" uri="{CE6537A1-D6FC-4f65-9D91-7224C49458BB}"/>
                <c:ext xmlns:c16="http://schemas.microsoft.com/office/drawing/2014/chart" uri="{C3380CC4-5D6E-409C-BE32-E72D297353CC}">
                  <c16:uniqueId val="{00000009-C533-495C-89B3-77A3A3AA0E6A}"/>
                </c:ext>
              </c:extLst>
            </c:dLbl>
            <c:dLbl>
              <c:idx val="14"/>
              <c:delete val="1"/>
              <c:extLst>
                <c:ext xmlns:c15="http://schemas.microsoft.com/office/drawing/2012/chart" uri="{CE6537A1-D6FC-4f65-9D91-7224C49458BB}"/>
                <c:ext xmlns:c16="http://schemas.microsoft.com/office/drawing/2014/chart" uri="{C3380CC4-5D6E-409C-BE32-E72D297353CC}">
                  <c16:uniqueId val="{00000008-C533-495C-89B3-77A3A3AA0E6A}"/>
                </c:ext>
              </c:extLst>
            </c:dLbl>
            <c:dLbl>
              <c:idx val="15"/>
              <c:delete val="1"/>
              <c:extLst>
                <c:ext xmlns:c15="http://schemas.microsoft.com/office/drawing/2012/chart" uri="{CE6537A1-D6FC-4f65-9D91-7224C49458BB}"/>
                <c:ext xmlns:c16="http://schemas.microsoft.com/office/drawing/2014/chart" uri="{C3380CC4-5D6E-409C-BE32-E72D297353CC}">
                  <c16:uniqueId val="{00000007-C533-495C-89B3-77A3A3AA0E6A}"/>
                </c:ext>
              </c:extLst>
            </c:dLbl>
            <c:dLbl>
              <c:idx val="16"/>
              <c:delete val="1"/>
              <c:extLst>
                <c:ext xmlns:c15="http://schemas.microsoft.com/office/drawing/2012/chart" uri="{CE6537A1-D6FC-4f65-9D91-7224C49458BB}"/>
                <c:ext xmlns:c16="http://schemas.microsoft.com/office/drawing/2014/chart" uri="{C3380CC4-5D6E-409C-BE32-E72D297353CC}">
                  <c16:uniqueId val="{00000006-C533-495C-89B3-77A3A3AA0E6A}"/>
                </c:ext>
              </c:extLst>
            </c:dLbl>
            <c:dLbl>
              <c:idx val="17"/>
              <c:delete val="1"/>
              <c:extLst>
                <c:ext xmlns:c15="http://schemas.microsoft.com/office/drawing/2012/chart" uri="{CE6537A1-D6FC-4f65-9D91-7224C49458BB}"/>
                <c:ext xmlns:c16="http://schemas.microsoft.com/office/drawing/2014/chart" uri="{C3380CC4-5D6E-409C-BE32-E72D297353CC}">
                  <c16:uniqueId val="{00000005-C533-495C-89B3-77A3A3AA0E6A}"/>
                </c:ext>
              </c:extLst>
            </c:dLbl>
            <c:dLbl>
              <c:idx val="18"/>
              <c:delete val="1"/>
              <c:extLst>
                <c:ext xmlns:c15="http://schemas.microsoft.com/office/drawing/2012/chart" uri="{CE6537A1-D6FC-4f65-9D91-7224C49458BB}"/>
                <c:ext xmlns:c16="http://schemas.microsoft.com/office/drawing/2014/chart" uri="{C3380CC4-5D6E-409C-BE32-E72D297353CC}">
                  <c16:uniqueId val="{00000004-C533-495C-89B3-77A3A3AA0E6A}"/>
                </c:ext>
              </c:extLst>
            </c:dLbl>
            <c:dLbl>
              <c:idx val="19"/>
              <c:delete val="1"/>
              <c:extLst>
                <c:ext xmlns:c15="http://schemas.microsoft.com/office/drawing/2012/chart" uri="{CE6537A1-D6FC-4f65-9D91-7224C49458BB}"/>
                <c:ext xmlns:c16="http://schemas.microsoft.com/office/drawing/2014/chart" uri="{C3380CC4-5D6E-409C-BE32-E72D297353CC}">
                  <c16:uniqueId val="{00000003-C533-495C-89B3-77A3A3AA0E6A}"/>
                </c:ext>
              </c:extLst>
            </c:dLbl>
            <c:dLbl>
              <c:idx val="20"/>
              <c:delete val="1"/>
              <c:extLst>
                <c:ext xmlns:c15="http://schemas.microsoft.com/office/drawing/2012/chart" uri="{CE6537A1-D6FC-4f65-9D91-7224C49458BB}"/>
                <c:ext xmlns:c16="http://schemas.microsoft.com/office/drawing/2014/chart" uri="{C3380CC4-5D6E-409C-BE32-E72D297353CC}">
                  <c16:uniqueId val="{00000002-C533-495C-89B3-77A3A3AA0E6A}"/>
                </c:ext>
              </c:extLst>
            </c:dLbl>
            <c:dLbl>
              <c:idx val="21"/>
              <c:layout>
                <c:manualLayout>
                  <c:x val="-6.1876237780150285E-2"/>
                  <c:y val="-0.207663755498184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533-495C-89B3-77A3A3AA0E6A}"/>
                </c:ext>
              </c:extLst>
            </c:dLbl>
            <c:dLbl>
              <c:idx val="22"/>
              <c:layout>
                <c:manualLayout>
                  <c:x val="-9.3812360505389145E-2"/>
                  <c:y val="6.592500174545525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533-495C-89B3-77A3A3AA0E6A}"/>
                </c:ext>
              </c:extLst>
            </c:dLbl>
            <c:dLbl>
              <c:idx val="23"/>
              <c:layout>
                <c:manualLayout>
                  <c:x val="0"/>
                  <c:y val="4.94437513090914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533-495C-89B3-77A3A3AA0E6A}"/>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SummaryTable!$AQ$35:$BN$35</c:f>
              <c:numCache>
                <c:formatCode>0.00</c:formatCode>
                <c:ptCount val="24"/>
                <c:pt idx="0">
                  <c:v>1.1906536545685143E-2</c:v>
                </c:pt>
                <c:pt idx="1">
                  <c:v>0</c:v>
                </c:pt>
                <c:pt idx="2">
                  <c:v>1.1906536545685143E-2</c:v>
                </c:pt>
                <c:pt idx="3">
                  <c:v>0</c:v>
                </c:pt>
                <c:pt idx="4">
                  <c:v>2.3813073091370287E-2</c:v>
                </c:pt>
                <c:pt idx="5">
                  <c:v>1.1906536545685143E-2</c:v>
                </c:pt>
                <c:pt idx="6">
                  <c:v>8.3345755819796002E-2</c:v>
                </c:pt>
                <c:pt idx="7">
                  <c:v>1.1906536545685143E-2</c:v>
                </c:pt>
                <c:pt idx="8">
                  <c:v>3.5719609637055429E-2</c:v>
                </c:pt>
                <c:pt idx="9">
                  <c:v>0.23813073091370285</c:v>
                </c:pt>
                <c:pt idx="10">
                  <c:v>0.20241112127664745</c:v>
                </c:pt>
                <c:pt idx="11">
                  <c:v>0.50007453491877596</c:v>
                </c:pt>
                <c:pt idx="12">
                  <c:v>0.70248565619542336</c:v>
                </c:pt>
                <c:pt idx="13">
                  <c:v>0.34528955982486914</c:v>
                </c:pt>
                <c:pt idx="14">
                  <c:v>1.7383543356700306</c:v>
                </c:pt>
                <c:pt idx="15">
                  <c:v>1.595475897121809</c:v>
                </c:pt>
                <c:pt idx="16">
                  <c:v>5.4770068110151655</c:v>
                </c:pt>
                <c:pt idx="17">
                  <c:v>4.9531192030050191</c:v>
                </c:pt>
                <c:pt idx="18">
                  <c:v>13.454386296624211</c:v>
                </c:pt>
                <c:pt idx="19">
                  <c:v>31.933331015527553</c:v>
                </c:pt>
                <c:pt idx="20">
                  <c:v>27.968454345814397</c:v>
                </c:pt>
                <c:pt idx="21">
                  <c:v>18.395598963083543</c:v>
                </c:pt>
                <c:pt idx="22">
                  <c:v>39.220131381486858</c:v>
                </c:pt>
                <c:pt idx="23">
                  <c:v>30.540266239682389</c:v>
                </c:pt>
              </c:numCache>
            </c:numRef>
          </c:val>
          <c:smooth val="0"/>
          <c:extLst>
            <c:ext xmlns:c16="http://schemas.microsoft.com/office/drawing/2014/chart" uri="{C3380CC4-5D6E-409C-BE32-E72D297353CC}">
              <c16:uniqueId val="{00000000-C533-495C-89B3-77A3A3AA0E6A}"/>
            </c:ext>
          </c:extLst>
        </c:ser>
        <c:ser>
          <c:idx val="3"/>
          <c:order val="3"/>
          <c:tx>
            <c:strRef>
              <c:f>SummaryTable!$A$37</c:f>
              <c:strCache>
                <c:ptCount val="1"/>
                <c:pt idx="0">
                  <c:v>Seattle/King County</c:v>
                </c:pt>
              </c:strCache>
            </c:strRef>
          </c:tx>
          <c:spPr>
            <a:ln w="50800" cap="rnd">
              <a:solidFill>
                <a:srgbClr val="00B0F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E-C533-495C-89B3-77A3A3AA0E6A}"/>
                </c:ext>
              </c:extLst>
            </c:dLbl>
            <c:dLbl>
              <c:idx val="1"/>
              <c:delete val="1"/>
              <c:extLst>
                <c:ext xmlns:c15="http://schemas.microsoft.com/office/drawing/2012/chart" uri="{CE6537A1-D6FC-4f65-9D91-7224C49458BB}"/>
                <c:ext xmlns:c16="http://schemas.microsoft.com/office/drawing/2014/chart" uri="{C3380CC4-5D6E-409C-BE32-E72D297353CC}">
                  <c16:uniqueId val="{0000002D-C533-495C-89B3-77A3A3AA0E6A}"/>
                </c:ext>
              </c:extLst>
            </c:dLbl>
            <c:dLbl>
              <c:idx val="2"/>
              <c:delete val="1"/>
              <c:extLst>
                <c:ext xmlns:c15="http://schemas.microsoft.com/office/drawing/2012/chart" uri="{CE6537A1-D6FC-4f65-9D91-7224C49458BB}"/>
                <c:ext xmlns:c16="http://schemas.microsoft.com/office/drawing/2014/chart" uri="{C3380CC4-5D6E-409C-BE32-E72D297353CC}">
                  <c16:uniqueId val="{0000002C-C533-495C-89B3-77A3A3AA0E6A}"/>
                </c:ext>
              </c:extLst>
            </c:dLbl>
            <c:dLbl>
              <c:idx val="3"/>
              <c:delete val="1"/>
              <c:extLst>
                <c:ext xmlns:c15="http://schemas.microsoft.com/office/drawing/2012/chart" uri="{CE6537A1-D6FC-4f65-9D91-7224C49458BB}"/>
                <c:ext xmlns:c16="http://schemas.microsoft.com/office/drawing/2014/chart" uri="{C3380CC4-5D6E-409C-BE32-E72D297353CC}">
                  <c16:uniqueId val="{0000002B-C533-495C-89B3-77A3A3AA0E6A}"/>
                </c:ext>
              </c:extLst>
            </c:dLbl>
            <c:dLbl>
              <c:idx val="4"/>
              <c:delete val="1"/>
              <c:extLst>
                <c:ext xmlns:c15="http://schemas.microsoft.com/office/drawing/2012/chart" uri="{CE6537A1-D6FC-4f65-9D91-7224C49458BB}"/>
                <c:ext xmlns:c16="http://schemas.microsoft.com/office/drawing/2014/chart" uri="{C3380CC4-5D6E-409C-BE32-E72D297353CC}">
                  <c16:uniqueId val="{0000002A-C533-495C-89B3-77A3A3AA0E6A}"/>
                </c:ext>
              </c:extLst>
            </c:dLbl>
            <c:dLbl>
              <c:idx val="5"/>
              <c:delete val="1"/>
              <c:extLst>
                <c:ext xmlns:c15="http://schemas.microsoft.com/office/drawing/2012/chart" uri="{CE6537A1-D6FC-4f65-9D91-7224C49458BB}"/>
                <c:ext xmlns:c16="http://schemas.microsoft.com/office/drawing/2014/chart" uri="{C3380CC4-5D6E-409C-BE32-E72D297353CC}">
                  <c16:uniqueId val="{00000029-C533-495C-89B3-77A3A3AA0E6A}"/>
                </c:ext>
              </c:extLst>
            </c:dLbl>
            <c:dLbl>
              <c:idx val="6"/>
              <c:delete val="1"/>
              <c:extLst>
                <c:ext xmlns:c15="http://schemas.microsoft.com/office/drawing/2012/chart" uri="{CE6537A1-D6FC-4f65-9D91-7224C49458BB}"/>
                <c:ext xmlns:c16="http://schemas.microsoft.com/office/drawing/2014/chart" uri="{C3380CC4-5D6E-409C-BE32-E72D297353CC}">
                  <c16:uniqueId val="{00000028-C533-495C-89B3-77A3A3AA0E6A}"/>
                </c:ext>
              </c:extLst>
            </c:dLbl>
            <c:dLbl>
              <c:idx val="7"/>
              <c:delete val="1"/>
              <c:extLst>
                <c:ext xmlns:c15="http://schemas.microsoft.com/office/drawing/2012/chart" uri="{CE6537A1-D6FC-4f65-9D91-7224C49458BB}"/>
                <c:ext xmlns:c16="http://schemas.microsoft.com/office/drawing/2014/chart" uri="{C3380CC4-5D6E-409C-BE32-E72D297353CC}">
                  <c16:uniqueId val="{00000027-C533-495C-89B3-77A3A3AA0E6A}"/>
                </c:ext>
              </c:extLst>
            </c:dLbl>
            <c:dLbl>
              <c:idx val="8"/>
              <c:delete val="1"/>
              <c:extLst>
                <c:ext xmlns:c15="http://schemas.microsoft.com/office/drawing/2012/chart" uri="{CE6537A1-D6FC-4f65-9D91-7224C49458BB}"/>
                <c:ext xmlns:c16="http://schemas.microsoft.com/office/drawing/2014/chart" uri="{C3380CC4-5D6E-409C-BE32-E72D297353CC}">
                  <c16:uniqueId val="{00000026-C533-495C-89B3-77A3A3AA0E6A}"/>
                </c:ext>
              </c:extLst>
            </c:dLbl>
            <c:dLbl>
              <c:idx val="9"/>
              <c:delete val="1"/>
              <c:extLst>
                <c:ext xmlns:c15="http://schemas.microsoft.com/office/drawing/2012/chart" uri="{CE6537A1-D6FC-4f65-9D91-7224C49458BB}"/>
                <c:ext xmlns:c16="http://schemas.microsoft.com/office/drawing/2014/chart" uri="{C3380CC4-5D6E-409C-BE32-E72D297353CC}">
                  <c16:uniqueId val="{00000025-C533-495C-89B3-77A3A3AA0E6A}"/>
                </c:ext>
              </c:extLst>
            </c:dLbl>
            <c:dLbl>
              <c:idx val="10"/>
              <c:delete val="1"/>
              <c:extLst>
                <c:ext xmlns:c15="http://schemas.microsoft.com/office/drawing/2012/chart" uri="{CE6537A1-D6FC-4f65-9D91-7224C49458BB}"/>
                <c:ext xmlns:c16="http://schemas.microsoft.com/office/drawing/2014/chart" uri="{C3380CC4-5D6E-409C-BE32-E72D297353CC}">
                  <c16:uniqueId val="{00000024-C533-495C-89B3-77A3A3AA0E6A}"/>
                </c:ext>
              </c:extLst>
            </c:dLbl>
            <c:dLbl>
              <c:idx val="11"/>
              <c:delete val="1"/>
              <c:extLst>
                <c:ext xmlns:c15="http://schemas.microsoft.com/office/drawing/2012/chart" uri="{CE6537A1-D6FC-4f65-9D91-7224C49458BB}"/>
                <c:ext xmlns:c16="http://schemas.microsoft.com/office/drawing/2014/chart" uri="{C3380CC4-5D6E-409C-BE32-E72D297353CC}">
                  <c16:uniqueId val="{00000023-C533-495C-89B3-77A3A3AA0E6A}"/>
                </c:ext>
              </c:extLst>
            </c:dLbl>
            <c:dLbl>
              <c:idx val="12"/>
              <c:delete val="1"/>
              <c:extLst>
                <c:ext xmlns:c15="http://schemas.microsoft.com/office/drawing/2012/chart" uri="{CE6537A1-D6FC-4f65-9D91-7224C49458BB}"/>
                <c:ext xmlns:c16="http://schemas.microsoft.com/office/drawing/2014/chart" uri="{C3380CC4-5D6E-409C-BE32-E72D297353CC}">
                  <c16:uniqueId val="{00000021-C533-495C-89B3-77A3A3AA0E6A}"/>
                </c:ext>
              </c:extLst>
            </c:dLbl>
            <c:dLbl>
              <c:idx val="13"/>
              <c:delete val="1"/>
              <c:extLst>
                <c:ext xmlns:c15="http://schemas.microsoft.com/office/drawing/2012/chart" uri="{CE6537A1-D6FC-4f65-9D91-7224C49458BB}"/>
                <c:ext xmlns:c16="http://schemas.microsoft.com/office/drawing/2014/chart" uri="{C3380CC4-5D6E-409C-BE32-E72D297353CC}">
                  <c16:uniqueId val="{00000022-C533-495C-89B3-77A3A3AA0E6A}"/>
                </c:ext>
              </c:extLst>
            </c:dLbl>
            <c:dLbl>
              <c:idx val="14"/>
              <c:delete val="1"/>
              <c:extLst>
                <c:ext xmlns:c15="http://schemas.microsoft.com/office/drawing/2012/chart" uri="{CE6537A1-D6FC-4f65-9D91-7224C49458BB}"/>
                <c:ext xmlns:c16="http://schemas.microsoft.com/office/drawing/2014/chart" uri="{C3380CC4-5D6E-409C-BE32-E72D297353CC}">
                  <c16:uniqueId val="{00000020-C533-495C-89B3-77A3A3AA0E6A}"/>
                </c:ext>
              </c:extLst>
            </c:dLbl>
            <c:dLbl>
              <c:idx val="15"/>
              <c:delete val="1"/>
              <c:extLst>
                <c:ext xmlns:c15="http://schemas.microsoft.com/office/drawing/2012/chart" uri="{CE6537A1-D6FC-4f65-9D91-7224C49458BB}"/>
                <c:ext xmlns:c16="http://schemas.microsoft.com/office/drawing/2014/chart" uri="{C3380CC4-5D6E-409C-BE32-E72D297353CC}">
                  <c16:uniqueId val="{0000001F-C533-495C-89B3-77A3A3AA0E6A}"/>
                </c:ext>
              </c:extLst>
            </c:dLbl>
            <c:dLbl>
              <c:idx val="16"/>
              <c:delete val="1"/>
              <c:extLst>
                <c:ext xmlns:c15="http://schemas.microsoft.com/office/drawing/2012/chart" uri="{CE6537A1-D6FC-4f65-9D91-7224C49458BB}"/>
                <c:ext xmlns:c16="http://schemas.microsoft.com/office/drawing/2014/chart" uri="{C3380CC4-5D6E-409C-BE32-E72D297353CC}">
                  <c16:uniqueId val="{0000001E-C533-495C-89B3-77A3A3AA0E6A}"/>
                </c:ext>
              </c:extLst>
            </c:dLbl>
            <c:dLbl>
              <c:idx val="17"/>
              <c:delete val="1"/>
              <c:extLst>
                <c:ext xmlns:c15="http://schemas.microsoft.com/office/drawing/2012/chart" uri="{CE6537A1-D6FC-4f65-9D91-7224C49458BB}"/>
                <c:ext xmlns:c16="http://schemas.microsoft.com/office/drawing/2014/chart" uri="{C3380CC4-5D6E-409C-BE32-E72D297353CC}">
                  <c16:uniqueId val="{0000001D-C533-495C-89B3-77A3A3AA0E6A}"/>
                </c:ext>
              </c:extLst>
            </c:dLbl>
            <c:dLbl>
              <c:idx val="18"/>
              <c:delete val="1"/>
              <c:extLst>
                <c:ext xmlns:c15="http://schemas.microsoft.com/office/drawing/2012/chart" uri="{CE6537A1-D6FC-4f65-9D91-7224C49458BB}"/>
                <c:ext xmlns:c16="http://schemas.microsoft.com/office/drawing/2014/chart" uri="{C3380CC4-5D6E-409C-BE32-E72D297353CC}">
                  <c16:uniqueId val="{0000001C-C533-495C-89B3-77A3A3AA0E6A}"/>
                </c:ext>
              </c:extLst>
            </c:dLbl>
            <c:dLbl>
              <c:idx val="19"/>
              <c:delete val="1"/>
              <c:extLst>
                <c:ext xmlns:c15="http://schemas.microsoft.com/office/drawing/2012/chart" uri="{CE6537A1-D6FC-4f65-9D91-7224C49458BB}"/>
                <c:ext xmlns:c16="http://schemas.microsoft.com/office/drawing/2014/chart" uri="{C3380CC4-5D6E-409C-BE32-E72D297353CC}">
                  <c16:uniqueId val="{0000002F-C533-495C-89B3-77A3A3AA0E6A}"/>
                </c:ext>
              </c:extLst>
            </c:dLbl>
            <c:dLbl>
              <c:idx val="20"/>
              <c:layout>
                <c:manualLayout>
                  <c:x val="-1.7964069032946856E-2"/>
                  <c:y val="-0.164812504363638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533-495C-89B3-77A3A3AA0E6A}"/>
                </c:ext>
              </c:extLst>
            </c:dLbl>
            <c:dLbl>
              <c:idx val="21"/>
              <c:layout>
                <c:manualLayout>
                  <c:x val="1.9960076703274287E-3"/>
                  <c:y val="-0.164812504363638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533-495C-89B3-77A3A3AA0E6A}"/>
                </c:ext>
              </c:extLst>
            </c:dLbl>
            <c:dLbl>
              <c:idx val="22"/>
              <c:layout>
                <c:manualLayout>
                  <c:x val="1.7964069032946856E-2"/>
                  <c:y val="-0.25051500663273002"/>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533-495C-89B3-77A3A3AA0E6A}"/>
                </c:ext>
              </c:extLst>
            </c:dLbl>
            <c:spPr>
              <a:solidFill>
                <a:srgbClr val="00B0F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SummaryTable!$AQ$37:$BN$37</c:f>
              <c:numCache>
                <c:formatCode>0.00</c:formatCode>
                <c:ptCount val="24"/>
                <c:pt idx="0">
                  <c:v>0.2686772080676601</c:v>
                </c:pt>
                <c:pt idx="1">
                  <c:v>0.17911813871177337</c:v>
                </c:pt>
                <c:pt idx="2">
                  <c:v>0.31345674274560342</c:v>
                </c:pt>
                <c:pt idx="3">
                  <c:v>0.4477953467794335</c:v>
                </c:pt>
                <c:pt idx="4">
                  <c:v>0.895590693558867</c:v>
                </c:pt>
                <c:pt idx="5">
                  <c:v>0.895590693558867</c:v>
                </c:pt>
                <c:pt idx="6">
                  <c:v>0.5373544161353202</c:v>
                </c:pt>
                <c:pt idx="7">
                  <c:v>1.4777246443721306</c:v>
                </c:pt>
                <c:pt idx="8">
                  <c:v>3.3136855661678077</c:v>
                </c:pt>
                <c:pt idx="9">
                  <c:v>1.9702995258295075</c:v>
                </c:pt>
                <c:pt idx="10">
                  <c:v>1.6120632484059605</c:v>
                </c:pt>
                <c:pt idx="11">
                  <c:v>2.5972130113207141</c:v>
                </c:pt>
                <c:pt idx="12">
                  <c:v>2.6867720806766009</c:v>
                </c:pt>
                <c:pt idx="13">
                  <c:v>1.432945109694187</c:v>
                </c:pt>
                <c:pt idx="14">
                  <c:v>3.0450083581001475</c:v>
                </c:pt>
                <c:pt idx="15">
                  <c:v>1.3433860403383004</c:v>
                </c:pt>
                <c:pt idx="16">
                  <c:v>1.9702995258295075</c:v>
                </c:pt>
                <c:pt idx="17">
                  <c:v>5.8661190428105785</c:v>
                </c:pt>
                <c:pt idx="18">
                  <c:v>4.4779534677943342</c:v>
                </c:pt>
                <c:pt idx="19">
                  <c:v>6.3139143895900123</c:v>
                </c:pt>
                <c:pt idx="20">
                  <c:v>4.7466306758619945</c:v>
                </c:pt>
                <c:pt idx="21">
                  <c:v>5.8213395081326347</c:v>
                </c:pt>
                <c:pt idx="22">
                  <c:v>4.7914102105399383</c:v>
                </c:pt>
              </c:numCache>
            </c:numRef>
          </c:val>
          <c:smooth val="0"/>
          <c:extLst>
            <c:ext xmlns:c16="http://schemas.microsoft.com/office/drawing/2014/chart" uri="{C3380CC4-5D6E-409C-BE32-E72D297353CC}">
              <c16:uniqueId val="{00000001-C533-495C-89B3-77A3A3AA0E6A}"/>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Log Scale for Weekly Crude Prevalence Rates of COVID-19 Cases per 100,000 People, February 15-March 21, 2020*</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LogScale_EpiCurves!$M$4</c:f>
              <c:strCache>
                <c:ptCount val="1"/>
                <c:pt idx="0">
                  <c:v>United States</c:v>
                </c:pt>
              </c:strCache>
            </c:strRef>
          </c:tx>
          <c:spPr>
            <a:ln w="38100" cap="rnd">
              <a:solidFill>
                <a:srgbClr val="00B050"/>
              </a:solidFill>
              <a:round/>
            </a:ln>
            <a:effectLst/>
          </c:spPr>
          <c:marker>
            <c:symbol val="none"/>
          </c:marker>
          <c:cat>
            <c:strRef>
              <c:f>LogScale_EpiCurves!$O$3:$T$3</c:f>
              <c:strCache>
                <c:ptCount val="6"/>
                <c:pt idx="0">
                  <c:v>15-Feb</c:v>
                </c:pt>
                <c:pt idx="1">
                  <c:v>22-Feb</c:v>
                </c:pt>
                <c:pt idx="2">
                  <c:v>29-Feb</c:v>
                </c:pt>
                <c:pt idx="3">
                  <c:v>7-Mar</c:v>
                </c:pt>
                <c:pt idx="4">
                  <c:v>14-Mar</c:v>
                </c:pt>
                <c:pt idx="5">
                  <c:v>21-Mar</c:v>
                </c:pt>
              </c:strCache>
            </c:strRef>
          </c:cat>
          <c:val>
            <c:numRef>
              <c:f>LogScale_EpiCurves!$O$4:$T$4</c:f>
              <c:numCache>
                <c:formatCode>0.00</c:formatCode>
                <c:ptCount val="6"/>
                <c:pt idx="0">
                  <c:v>3.9731051344743277E-3</c:v>
                </c:pt>
                <c:pt idx="1">
                  <c:v>4.5843520782396091E-3</c:v>
                </c:pt>
                <c:pt idx="2">
                  <c:v>3.0867970660146699E-2</c:v>
                </c:pt>
                <c:pt idx="3">
                  <c:v>0.14333740831295844</c:v>
                </c:pt>
                <c:pt idx="4">
                  <c:v>0.881723716381418</c:v>
                </c:pt>
                <c:pt idx="5">
                  <c:v>7.7900366748166254</c:v>
                </c:pt>
              </c:numCache>
            </c:numRef>
          </c:val>
          <c:smooth val="0"/>
          <c:extLst>
            <c:ext xmlns:c16="http://schemas.microsoft.com/office/drawing/2014/chart" uri="{C3380CC4-5D6E-409C-BE32-E72D297353CC}">
              <c16:uniqueId val="{00000016-1D1F-4A29-AD4F-228E920D31A8}"/>
            </c:ext>
          </c:extLst>
        </c:ser>
        <c:ser>
          <c:idx val="1"/>
          <c:order val="1"/>
          <c:tx>
            <c:strRef>
              <c:f>LogScale_EpiCurves!$M$5</c:f>
              <c:strCache>
                <c:ptCount val="1"/>
                <c:pt idx="0">
                  <c:v>California State</c:v>
                </c:pt>
              </c:strCache>
            </c:strRef>
          </c:tx>
          <c:spPr>
            <a:ln w="38100" cap="rnd">
              <a:solidFill>
                <a:srgbClr val="92D050"/>
              </a:solidFill>
              <a:round/>
            </a:ln>
            <a:effectLst/>
          </c:spPr>
          <c:marker>
            <c:symbol val="none"/>
          </c:marker>
          <c:cat>
            <c:strRef>
              <c:f>LogScale_EpiCurves!$O$3:$T$3</c:f>
              <c:strCache>
                <c:ptCount val="6"/>
                <c:pt idx="0">
                  <c:v>15-Feb</c:v>
                </c:pt>
                <c:pt idx="1">
                  <c:v>22-Feb</c:v>
                </c:pt>
                <c:pt idx="2">
                  <c:v>29-Feb</c:v>
                </c:pt>
                <c:pt idx="3">
                  <c:v>7-Mar</c:v>
                </c:pt>
                <c:pt idx="4">
                  <c:v>14-Mar</c:v>
                </c:pt>
                <c:pt idx="5">
                  <c:v>21-Mar</c:v>
                </c:pt>
              </c:strCache>
            </c:strRef>
          </c:cat>
          <c:val>
            <c:numRef>
              <c:f>LogScale_EpiCurves!$O$5:$T$5</c:f>
              <c:numCache>
                <c:formatCode>0.00</c:formatCode>
                <c:ptCount val="6"/>
                <c:pt idx="0">
                  <c:v>2.0222446916076844E-2</c:v>
                </c:pt>
                <c:pt idx="1">
                  <c:v>2.5278058645096059E-2</c:v>
                </c:pt>
                <c:pt idx="2">
                  <c:v>4.8028311425682507E-2</c:v>
                </c:pt>
                <c:pt idx="3">
                  <c:v>0.23255813953488372</c:v>
                </c:pt>
                <c:pt idx="4">
                  <c:v>0.96562184024266928</c:v>
                </c:pt>
                <c:pt idx="5">
                  <c:v>3.84</c:v>
                </c:pt>
              </c:numCache>
            </c:numRef>
          </c:val>
          <c:smooth val="0"/>
          <c:extLst>
            <c:ext xmlns:c16="http://schemas.microsoft.com/office/drawing/2014/chart" uri="{C3380CC4-5D6E-409C-BE32-E72D297353CC}">
              <c16:uniqueId val="{00000089-1D1F-4A29-AD4F-228E920D31A8}"/>
            </c:ext>
          </c:extLst>
        </c:ser>
        <c:ser>
          <c:idx val="2"/>
          <c:order val="2"/>
          <c:tx>
            <c:strRef>
              <c:f>LogScale_EpiCurves!$M$6</c:f>
              <c:strCache>
                <c:ptCount val="1"/>
                <c:pt idx="0">
                  <c:v>Bay Area</c:v>
                </c:pt>
              </c:strCache>
            </c:strRef>
          </c:tx>
          <c:spPr>
            <a:ln w="38100" cap="rnd">
              <a:solidFill>
                <a:schemeClr val="bg1">
                  <a:lumMod val="50000"/>
                </a:schemeClr>
              </a:solidFill>
              <a:round/>
            </a:ln>
            <a:effectLst/>
          </c:spPr>
          <c:marker>
            <c:symbol val="none"/>
          </c:marker>
          <c:cat>
            <c:strRef>
              <c:f>LogScale_EpiCurves!$O$3:$T$3</c:f>
              <c:strCache>
                <c:ptCount val="6"/>
                <c:pt idx="0">
                  <c:v>15-Feb</c:v>
                </c:pt>
                <c:pt idx="1">
                  <c:v>22-Feb</c:v>
                </c:pt>
                <c:pt idx="2">
                  <c:v>29-Feb</c:v>
                </c:pt>
                <c:pt idx="3">
                  <c:v>7-Mar</c:v>
                </c:pt>
                <c:pt idx="4">
                  <c:v>14-Mar</c:v>
                </c:pt>
                <c:pt idx="5">
                  <c:v>21-Mar</c:v>
                </c:pt>
              </c:strCache>
            </c:strRef>
          </c:cat>
          <c:val>
            <c:numRef>
              <c:f>LogScale_EpiCurves!$O$6:$T$6</c:f>
              <c:numCache>
                <c:formatCode>0.00</c:formatCode>
                <c:ptCount val="6"/>
                <c:pt idx="0">
                  <c:v>2.57963893567709E-2</c:v>
                </c:pt>
                <c:pt idx="1">
                  <c:v>2.57963893567709E-2</c:v>
                </c:pt>
                <c:pt idx="2">
                  <c:v>0.11608375210546906</c:v>
                </c:pt>
                <c:pt idx="3">
                  <c:v>0.72229890198958524</c:v>
                </c:pt>
                <c:pt idx="4">
                  <c:v>2.6828244931041736</c:v>
                </c:pt>
                <c:pt idx="5">
                  <c:v>8.8481615493724188</c:v>
                </c:pt>
              </c:numCache>
            </c:numRef>
          </c:val>
          <c:smooth val="0"/>
          <c:extLst>
            <c:ext xmlns:c16="http://schemas.microsoft.com/office/drawing/2014/chart" uri="{C3380CC4-5D6E-409C-BE32-E72D297353CC}">
              <c16:uniqueId val="{0000008A-1D1F-4A29-AD4F-228E920D31A8}"/>
            </c:ext>
          </c:extLst>
        </c:ser>
        <c:ser>
          <c:idx val="3"/>
          <c:order val="3"/>
          <c:tx>
            <c:strRef>
              <c:f>LogScale_EpiCurves!$M$7</c:f>
              <c:strCache>
                <c:ptCount val="1"/>
                <c:pt idx="0">
                  <c:v>Los Angeles County</c:v>
                </c:pt>
              </c:strCache>
            </c:strRef>
          </c:tx>
          <c:spPr>
            <a:ln w="38100" cap="rnd">
              <a:solidFill>
                <a:srgbClr val="002060"/>
              </a:solidFill>
              <a:round/>
            </a:ln>
            <a:effectLst/>
          </c:spPr>
          <c:marker>
            <c:symbol val="none"/>
          </c:marker>
          <c:cat>
            <c:strRef>
              <c:f>LogScale_EpiCurves!$O$3:$T$3</c:f>
              <c:strCache>
                <c:ptCount val="6"/>
                <c:pt idx="0">
                  <c:v>15-Feb</c:v>
                </c:pt>
                <c:pt idx="1">
                  <c:v>22-Feb</c:v>
                </c:pt>
                <c:pt idx="2">
                  <c:v>29-Feb</c:v>
                </c:pt>
                <c:pt idx="3">
                  <c:v>7-Mar</c:v>
                </c:pt>
                <c:pt idx="4">
                  <c:v>14-Mar</c:v>
                </c:pt>
                <c:pt idx="5">
                  <c:v>21-Mar</c:v>
                </c:pt>
              </c:strCache>
            </c:strRef>
          </c:cat>
          <c:val>
            <c:numRef>
              <c:f>LogScale_EpiCurves!$O$7:$T$7</c:f>
              <c:numCache>
                <c:formatCode>0.00</c:formatCode>
                <c:ptCount val="6"/>
                <c:pt idx="0">
                  <c:v>9.8955837790799042E-3</c:v>
                </c:pt>
                <c:pt idx="1">
                  <c:v>9.8955837790799042E-3</c:v>
                </c:pt>
                <c:pt idx="2">
                  <c:v>9.8955837790799042E-3</c:v>
                </c:pt>
                <c:pt idx="3">
                  <c:v>0.13853817290711865</c:v>
                </c:pt>
                <c:pt idx="4">
                  <c:v>0.52446594029123494</c:v>
                </c:pt>
                <c:pt idx="5">
                  <c:v>3.4733499064570466</c:v>
                </c:pt>
              </c:numCache>
            </c:numRef>
          </c:val>
          <c:smooth val="0"/>
          <c:extLst>
            <c:ext xmlns:c16="http://schemas.microsoft.com/office/drawing/2014/chart" uri="{C3380CC4-5D6E-409C-BE32-E72D297353CC}">
              <c16:uniqueId val="{0000008B-1D1F-4A29-AD4F-228E920D31A8}"/>
            </c:ext>
          </c:extLst>
        </c:ser>
        <c:ser>
          <c:idx val="4"/>
          <c:order val="4"/>
          <c:tx>
            <c:strRef>
              <c:f>LogScale_EpiCurves!$M$8</c:f>
              <c:strCache>
                <c:ptCount val="1"/>
                <c:pt idx="0">
                  <c:v>New York State</c:v>
                </c:pt>
              </c:strCache>
            </c:strRef>
          </c:tx>
          <c:spPr>
            <a:ln w="38100" cap="rnd">
              <a:solidFill>
                <a:srgbClr val="C00000"/>
              </a:solidFill>
              <a:round/>
            </a:ln>
            <a:effectLst/>
          </c:spPr>
          <c:marker>
            <c:symbol val="none"/>
          </c:marker>
          <c:cat>
            <c:strRef>
              <c:f>LogScale_EpiCurves!$O$3:$T$3</c:f>
              <c:strCache>
                <c:ptCount val="6"/>
                <c:pt idx="0">
                  <c:v>15-Feb</c:v>
                </c:pt>
                <c:pt idx="1">
                  <c:v>22-Feb</c:v>
                </c:pt>
                <c:pt idx="2">
                  <c:v>29-Feb</c:v>
                </c:pt>
                <c:pt idx="3">
                  <c:v>7-Mar</c:v>
                </c:pt>
                <c:pt idx="4">
                  <c:v>14-Mar</c:v>
                </c:pt>
                <c:pt idx="5">
                  <c:v>21-Mar</c:v>
                </c:pt>
              </c:strCache>
            </c:strRef>
          </c:cat>
          <c:val>
            <c:numRef>
              <c:f>LogScale_EpiCurves!$O$8:$T$8</c:f>
              <c:numCache>
                <c:formatCode>0.00</c:formatCode>
                <c:ptCount val="6"/>
                <c:pt idx="0">
                  <c:v>0</c:v>
                </c:pt>
                <c:pt idx="1">
                  <c:v>0</c:v>
                </c:pt>
                <c:pt idx="2">
                  <c:v>0</c:v>
                </c:pt>
                <c:pt idx="3">
                  <c:v>0.45547594677584441</c:v>
                </c:pt>
                <c:pt idx="4">
                  <c:v>3.1371545547594675</c:v>
                </c:pt>
                <c:pt idx="5">
                  <c:v>59.595701125895594</c:v>
                </c:pt>
              </c:numCache>
            </c:numRef>
          </c:val>
          <c:smooth val="0"/>
          <c:extLst>
            <c:ext xmlns:c16="http://schemas.microsoft.com/office/drawing/2014/chart" uri="{C3380CC4-5D6E-409C-BE32-E72D297353CC}">
              <c16:uniqueId val="{0000008C-1D1F-4A29-AD4F-228E920D31A8}"/>
            </c:ext>
          </c:extLst>
        </c:ser>
        <c:ser>
          <c:idx val="5"/>
          <c:order val="5"/>
          <c:tx>
            <c:strRef>
              <c:f>LogScale_EpiCurves!$M$9</c:f>
              <c:strCache>
                <c:ptCount val="1"/>
                <c:pt idx="0">
                  <c:v>New York City</c:v>
                </c:pt>
              </c:strCache>
            </c:strRef>
          </c:tx>
          <c:spPr>
            <a:ln w="38100" cap="rnd">
              <a:solidFill>
                <a:schemeClr val="tx1"/>
              </a:solidFill>
              <a:round/>
            </a:ln>
            <a:effectLst/>
          </c:spPr>
          <c:marker>
            <c:symbol val="none"/>
          </c:marker>
          <c:cat>
            <c:strRef>
              <c:f>LogScale_EpiCurves!$O$3:$T$3</c:f>
              <c:strCache>
                <c:ptCount val="6"/>
                <c:pt idx="0">
                  <c:v>15-Feb</c:v>
                </c:pt>
                <c:pt idx="1">
                  <c:v>22-Feb</c:v>
                </c:pt>
                <c:pt idx="2">
                  <c:v>29-Feb</c:v>
                </c:pt>
                <c:pt idx="3">
                  <c:v>7-Mar</c:v>
                </c:pt>
                <c:pt idx="4">
                  <c:v>14-Mar</c:v>
                </c:pt>
                <c:pt idx="5">
                  <c:v>21-Mar</c:v>
                </c:pt>
              </c:strCache>
            </c:strRef>
          </c:cat>
          <c:val>
            <c:numRef>
              <c:f>LogScale_EpiCurves!$O$9:$T$9</c:f>
              <c:numCache>
                <c:formatCode>0.00</c:formatCode>
                <c:ptCount val="6"/>
                <c:pt idx="0">
                  <c:v>0</c:v>
                </c:pt>
                <c:pt idx="1">
                  <c:v>0</c:v>
                </c:pt>
                <c:pt idx="2">
                  <c:v>0</c:v>
                </c:pt>
                <c:pt idx="3">
                  <c:v>0.14287843854822171</c:v>
                </c:pt>
                <c:pt idx="4">
                  <c:v>2.178896187860381</c:v>
                </c:pt>
                <c:pt idx="5">
                  <c:v>89.299024092638575</c:v>
                </c:pt>
              </c:numCache>
            </c:numRef>
          </c:val>
          <c:smooth val="0"/>
          <c:extLst>
            <c:ext xmlns:c16="http://schemas.microsoft.com/office/drawing/2014/chart" uri="{C3380CC4-5D6E-409C-BE32-E72D297353CC}">
              <c16:uniqueId val="{0000008D-1D1F-4A29-AD4F-228E920D31A8}"/>
            </c:ext>
          </c:extLst>
        </c:ser>
        <c:ser>
          <c:idx val="6"/>
          <c:order val="6"/>
          <c:tx>
            <c:strRef>
              <c:f>LogScale_EpiCurves!$M$10</c:f>
              <c:strCache>
                <c:ptCount val="1"/>
                <c:pt idx="0">
                  <c:v>Washington State</c:v>
                </c:pt>
              </c:strCache>
            </c:strRef>
          </c:tx>
          <c:spPr>
            <a:ln w="38100" cap="rnd">
              <a:solidFill>
                <a:srgbClr val="F2700E"/>
              </a:solidFill>
              <a:round/>
            </a:ln>
            <a:effectLst/>
          </c:spPr>
          <c:marker>
            <c:symbol val="none"/>
          </c:marker>
          <c:cat>
            <c:strRef>
              <c:f>LogScale_EpiCurves!$O$3:$T$3</c:f>
              <c:strCache>
                <c:ptCount val="6"/>
                <c:pt idx="0">
                  <c:v>15-Feb</c:v>
                </c:pt>
                <c:pt idx="1">
                  <c:v>22-Feb</c:v>
                </c:pt>
                <c:pt idx="2">
                  <c:v>29-Feb</c:v>
                </c:pt>
                <c:pt idx="3">
                  <c:v>7-Mar</c:v>
                </c:pt>
                <c:pt idx="4">
                  <c:v>14-Mar</c:v>
                </c:pt>
                <c:pt idx="5">
                  <c:v>21-Mar</c:v>
                </c:pt>
              </c:strCache>
            </c:strRef>
          </c:cat>
          <c:val>
            <c:numRef>
              <c:f>LogScale_EpiCurves!$O$10:$T$10</c:f>
              <c:numCache>
                <c:formatCode>0.00</c:formatCode>
                <c:ptCount val="6"/>
                <c:pt idx="0">
                  <c:v>1.3269639065817409E-2</c:v>
                </c:pt>
                <c:pt idx="1">
                  <c:v>1.3269639065817409E-2</c:v>
                </c:pt>
                <c:pt idx="2">
                  <c:v>9.2887473460721875E-2</c:v>
                </c:pt>
                <c:pt idx="3">
                  <c:v>1.3535031847133758</c:v>
                </c:pt>
                <c:pt idx="4">
                  <c:v>10.204352441613588</c:v>
                </c:pt>
                <c:pt idx="5">
                  <c:v>26.48619957537155</c:v>
                </c:pt>
              </c:numCache>
            </c:numRef>
          </c:val>
          <c:smooth val="0"/>
          <c:extLst>
            <c:ext xmlns:c16="http://schemas.microsoft.com/office/drawing/2014/chart" uri="{C3380CC4-5D6E-409C-BE32-E72D297353CC}">
              <c16:uniqueId val="{0000008E-1D1F-4A29-AD4F-228E920D31A8}"/>
            </c:ext>
          </c:extLst>
        </c:ser>
        <c:ser>
          <c:idx val="7"/>
          <c:order val="7"/>
          <c:tx>
            <c:strRef>
              <c:f>LogScale_EpiCurves!$M$11</c:f>
              <c:strCache>
                <c:ptCount val="1"/>
                <c:pt idx="0">
                  <c:v>Seattle/King County</c:v>
                </c:pt>
              </c:strCache>
            </c:strRef>
          </c:tx>
          <c:spPr>
            <a:ln w="38100" cap="rnd">
              <a:solidFill>
                <a:srgbClr val="0070C0"/>
              </a:solidFill>
              <a:round/>
            </a:ln>
            <a:effectLst/>
          </c:spPr>
          <c:marker>
            <c:symbol val="none"/>
          </c:marker>
          <c:cat>
            <c:strRef>
              <c:f>LogScale_EpiCurves!$O$3:$T$3</c:f>
              <c:strCache>
                <c:ptCount val="6"/>
                <c:pt idx="0">
                  <c:v>15-Feb</c:v>
                </c:pt>
                <c:pt idx="1">
                  <c:v>22-Feb</c:v>
                </c:pt>
                <c:pt idx="2">
                  <c:v>29-Feb</c:v>
                </c:pt>
                <c:pt idx="3">
                  <c:v>7-Mar</c:v>
                </c:pt>
                <c:pt idx="4">
                  <c:v>14-Mar</c:v>
                </c:pt>
                <c:pt idx="5">
                  <c:v>21-Mar</c:v>
                </c:pt>
              </c:strCache>
            </c:strRef>
          </c:cat>
          <c:val>
            <c:numRef>
              <c:f>LogScale_EpiCurves!$O$11:$T$11</c:f>
              <c:numCache>
                <c:formatCode>0.00</c:formatCode>
                <c:ptCount val="6"/>
                <c:pt idx="0">
                  <c:v>0</c:v>
                </c:pt>
                <c:pt idx="1">
                  <c:v>0</c:v>
                </c:pt>
                <c:pt idx="2">
                  <c:v>0.17911813871177337</c:v>
                </c:pt>
                <c:pt idx="3">
                  <c:v>3.7167013782692977</c:v>
                </c:pt>
                <c:pt idx="4">
                  <c:v>18.807404564736206</c:v>
                </c:pt>
                <c:pt idx="5">
                  <c:v>46.570716065061077</c:v>
                </c:pt>
              </c:numCache>
            </c:numRef>
          </c:val>
          <c:smooth val="0"/>
          <c:extLst>
            <c:ext xmlns:c16="http://schemas.microsoft.com/office/drawing/2014/chart" uri="{C3380CC4-5D6E-409C-BE32-E72D297353CC}">
              <c16:uniqueId val="{0000008F-1D1F-4A29-AD4F-228E920D31A8}"/>
            </c:ext>
          </c:extLst>
        </c:ser>
        <c:ser>
          <c:idx val="8"/>
          <c:order val="8"/>
          <c:tx>
            <c:strRef>
              <c:f>LogScale_EpiCurves!$M$12</c:f>
              <c:strCache>
                <c:ptCount val="1"/>
                <c:pt idx="0">
                  <c:v>Italy</c:v>
                </c:pt>
              </c:strCache>
            </c:strRef>
          </c:tx>
          <c:spPr>
            <a:ln w="38100" cap="rnd">
              <a:solidFill>
                <a:srgbClr val="7030A0"/>
              </a:solidFill>
              <a:round/>
            </a:ln>
            <a:effectLst/>
          </c:spPr>
          <c:marker>
            <c:symbol val="none"/>
          </c:marker>
          <c:cat>
            <c:strRef>
              <c:f>LogScale_EpiCurves!$O$3:$T$3</c:f>
              <c:strCache>
                <c:ptCount val="6"/>
                <c:pt idx="0">
                  <c:v>15-Feb</c:v>
                </c:pt>
                <c:pt idx="1">
                  <c:v>22-Feb</c:v>
                </c:pt>
                <c:pt idx="2">
                  <c:v>29-Feb</c:v>
                </c:pt>
                <c:pt idx="3">
                  <c:v>7-Mar</c:v>
                </c:pt>
                <c:pt idx="4">
                  <c:v>14-Mar</c:v>
                </c:pt>
                <c:pt idx="5">
                  <c:v>21-Mar</c:v>
                </c:pt>
              </c:strCache>
            </c:strRef>
          </c:cat>
          <c:val>
            <c:numRef>
              <c:f>LogScale_EpiCurves!$O$12:$T$12</c:f>
              <c:numCache>
                <c:formatCode>0.00</c:formatCode>
                <c:ptCount val="6"/>
                <c:pt idx="0">
                  <c:v>4.96031746031746E-3</c:v>
                </c:pt>
                <c:pt idx="1">
                  <c:v>0.10251322751322753</c:v>
                </c:pt>
                <c:pt idx="2">
                  <c:v>1.8650793650793651</c:v>
                </c:pt>
                <c:pt idx="3">
                  <c:v>9.7271825396825395</c:v>
                </c:pt>
                <c:pt idx="4">
                  <c:v>34.981812169312164</c:v>
                </c:pt>
                <c:pt idx="5">
                  <c:v>88.587962962962962</c:v>
                </c:pt>
              </c:numCache>
            </c:numRef>
          </c:val>
          <c:smooth val="0"/>
          <c:extLst>
            <c:ext xmlns:c16="http://schemas.microsoft.com/office/drawing/2014/chart" uri="{C3380CC4-5D6E-409C-BE32-E72D297353CC}">
              <c16:uniqueId val="{00000090-1D1F-4A29-AD4F-228E920D31A8}"/>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logBase val="10"/>
          <c:orientation val="minMax"/>
          <c:max val="1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At val="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Selected</a:t>
            </a:r>
            <a:r>
              <a:rPr lang="en-US" sz="1400" b="1" baseline="0"/>
              <a:t> States</a:t>
            </a:r>
            <a:r>
              <a:rPr lang="en-US" sz="1400" b="1"/>
              <a:t>, Cumulative Confirmed COVID-19 Cases, </a:t>
            </a:r>
            <a:br>
              <a:rPr lang="en-US" sz="1400" b="1"/>
            </a:br>
            <a:r>
              <a:rPr lang="en-US" sz="1400" b="1" i="0" u="none" strike="noStrike" baseline="0">
                <a:effectLst/>
              </a:rPr>
              <a:t>February 15 to March 24, 2020</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SummaryTable!$A$7</c:f>
              <c:strCache>
                <c:ptCount val="1"/>
                <c:pt idx="0">
                  <c:v>New York State</c:v>
                </c:pt>
              </c:strCache>
            </c:strRef>
          </c:tx>
          <c:spPr>
            <a:ln w="50800" cap="rnd">
              <a:solidFill>
                <a:srgbClr val="C00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F-7869-4240-9F9D-99B563B44D3B}"/>
                </c:ext>
              </c:extLst>
            </c:dLbl>
            <c:dLbl>
              <c:idx val="1"/>
              <c:delete val="1"/>
              <c:extLst>
                <c:ext xmlns:c15="http://schemas.microsoft.com/office/drawing/2012/chart" uri="{CE6537A1-D6FC-4f65-9D91-7224C49458BB}"/>
                <c:ext xmlns:c16="http://schemas.microsoft.com/office/drawing/2014/chart" uri="{C3380CC4-5D6E-409C-BE32-E72D297353CC}">
                  <c16:uniqueId val="{0000001E-7869-4240-9F9D-99B563B44D3B}"/>
                </c:ext>
              </c:extLst>
            </c:dLbl>
            <c:dLbl>
              <c:idx val="2"/>
              <c:delete val="1"/>
              <c:extLst>
                <c:ext xmlns:c15="http://schemas.microsoft.com/office/drawing/2012/chart" uri="{CE6537A1-D6FC-4f65-9D91-7224C49458BB}"/>
                <c:ext xmlns:c16="http://schemas.microsoft.com/office/drawing/2014/chart" uri="{C3380CC4-5D6E-409C-BE32-E72D297353CC}">
                  <c16:uniqueId val="{0000001D-7869-4240-9F9D-99B563B44D3B}"/>
                </c:ext>
              </c:extLst>
            </c:dLbl>
            <c:dLbl>
              <c:idx val="3"/>
              <c:delete val="1"/>
              <c:extLst>
                <c:ext xmlns:c15="http://schemas.microsoft.com/office/drawing/2012/chart" uri="{CE6537A1-D6FC-4f65-9D91-7224C49458BB}"/>
                <c:ext xmlns:c16="http://schemas.microsoft.com/office/drawing/2014/chart" uri="{C3380CC4-5D6E-409C-BE32-E72D297353CC}">
                  <c16:uniqueId val="{0000001C-7869-4240-9F9D-99B563B44D3B}"/>
                </c:ext>
              </c:extLst>
            </c:dLbl>
            <c:dLbl>
              <c:idx val="4"/>
              <c:delete val="1"/>
              <c:extLst>
                <c:ext xmlns:c15="http://schemas.microsoft.com/office/drawing/2012/chart" uri="{CE6537A1-D6FC-4f65-9D91-7224C49458BB}"/>
                <c:ext xmlns:c16="http://schemas.microsoft.com/office/drawing/2014/chart" uri="{C3380CC4-5D6E-409C-BE32-E72D297353CC}">
                  <c16:uniqueId val="{0000001B-7869-4240-9F9D-99B563B44D3B}"/>
                </c:ext>
              </c:extLst>
            </c:dLbl>
            <c:dLbl>
              <c:idx val="5"/>
              <c:delete val="1"/>
              <c:extLst>
                <c:ext xmlns:c15="http://schemas.microsoft.com/office/drawing/2012/chart" uri="{CE6537A1-D6FC-4f65-9D91-7224C49458BB}"/>
                <c:ext xmlns:c16="http://schemas.microsoft.com/office/drawing/2014/chart" uri="{C3380CC4-5D6E-409C-BE32-E72D297353CC}">
                  <c16:uniqueId val="{0000001A-7869-4240-9F9D-99B563B44D3B}"/>
                </c:ext>
              </c:extLst>
            </c:dLbl>
            <c:dLbl>
              <c:idx val="6"/>
              <c:delete val="1"/>
              <c:extLst>
                <c:ext xmlns:c15="http://schemas.microsoft.com/office/drawing/2012/chart" uri="{CE6537A1-D6FC-4f65-9D91-7224C49458BB}"/>
                <c:ext xmlns:c16="http://schemas.microsoft.com/office/drawing/2014/chart" uri="{C3380CC4-5D6E-409C-BE32-E72D297353CC}">
                  <c16:uniqueId val="{00000019-7869-4240-9F9D-99B563B44D3B}"/>
                </c:ext>
              </c:extLst>
            </c:dLbl>
            <c:dLbl>
              <c:idx val="7"/>
              <c:delete val="1"/>
              <c:extLst>
                <c:ext xmlns:c15="http://schemas.microsoft.com/office/drawing/2012/chart" uri="{CE6537A1-D6FC-4f65-9D91-7224C49458BB}"/>
                <c:ext xmlns:c16="http://schemas.microsoft.com/office/drawing/2014/chart" uri="{C3380CC4-5D6E-409C-BE32-E72D297353CC}">
                  <c16:uniqueId val="{00000018-7869-4240-9F9D-99B563B44D3B}"/>
                </c:ext>
              </c:extLst>
            </c:dLbl>
            <c:dLbl>
              <c:idx val="8"/>
              <c:delete val="1"/>
              <c:extLst>
                <c:ext xmlns:c15="http://schemas.microsoft.com/office/drawing/2012/chart" uri="{CE6537A1-D6FC-4f65-9D91-7224C49458BB}"/>
                <c:ext xmlns:c16="http://schemas.microsoft.com/office/drawing/2014/chart" uri="{C3380CC4-5D6E-409C-BE32-E72D297353CC}">
                  <c16:uniqueId val="{00000017-7869-4240-9F9D-99B563B44D3B}"/>
                </c:ext>
              </c:extLst>
            </c:dLbl>
            <c:dLbl>
              <c:idx val="9"/>
              <c:delete val="1"/>
              <c:extLst>
                <c:ext xmlns:c15="http://schemas.microsoft.com/office/drawing/2012/chart" uri="{CE6537A1-D6FC-4f65-9D91-7224C49458BB}"/>
                <c:ext xmlns:c16="http://schemas.microsoft.com/office/drawing/2014/chart" uri="{C3380CC4-5D6E-409C-BE32-E72D297353CC}">
                  <c16:uniqueId val="{00000016-7869-4240-9F9D-99B563B44D3B}"/>
                </c:ext>
              </c:extLst>
            </c:dLbl>
            <c:dLbl>
              <c:idx val="10"/>
              <c:delete val="1"/>
              <c:extLst>
                <c:ext xmlns:c15="http://schemas.microsoft.com/office/drawing/2012/chart" uri="{CE6537A1-D6FC-4f65-9D91-7224C49458BB}"/>
                <c:ext xmlns:c16="http://schemas.microsoft.com/office/drawing/2014/chart" uri="{C3380CC4-5D6E-409C-BE32-E72D297353CC}">
                  <c16:uniqueId val="{00000015-7869-4240-9F9D-99B563B44D3B}"/>
                </c:ext>
              </c:extLst>
            </c:dLbl>
            <c:dLbl>
              <c:idx val="11"/>
              <c:delete val="1"/>
              <c:extLst>
                <c:ext xmlns:c15="http://schemas.microsoft.com/office/drawing/2012/chart" uri="{CE6537A1-D6FC-4f65-9D91-7224C49458BB}"/>
                <c:ext xmlns:c16="http://schemas.microsoft.com/office/drawing/2014/chart" uri="{C3380CC4-5D6E-409C-BE32-E72D297353CC}">
                  <c16:uniqueId val="{00000014-7869-4240-9F9D-99B563B44D3B}"/>
                </c:ext>
              </c:extLst>
            </c:dLbl>
            <c:dLbl>
              <c:idx val="12"/>
              <c:delete val="1"/>
              <c:extLst>
                <c:ext xmlns:c15="http://schemas.microsoft.com/office/drawing/2012/chart" uri="{CE6537A1-D6FC-4f65-9D91-7224C49458BB}"/>
                <c:ext xmlns:c16="http://schemas.microsoft.com/office/drawing/2014/chart" uri="{C3380CC4-5D6E-409C-BE32-E72D297353CC}">
                  <c16:uniqueId val="{00000013-7869-4240-9F9D-99B563B44D3B}"/>
                </c:ext>
              </c:extLst>
            </c:dLbl>
            <c:dLbl>
              <c:idx val="13"/>
              <c:delete val="1"/>
              <c:extLst>
                <c:ext xmlns:c15="http://schemas.microsoft.com/office/drawing/2012/chart" uri="{CE6537A1-D6FC-4f65-9D91-7224C49458BB}"/>
                <c:ext xmlns:c16="http://schemas.microsoft.com/office/drawing/2014/chart" uri="{C3380CC4-5D6E-409C-BE32-E72D297353CC}">
                  <c16:uniqueId val="{00000012-7869-4240-9F9D-99B563B44D3B}"/>
                </c:ext>
              </c:extLst>
            </c:dLbl>
            <c:dLbl>
              <c:idx val="14"/>
              <c:delete val="1"/>
              <c:extLst>
                <c:ext xmlns:c15="http://schemas.microsoft.com/office/drawing/2012/chart" uri="{CE6537A1-D6FC-4f65-9D91-7224C49458BB}"/>
                <c:ext xmlns:c16="http://schemas.microsoft.com/office/drawing/2014/chart" uri="{C3380CC4-5D6E-409C-BE32-E72D297353CC}">
                  <c16:uniqueId val="{00000011-7869-4240-9F9D-99B563B44D3B}"/>
                </c:ext>
              </c:extLst>
            </c:dLbl>
            <c:dLbl>
              <c:idx val="15"/>
              <c:delete val="1"/>
              <c:extLst>
                <c:ext xmlns:c15="http://schemas.microsoft.com/office/drawing/2012/chart" uri="{CE6537A1-D6FC-4f65-9D91-7224C49458BB}"/>
                <c:ext xmlns:c16="http://schemas.microsoft.com/office/drawing/2014/chart" uri="{C3380CC4-5D6E-409C-BE32-E72D297353CC}">
                  <c16:uniqueId val="{00000010-7869-4240-9F9D-99B563B44D3B}"/>
                </c:ext>
              </c:extLst>
            </c:dLbl>
            <c:dLbl>
              <c:idx val="16"/>
              <c:delete val="1"/>
              <c:extLst>
                <c:ext xmlns:c15="http://schemas.microsoft.com/office/drawing/2012/chart" uri="{CE6537A1-D6FC-4f65-9D91-7224C49458BB}"/>
                <c:ext xmlns:c16="http://schemas.microsoft.com/office/drawing/2014/chart" uri="{C3380CC4-5D6E-409C-BE32-E72D297353CC}">
                  <c16:uniqueId val="{0000000F-7869-4240-9F9D-99B563B44D3B}"/>
                </c:ext>
              </c:extLst>
            </c:dLbl>
            <c:dLbl>
              <c:idx val="17"/>
              <c:delete val="1"/>
              <c:extLst>
                <c:ext xmlns:c15="http://schemas.microsoft.com/office/drawing/2012/chart" uri="{CE6537A1-D6FC-4f65-9D91-7224C49458BB}"/>
                <c:ext xmlns:c16="http://schemas.microsoft.com/office/drawing/2014/chart" uri="{C3380CC4-5D6E-409C-BE32-E72D297353CC}">
                  <c16:uniqueId val="{0000000E-7869-4240-9F9D-99B563B44D3B}"/>
                </c:ext>
              </c:extLst>
            </c:dLbl>
            <c:dLbl>
              <c:idx val="18"/>
              <c:delete val="1"/>
              <c:extLst>
                <c:ext xmlns:c15="http://schemas.microsoft.com/office/drawing/2012/chart" uri="{CE6537A1-D6FC-4f65-9D91-7224C49458BB}"/>
                <c:ext xmlns:c16="http://schemas.microsoft.com/office/drawing/2014/chart" uri="{C3380CC4-5D6E-409C-BE32-E72D297353CC}">
                  <c16:uniqueId val="{0000000D-7869-4240-9F9D-99B563B44D3B}"/>
                </c:ext>
              </c:extLst>
            </c:dLbl>
            <c:dLbl>
              <c:idx val="19"/>
              <c:delete val="1"/>
              <c:extLst>
                <c:ext xmlns:c15="http://schemas.microsoft.com/office/drawing/2012/chart" uri="{CE6537A1-D6FC-4f65-9D91-7224C49458BB}"/>
                <c:ext xmlns:c16="http://schemas.microsoft.com/office/drawing/2014/chart" uri="{C3380CC4-5D6E-409C-BE32-E72D297353CC}">
                  <c16:uniqueId val="{0000000C-7869-4240-9F9D-99B563B44D3B}"/>
                </c:ext>
              </c:extLst>
            </c:dLbl>
            <c:dLbl>
              <c:idx val="20"/>
              <c:delete val="1"/>
              <c:extLst>
                <c:ext xmlns:c15="http://schemas.microsoft.com/office/drawing/2012/chart" uri="{CE6537A1-D6FC-4f65-9D91-7224C49458BB}"/>
                <c:ext xmlns:c16="http://schemas.microsoft.com/office/drawing/2014/chart" uri="{C3380CC4-5D6E-409C-BE32-E72D297353CC}">
                  <c16:uniqueId val="{0000000B-7869-4240-9F9D-99B563B44D3B}"/>
                </c:ext>
              </c:extLst>
            </c:dLbl>
            <c:dLbl>
              <c:idx val="21"/>
              <c:delete val="1"/>
              <c:extLst>
                <c:ext xmlns:c15="http://schemas.microsoft.com/office/drawing/2012/chart" uri="{CE6537A1-D6FC-4f65-9D91-7224C49458BB}"/>
                <c:ext xmlns:c16="http://schemas.microsoft.com/office/drawing/2014/chart" uri="{C3380CC4-5D6E-409C-BE32-E72D297353CC}">
                  <c16:uniqueId val="{0000000A-7869-4240-9F9D-99B563B44D3B}"/>
                </c:ext>
              </c:extLst>
            </c:dLbl>
            <c:dLbl>
              <c:idx val="22"/>
              <c:delete val="1"/>
              <c:extLst>
                <c:ext xmlns:c15="http://schemas.microsoft.com/office/drawing/2012/chart" uri="{CE6537A1-D6FC-4f65-9D91-7224C49458BB}"/>
                <c:ext xmlns:c16="http://schemas.microsoft.com/office/drawing/2014/chart" uri="{C3380CC4-5D6E-409C-BE32-E72D297353CC}">
                  <c16:uniqueId val="{00000007-7869-4240-9F9D-99B563B44D3B}"/>
                </c:ext>
              </c:extLst>
            </c:dLbl>
            <c:dLbl>
              <c:idx val="23"/>
              <c:delete val="1"/>
              <c:extLst>
                <c:ext xmlns:c15="http://schemas.microsoft.com/office/drawing/2012/chart" uri="{CE6537A1-D6FC-4f65-9D91-7224C49458BB}"/>
                <c:ext xmlns:c16="http://schemas.microsoft.com/office/drawing/2014/chart" uri="{C3380CC4-5D6E-409C-BE32-E72D297353CC}">
                  <c16:uniqueId val="{00000008-7869-4240-9F9D-99B563B44D3B}"/>
                </c:ext>
              </c:extLst>
            </c:dLbl>
            <c:dLbl>
              <c:idx val="24"/>
              <c:delete val="1"/>
              <c:extLst>
                <c:ext xmlns:c15="http://schemas.microsoft.com/office/drawing/2012/chart" uri="{CE6537A1-D6FC-4f65-9D91-7224C49458BB}"/>
                <c:ext xmlns:c16="http://schemas.microsoft.com/office/drawing/2014/chart" uri="{C3380CC4-5D6E-409C-BE32-E72D297353CC}">
                  <c16:uniqueId val="{00000009-7869-4240-9F9D-99B563B44D3B}"/>
                </c:ext>
              </c:extLst>
            </c:dLbl>
            <c:dLbl>
              <c:idx val="25"/>
              <c:delete val="1"/>
              <c:extLst>
                <c:ext xmlns:c15="http://schemas.microsoft.com/office/drawing/2012/chart" uri="{CE6537A1-D6FC-4f65-9D91-7224C49458BB}"/>
                <c:ext xmlns:c16="http://schemas.microsoft.com/office/drawing/2014/chart" uri="{C3380CC4-5D6E-409C-BE32-E72D297353CC}">
                  <c16:uniqueId val="{00000005-7869-4240-9F9D-99B563B44D3B}"/>
                </c:ext>
              </c:extLst>
            </c:dLbl>
            <c:dLbl>
              <c:idx val="26"/>
              <c:delete val="1"/>
              <c:extLst>
                <c:ext xmlns:c15="http://schemas.microsoft.com/office/drawing/2012/chart" uri="{CE6537A1-D6FC-4f65-9D91-7224C49458BB}"/>
                <c:ext xmlns:c16="http://schemas.microsoft.com/office/drawing/2014/chart" uri="{C3380CC4-5D6E-409C-BE32-E72D297353CC}">
                  <c16:uniqueId val="{00000006-7869-4240-9F9D-99B563B44D3B}"/>
                </c:ext>
              </c:extLst>
            </c:dLbl>
            <c:dLbl>
              <c:idx val="27"/>
              <c:delete val="1"/>
              <c:extLst>
                <c:ext xmlns:c15="http://schemas.microsoft.com/office/drawing/2012/chart" uri="{CE6537A1-D6FC-4f65-9D91-7224C49458BB}"/>
                <c:ext xmlns:c16="http://schemas.microsoft.com/office/drawing/2014/chart" uri="{C3380CC4-5D6E-409C-BE32-E72D297353CC}">
                  <c16:uniqueId val="{00000004-7869-4240-9F9D-99B563B44D3B}"/>
                </c:ext>
              </c:extLst>
            </c:dLbl>
            <c:dLbl>
              <c:idx val="28"/>
              <c:delete val="1"/>
              <c:extLst>
                <c:ext xmlns:c15="http://schemas.microsoft.com/office/drawing/2012/chart" uri="{CE6537A1-D6FC-4f65-9D91-7224C49458BB}"/>
                <c:ext xmlns:c16="http://schemas.microsoft.com/office/drawing/2014/chart" uri="{C3380CC4-5D6E-409C-BE32-E72D297353CC}">
                  <c16:uniqueId val="{00000003-7869-4240-9F9D-99B563B44D3B}"/>
                </c:ext>
              </c:extLst>
            </c:dLbl>
            <c:dLbl>
              <c:idx val="29"/>
              <c:delete val="1"/>
              <c:extLst>
                <c:ext xmlns:c15="http://schemas.microsoft.com/office/drawing/2012/chart" uri="{CE6537A1-D6FC-4f65-9D91-7224C49458BB}"/>
                <c:ext xmlns:c16="http://schemas.microsoft.com/office/drawing/2014/chart" uri="{C3380CC4-5D6E-409C-BE32-E72D297353CC}">
                  <c16:uniqueId val="{00000001-7869-4240-9F9D-99B563B44D3B}"/>
                </c:ext>
              </c:extLst>
            </c:dLbl>
            <c:dLbl>
              <c:idx val="30"/>
              <c:delete val="1"/>
              <c:extLst>
                <c:ext xmlns:c15="http://schemas.microsoft.com/office/drawing/2012/chart" uri="{CE6537A1-D6FC-4f65-9D91-7224C49458BB}"/>
                <c:ext xmlns:c16="http://schemas.microsoft.com/office/drawing/2014/chart" uri="{C3380CC4-5D6E-409C-BE32-E72D297353CC}">
                  <c16:uniqueId val="{00000002-7869-4240-9F9D-99B563B44D3B}"/>
                </c:ext>
              </c:extLst>
            </c:dLbl>
            <c:dLbl>
              <c:idx val="31"/>
              <c:delete val="1"/>
              <c:extLst>
                <c:ext xmlns:c15="http://schemas.microsoft.com/office/drawing/2012/chart" uri="{CE6537A1-D6FC-4f65-9D91-7224C49458BB}"/>
                <c:ext xmlns:c16="http://schemas.microsoft.com/office/drawing/2014/chart" uri="{C3380CC4-5D6E-409C-BE32-E72D297353CC}">
                  <c16:uniqueId val="{00000022-7869-4240-9F9D-99B563B44D3B}"/>
                </c:ext>
              </c:extLst>
            </c:dLbl>
            <c:dLbl>
              <c:idx val="32"/>
              <c:delete val="1"/>
              <c:extLst>
                <c:ext xmlns:c15="http://schemas.microsoft.com/office/drawing/2012/chart" uri="{CE6537A1-D6FC-4f65-9D91-7224C49458BB}"/>
                <c:ext xmlns:c16="http://schemas.microsoft.com/office/drawing/2014/chart" uri="{C3380CC4-5D6E-409C-BE32-E72D297353CC}">
                  <c16:uniqueId val="{00000021-7869-4240-9F9D-99B563B44D3B}"/>
                </c:ext>
              </c:extLst>
            </c:dLbl>
            <c:dLbl>
              <c:idx val="33"/>
              <c:delete val="1"/>
              <c:extLst>
                <c:ext xmlns:c15="http://schemas.microsoft.com/office/drawing/2012/chart" uri="{CE6537A1-D6FC-4f65-9D91-7224C49458BB}"/>
                <c:ext xmlns:c16="http://schemas.microsoft.com/office/drawing/2014/chart" uri="{C3380CC4-5D6E-409C-BE32-E72D297353CC}">
                  <c16:uniqueId val="{00000020-7869-4240-9F9D-99B563B44D3B}"/>
                </c:ext>
              </c:extLst>
            </c:dLbl>
            <c:dLbl>
              <c:idx val="34"/>
              <c:delete val="1"/>
              <c:extLst>
                <c:ext xmlns:c15="http://schemas.microsoft.com/office/drawing/2012/chart" uri="{CE6537A1-D6FC-4f65-9D91-7224C49458BB}"/>
                <c:ext xmlns:c16="http://schemas.microsoft.com/office/drawing/2014/chart" uri="{C3380CC4-5D6E-409C-BE32-E72D297353CC}">
                  <c16:uniqueId val="{00000000-C876-4B27-BE47-723D1F85FB76}"/>
                </c:ext>
              </c:extLst>
            </c:dLbl>
            <c:dLbl>
              <c:idx val="35"/>
              <c:delete val="1"/>
              <c:extLst>
                <c:ext xmlns:c15="http://schemas.microsoft.com/office/drawing/2012/chart" uri="{CE6537A1-D6FC-4f65-9D91-7224C49458BB}"/>
                <c:ext xmlns:c16="http://schemas.microsoft.com/office/drawing/2014/chart" uri="{C3380CC4-5D6E-409C-BE32-E72D297353CC}">
                  <c16:uniqueId val="{00000001-1679-449D-B6D0-9C626ED1A67F}"/>
                </c:ext>
              </c:extLst>
            </c:dLbl>
            <c:dLbl>
              <c:idx val="36"/>
              <c:layout>
                <c:manualLayout>
                  <c:x val="-9.1559370529327611E-2"/>
                  <c:y val="3.29625008727276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52-443B-9D91-1857AD79C61D}"/>
                </c:ext>
              </c:extLst>
            </c:dLbl>
            <c:dLbl>
              <c:idx val="37"/>
              <c:layout>
                <c:manualLayout>
                  <c:x val="-9.5374344301382932E-2"/>
                  <c:y val="3.2962500872728237E-3"/>
                </c:manualLayout>
              </c:layout>
              <c:spPr>
                <a:solidFill>
                  <a:srgbClr val="C000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CB-41D0-8BFB-18A2595F4E1E}"/>
                </c:ext>
              </c:extLst>
            </c:dLbl>
            <c:dLbl>
              <c:idx val="38"/>
              <c:layout>
                <c:manualLayout>
                  <c:x val="-7.8206962327134005E-2"/>
                  <c:y val="1.6481250436363785E-2"/>
                </c:manualLayout>
              </c:layout>
              <c:spPr>
                <a:solidFill>
                  <a:srgbClr val="C0000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D3-4C63-9FA6-F59C740919E1}"/>
                </c:ext>
              </c:extLst>
            </c:dLbl>
            <c:spPr>
              <a:solidFill>
                <a:srgbClr val="C000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SummaryTable!$AB$7:$BN$7</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2</c:v>
                </c:pt>
                <c:pt idx="18">
                  <c:v>11</c:v>
                </c:pt>
                <c:pt idx="19">
                  <c:v>22</c:v>
                </c:pt>
                <c:pt idx="20">
                  <c:v>44</c:v>
                </c:pt>
                <c:pt idx="21">
                  <c:v>89</c:v>
                </c:pt>
                <c:pt idx="22">
                  <c:v>105</c:v>
                </c:pt>
                <c:pt idx="23">
                  <c:v>142</c:v>
                </c:pt>
                <c:pt idx="24">
                  <c:v>173</c:v>
                </c:pt>
                <c:pt idx="25">
                  <c:v>216</c:v>
                </c:pt>
                <c:pt idx="26">
                  <c:v>325</c:v>
                </c:pt>
                <c:pt idx="27">
                  <c:v>421</c:v>
                </c:pt>
                <c:pt idx="28">
                  <c:v>613</c:v>
                </c:pt>
                <c:pt idx="29">
                  <c:v>729</c:v>
                </c:pt>
                <c:pt idx="30">
                  <c:v>950</c:v>
                </c:pt>
                <c:pt idx="31">
                  <c:v>1653</c:v>
                </c:pt>
                <c:pt idx="32">
                  <c:v>2382</c:v>
                </c:pt>
                <c:pt idx="33">
                  <c:v>4152</c:v>
                </c:pt>
                <c:pt idx="34">
                  <c:v>7845</c:v>
                </c:pt>
                <c:pt idx="35">
                  <c:v>11645</c:v>
                </c:pt>
                <c:pt idx="36">
                  <c:v>15168</c:v>
                </c:pt>
                <c:pt idx="37">
                  <c:v>20875</c:v>
                </c:pt>
                <c:pt idx="38">
                  <c:v>25665</c:v>
                </c:pt>
              </c:numCache>
            </c:numRef>
          </c:val>
          <c:smooth val="0"/>
          <c:extLst>
            <c:ext xmlns:c16="http://schemas.microsoft.com/office/drawing/2014/chart" uri="{C3380CC4-5D6E-409C-BE32-E72D297353CC}">
              <c16:uniqueId val="{00000070-BCD1-4A2B-949D-CA5851823E24}"/>
            </c:ext>
          </c:extLst>
        </c:ser>
        <c:ser>
          <c:idx val="1"/>
          <c:order val="1"/>
          <c:tx>
            <c:strRef>
              <c:f>SummaryTable!$A$4</c:f>
              <c:strCache>
                <c:ptCount val="1"/>
                <c:pt idx="0">
                  <c:v>California State</c:v>
                </c:pt>
              </c:strCache>
            </c:strRef>
          </c:tx>
          <c:spPr>
            <a:ln w="44450" cap="rnd">
              <a:solidFill>
                <a:srgbClr val="92D05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4F4-4282-A58C-170A5B12D01B}"/>
                </c:ext>
              </c:extLst>
            </c:dLbl>
            <c:dLbl>
              <c:idx val="1"/>
              <c:delete val="1"/>
              <c:extLst>
                <c:ext xmlns:c15="http://schemas.microsoft.com/office/drawing/2012/chart" uri="{CE6537A1-D6FC-4f65-9D91-7224C49458BB}"/>
                <c:ext xmlns:c16="http://schemas.microsoft.com/office/drawing/2014/chart" uri="{C3380CC4-5D6E-409C-BE32-E72D297353CC}">
                  <c16:uniqueId val="{00000004-64F4-4282-A58C-170A5B12D01B}"/>
                </c:ext>
              </c:extLst>
            </c:dLbl>
            <c:dLbl>
              <c:idx val="2"/>
              <c:delete val="1"/>
              <c:extLst>
                <c:ext xmlns:c15="http://schemas.microsoft.com/office/drawing/2012/chart" uri="{CE6537A1-D6FC-4f65-9D91-7224C49458BB}"/>
                <c:ext xmlns:c16="http://schemas.microsoft.com/office/drawing/2014/chart" uri="{C3380CC4-5D6E-409C-BE32-E72D297353CC}">
                  <c16:uniqueId val="{00000005-64F4-4282-A58C-170A5B12D01B}"/>
                </c:ext>
              </c:extLst>
            </c:dLbl>
            <c:dLbl>
              <c:idx val="3"/>
              <c:delete val="1"/>
              <c:extLst>
                <c:ext xmlns:c15="http://schemas.microsoft.com/office/drawing/2012/chart" uri="{CE6537A1-D6FC-4f65-9D91-7224C49458BB}"/>
                <c:ext xmlns:c16="http://schemas.microsoft.com/office/drawing/2014/chart" uri="{C3380CC4-5D6E-409C-BE32-E72D297353CC}">
                  <c16:uniqueId val="{00000006-64F4-4282-A58C-170A5B12D01B}"/>
                </c:ext>
              </c:extLst>
            </c:dLbl>
            <c:dLbl>
              <c:idx val="4"/>
              <c:delete val="1"/>
              <c:extLst>
                <c:ext xmlns:c15="http://schemas.microsoft.com/office/drawing/2012/chart" uri="{CE6537A1-D6FC-4f65-9D91-7224C49458BB}"/>
                <c:ext xmlns:c16="http://schemas.microsoft.com/office/drawing/2014/chart" uri="{C3380CC4-5D6E-409C-BE32-E72D297353CC}">
                  <c16:uniqueId val="{00000007-64F4-4282-A58C-170A5B12D01B}"/>
                </c:ext>
              </c:extLst>
            </c:dLbl>
            <c:dLbl>
              <c:idx val="5"/>
              <c:delete val="1"/>
              <c:extLst>
                <c:ext xmlns:c15="http://schemas.microsoft.com/office/drawing/2012/chart" uri="{CE6537A1-D6FC-4f65-9D91-7224C49458BB}"/>
                <c:ext xmlns:c16="http://schemas.microsoft.com/office/drawing/2014/chart" uri="{C3380CC4-5D6E-409C-BE32-E72D297353CC}">
                  <c16:uniqueId val="{00000008-64F4-4282-A58C-170A5B12D01B}"/>
                </c:ext>
              </c:extLst>
            </c:dLbl>
            <c:dLbl>
              <c:idx val="6"/>
              <c:delete val="1"/>
              <c:extLst>
                <c:ext xmlns:c15="http://schemas.microsoft.com/office/drawing/2012/chart" uri="{CE6537A1-D6FC-4f65-9D91-7224C49458BB}"/>
                <c:ext xmlns:c16="http://schemas.microsoft.com/office/drawing/2014/chart" uri="{C3380CC4-5D6E-409C-BE32-E72D297353CC}">
                  <c16:uniqueId val="{00000009-64F4-4282-A58C-170A5B12D01B}"/>
                </c:ext>
              </c:extLst>
            </c:dLbl>
            <c:dLbl>
              <c:idx val="7"/>
              <c:delete val="1"/>
              <c:extLst>
                <c:ext xmlns:c15="http://schemas.microsoft.com/office/drawing/2012/chart" uri="{CE6537A1-D6FC-4f65-9D91-7224C49458BB}"/>
                <c:ext xmlns:c16="http://schemas.microsoft.com/office/drawing/2014/chart" uri="{C3380CC4-5D6E-409C-BE32-E72D297353CC}">
                  <c16:uniqueId val="{0000000A-64F4-4282-A58C-170A5B12D01B}"/>
                </c:ext>
              </c:extLst>
            </c:dLbl>
            <c:dLbl>
              <c:idx val="8"/>
              <c:delete val="1"/>
              <c:extLst>
                <c:ext xmlns:c15="http://schemas.microsoft.com/office/drawing/2012/chart" uri="{CE6537A1-D6FC-4f65-9D91-7224C49458BB}"/>
                <c:ext xmlns:c16="http://schemas.microsoft.com/office/drawing/2014/chart" uri="{C3380CC4-5D6E-409C-BE32-E72D297353CC}">
                  <c16:uniqueId val="{0000000B-64F4-4282-A58C-170A5B12D01B}"/>
                </c:ext>
              </c:extLst>
            </c:dLbl>
            <c:dLbl>
              <c:idx val="9"/>
              <c:delete val="1"/>
              <c:extLst>
                <c:ext xmlns:c15="http://schemas.microsoft.com/office/drawing/2012/chart" uri="{CE6537A1-D6FC-4f65-9D91-7224C49458BB}"/>
                <c:ext xmlns:c16="http://schemas.microsoft.com/office/drawing/2014/chart" uri="{C3380CC4-5D6E-409C-BE32-E72D297353CC}">
                  <c16:uniqueId val="{0000000C-64F4-4282-A58C-170A5B12D01B}"/>
                </c:ext>
              </c:extLst>
            </c:dLbl>
            <c:dLbl>
              <c:idx val="10"/>
              <c:delete val="1"/>
              <c:extLst>
                <c:ext xmlns:c15="http://schemas.microsoft.com/office/drawing/2012/chart" uri="{CE6537A1-D6FC-4f65-9D91-7224C49458BB}"/>
                <c:ext xmlns:c16="http://schemas.microsoft.com/office/drawing/2014/chart" uri="{C3380CC4-5D6E-409C-BE32-E72D297353CC}">
                  <c16:uniqueId val="{0000000D-64F4-4282-A58C-170A5B12D01B}"/>
                </c:ext>
              </c:extLst>
            </c:dLbl>
            <c:dLbl>
              <c:idx val="11"/>
              <c:delete val="1"/>
              <c:extLst>
                <c:ext xmlns:c15="http://schemas.microsoft.com/office/drawing/2012/chart" uri="{CE6537A1-D6FC-4f65-9D91-7224C49458BB}"/>
                <c:ext xmlns:c16="http://schemas.microsoft.com/office/drawing/2014/chart" uri="{C3380CC4-5D6E-409C-BE32-E72D297353CC}">
                  <c16:uniqueId val="{0000000E-64F4-4282-A58C-170A5B12D01B}"/>
                </c:ext>
              </c:extLst>
            </c:dLbl>
            <c:dLbl>
              <c:idx val="12"/>
              <c:delete val="1"/>
              <c:extLst>
                <c:ext xmlns:c15="http://schemas.microsoft.com/office/drawing/2012/chart" uri="{CE6537A1-D6FC-4f65-9D91-7224C49458BB}"/>
                <c:ext xmlns:c16="http://schemas.microsoft.com/office/drawing/2014/chart" uri="{C3380CC4-5D6E-409C-BE32-E72D297353CC}">
                  <c16:uniqueId val="{00000010-64F4-4282-A58C-170A5B12D01B}"/>
                </c:ext>
              </c:extLst>
            </c:dLbl>
            <c:dLbl>
              <c:idx val="13"/>
              <c:delete val="1"/>
              <c:extLst>
                <c:ext xmlns:c15="http://schemas.microsoft.com/office/drawing/2012/chart" uri="{CE6537A1-D6FC-4f65-9D91-7224C49458BB}"/>
                <c:ext xmlns:c16="http://schemas.microsoft.com/office/drawing/2014/chart" uri="{C3380CC4-5D6E-409C-BE32-E72D297353CC}">
                  <c16:uniqueId val="{0000000F-64F4-4282-A58C-170A5B12D01B}"/>
                </c:ext>
              </c:extLst>
            </c:dLbl>
            <c:dLbl>
              <c:idx val="14"/>
              <c:delete val="1"/>
              <c:extLst>
                <c:ext xmlns:c15="http://schemas.microsoft.com/office/drawing/2012/chart" uri="{CE6537A1-D6FC-4f65-9D91-7224C49458BB}"/>
                <c:ext xmlns:c16="http://schemas.microsoft.com/office/drawing/2014/chart" uri="{C3380CC4-5D6E-409C-BE32-E72D297353CC}">
                  <c16:uniqueId val="{00000011-64F4-4282-A58C-170A5B12D01B}"/>
                </c:ext>
              </c:extLst>
            </c:dLbl>
            <c:dLbl>
              <c:idx val="15"/>
              <c:delete val="1"/>
              <c:extLst>
                <c:ext xmlns:c15="http://schemas.microsoft.com/office/drawing/2012/chart" uri="{CE6537A1-D6FC-4f65-9D91-7224C49458BB}"/>
                <c:ext xmlns:c16="http://schemas.microsoft.com/office/drawing/2014/chart" uri="{C3380CC4-5D6E-409C-BE32-E72D297353CC}">
                  <c16:uniqueId val="{00000012-64F4-4282-A58C-170A5B12D01B}"/>
                </c:ext>
              </c:extLst>
            </c:dLbl>
            <c:dLbl>
              <c:idx val="16"/>
              <c:delete val="1"/>
              <c:extLst>
                <c:ext xmlns:c15="http://schemas.microsoft.com/office/drawing/2012/chart" uri="{CE6537A1-D6FC-4f65-9D91-7224C49458BB}"/>
                <c:ext xmlns:c16="http://schemas.microsoft.com/office/drawing/2014/chart" uri="{C3380CC4-5D6E-409C-BE32-E72D297353CC}">
                  <c16:uniqueId val="{00000014-64F4-4282-A58C-170A5B12D01B}"/>
                </c:ext>
              </c:extLst>
            </c:dLbl>
            <c:dLbl>
              <c:idx val="17"/>
              <c:delete val="1"/>
              <c:extLst>
                <c:ext xmlns:c15="http://schemas.microsoft.com/office/drawing/2012/chart" uri="{CE6537A1-D6FC-4f65-9D91-7224C49458BB}"/>
                <c:ext xmlns:c16="http://schemas.microsoft.com/office/drawing/2014/chart" uri="{C3380CC4-5D6E-409C-BE32-E72D297353CC}">
                  <c16:uniqueId val="{00000013-64F4-4282-A58C-170A5B12D01B}"/>
                </c:ext>
              </c:extLst>
            </c:dLbl>
            <c:dLbl>
              <c:idx val="18"/>
              <c:delete val="1"/>
              <c:extLst>
                <c:ext xmlns:c15="http://schemas.microsoft.com/office/drawing/2012/chart" uri="{CE6537A1-D6FC-4f65-9D91-7224C49458BB}"/>
                <c:ext xmlns:c16="http://schemas.microsoft.com/office/drawing/2014/chart" uri="{C3380CC4-5D6E-409C-BE32-E72D297353CC}">
                  <c16:uniqueId val="{00000015-64F4-4282-A58C-170A5B12D01B}"/>
                </c:ext>
              </c:extLst>
            </c:dLbl>
            <c:dLbl>
              <c:idx val="19"/>
              <c:delete val="1"/>
              <c:extLst>
                <c:ext xmlns:c15="http://schemas.microsoft.com/office/drawing/2012/chart" uri="{CE6537A1-D6FC-4f65-9D91-7224C49458BB}"/>
                <c:ext xmlns:c16="http://schemas.microsoft.com/office/drawing/2014/chart" uri="{C3380CC4-5D6E-409C-BE32-E72D297353CC}">
                  <c16:uniqueId val="{00000016-64F4-4282-A58C-170A5B12D01B}"/>
                </c:ext>
              </c:extLst>
            </c:dLbl>
            <c:dLbl>
              <c:idx val="20"/>
              <c:delete val="1"/>
              <c:extLst>
                <c:ext xmlns:c15="http://schemas.microsoft.com/office/drawing/2012/chart" uri="{CE6537A1-D6FC-4f65-9D91-7224C49458BB}"/>
                <c:ext xmlns:c16="http://schemas.microsoft.com/office/drawing/2014/chart" uri="{C3380CC4-5D6E-409C-BE32-E72D297353CC}">
                  <c16:uniqueId val="{00000018-64F4-4282-A58C-170A5B12D01B}"/>
                </c:ext>
              </c:extLst>
            </c:dLbl>
            <c:dLbl>
              <c:idx val="21"/>
              <c:delete val="1"/>
              <c:extLst>
                <c:ext xmlns:c15="http://schemas.microsoft.com/office/drawing/2012/chart" uri="{CE6537A1-D6FC-4f65-9D91-7224C49458BB}"/>
                <c:ext xmlns:c16="http://schemas.microsoft.com/office/drawing/2014/chart" uri="{C3380CC4-5D6E-409C-BE32-E72D297353CC}">
                  <c16:uniqueId val="{00000017-64F4-4282-A58C-170A5B12D01B}"/>
                </c:ext>
              </c:extLst>
            </c:dLbl>
            <c:dLbl>
              <c:idx val="22"/>
              <c:delete val="1"/>
              <c:extLst>
                <c:ext xmlns:c15="http://schemas.microsoft.com/office/drawing/2012/chart" uri="{CE6537A1-D6FC-4f65-9D91-7224C49458BB}"/>
                <c:ext xmlns:c16="http://schemas.microsoft.com/office/drawing/2014/chart" uri="{C3380CC4-5D6E-409C-BE32-E72D297353CC}">
                  <c16:uniqueId val="{00000019-64F4-4282-A58C-170A5B12D01B}"/>
                </c:ext>
              </c:extLst>
            </c:dLbl>
            <c:dLbl>
              <c:idx val="23"/>
              <c:delete val="1"/>
              <c:extLst>
                <c:ext xmlns:c15="http://schemas.microsoft.com/office/drawing/2012/chart" uri="{CE6537A1-D6FC-4f65-9D91-7224C49458BB}"/>
                <c:ext xmlns:c16="http://schemas.microsoft.com/office/drawing/2014/chart" uri="{C3380CC4-5D6E-409C-BE32-E72D297353CC}">
                  <c16:uniqueId val="{0000001A-64F4-4282-A58C-170A5B12D01B}"/>
                </c:ext>
              </c:extLst>
            </c:dLbl>
            <c:dLbl>
              <c:idx val="24"/>
              <c:delete val="1"/>
              <c:extLst>
                <c:ext xmlns:c15="http://schemas.microsoft.com/office/drawing/2012/chart" uri="{CE6537A1-D6FC-4f65-9D91-7224C49458BB}"/>
                <c:ext xmlns:c16="http://schemas.microsoft.com/office/drawing/2014/chart" uri="{C3380CC4-5D6E-409C-BE32-E72D297353CC}">
                  <c16:uniqueId val="{0000001C-64F4-4282-A58C-170A5B12D01B}"/>
                </c:ext>
              </c:extLst>
            </c:dLbl>
            <c:dLbl>
              <c:idx val="25"/>
              <c:delete val="1"/>
              <c:extLst>
                <c:ext xmlns:c15="http://schemas.microsoft.com/office/drawing/2012/chart" uri="{CE6537A1-D6FC-4f65-9D91-7224C49458BB}"/>
                <c:ext xmlns:c16="http://schemas.microsoft.com/office/drawing/2014/chart" uri="{C3380CC4-5D6E-409C-BE32-E72D297353CC}">
                  <c16:uniqueId val="{0000001B-64F4-4282-A58C-170A5B12D01B}"/>
                </c:ext>
              </c:extLst>
            </c:dLbl>
            <c:dLbl>
              <c:idx val="26"/>
              <c:delete val="1"/>
              <c:extLst>
                <c:ext xmlns:c15="http://schemas.microsoft.com/office/drawing/2012/chart" uri="{CE6537A1-D6FC-4f65-9D91-7224C49458BB}"/>
                <c:ext xmlns:c16="http://schemas.microsoft.com/office/drawing/2014/chart" uri="{C3380CC4-5D6E-409C-BE32-E72D297353CC}">
                  <c16:uniqueId val="{0000001D-64F4-4282-A58C-170A5B12D01B}"/>
                </c:ext>
              </c:extLst>
            </c:dLbl>
            <c:dLbl>
              <c:idx val="27"/>
              <c:delete val="1"/>
              <c:extLst>
                <c:ext xmlns:c15="http://schemas.microsoft.com/office/drawing/2012/chart" uri="{CE6537A1-D6FC-4f65-9D91-7224C49458BB}"/>
                <c:ext xmlns:c16="http://schemas.microsoft.com/office/drawing/2014/chart" uri="{C3380CC4-5D6E-409C-BE32-E72D297353CC}">
                  <c16:uniqueId val="{0000001E-64F4-4282-A58C-170A5B12D01B}"/>
                </c:ext>
              </c:extLst>
            </c:dLbl>
            <c:dLbl>
              <c:idx val="28"/>
              <c:delete val="1"/>
              <c:extLst>
                <c:ext xmlns:c15="http://schemas.microsoft.com/office/drawing/2012/chart" uri="{CE6537A1-D6FC-4f65-9D91-7224C49458BB}"/>
                <c:ext xmlns:c16="http://schemas.microsoft.com/office/drawing/2014/chart" uri="{C3380CC4-5D6E-409C-BE32-E72D297353CC}">
                  <c16:uniqueId val="{0000001F-64F4-4282-A58C-170A5B12D01B}"/>
                </c:ext>
              </c:extLst>
            </c:dLbl>
            <c:dLbl>
              <c:idx val="29"/>
              <c:delete val="1"/>
              <c:extLst>
                <c:ext xmlns:c15="http://schemas.microsoft.com/office/drawing/2012/chart" uri="{CE6537A1-D6FC-4f65-9D91-7224C49458BB}"/>
                <c:ext xmlns:c16="http://schemas.microsoft.com/office/drawing/2014/chart" uri="{C3380CC4-5D6E-409C-BE32-E72D297353CC}">
                  <c16:uniqueId val="{00000020-64F4-4282-A58C-170A5B12D01B}"/>
                </c:ext>
              </c:extLst>
            </c:dLbl>
            <c:dLbl>
              <c:idx val="30"/>
              <c:delete val="1"/>
              <c:extLst>
                <c:ext xmlns:c15="http://schemas.microsoft.com/office/drawing/2012/chart" uri="{CE6537A1-D6FC-4f65-9D91-7224C49458BB}"/>
                <c:ext xmlns:c16="http://schemas.microsoft.com/office/drawing/2014/chart" uri="{C3380CC4-5D6E-409C-BE32-E72D297353CC}">
                  <c16:uniqueId val="{00000021-64F4-4282-A58C-170A5B12D01B}"/>
                </c:ext>
              </c:extLst>
            </c:dLbl>
            <c:dLbl>
              <c:idx val="31"/>
              <c:delete val="1"/>
              <c:extLst>
                <c:ext xmlns:c15="http://schemas.microsoft.com/office/drawing/2012/chart" uri="{CE6537A1-D6FC-4f65-9D91-7224C49458BB}"/>
                <c:ext xmlns:c16="http://schemas.microsoft.com/office/drawing/2014/chart" uri="{C3380CC4-5D6E-409C-BE32-E72D297353CC}">
                  <c16:uniqueId val="{00000022-64F4-4282-A58C-170A5B12D01B}"/>
                </c:ext>
              </c:extLst>
            </c:dLbl>
            <c:dLbl>
              <c:idx val="32"/>
              <c:delete val="1"/>
              <c:extLst>
                <c:ext xmlns:c15="http://schemas.microsoft.com/office/drawing/2012/chart" uri="{CE6537A1-D6FC-4f65-9D91-7224C49458BB}"/>
                <c:ext xmlns:c16="http://schemas.microsoft.com/office/drawing/2014/chart" uri="{C3380CC4-5D6E-409C-BE32-E72D297353CC}">
                  <c16:uniqueId val="{00000023-64F4-4282-A58C-170A5B12D01B}"/>
                </c:ext>
              </c:extLst>
            </c:dLbl>
            <c:dLbl>
              <c:idx val="33"/>
              <c:delete val="1"/>
              <c:extLst>
                <c:ext xmlns:c15="http://schemas.microsoft.com/office/drawing/2012/chart" uri="{CE6537A1-D6FC-4f65-9D91-7224C49458BB}"/>
                <c:ext xmlns:c16="http://schemas.microsoft.com/office/drawing/2014/chart" uri="{C3380CC4-5D6E-409C-BE32-E72D297353CC}">
                  <c16:uniqueId val="{00000024-64F4-4282-A58C-170A5B12D01B}"/>
                </c:ext>
              </c:extLst>
            </c:dLbl>
            <c:dLbl>
              <c:idx val="34"/>
              <c:delete val="1"/>
              <c:extLst>
                <c:ext xmlns:c15="http://schemas.microsoft.com/office/drawing/2012/chart" uri="{CE6537A1-D6FC-4f65-9D91-7224C49458BB}"/>
                <c:ext xmlns:c16="http://schemas.microsoft.com/office/drawing/2014/chart" uri="{C3380CC4-5D6E-409C-BE32-E72D297353CC}">
                  <c16:uniqueId val="{00000026-64F4-4282-A58C-170A5B12D01B}"/>
                </c:ext>
              </c:extLst>
            </c:dLbl>
            <c:dLbl>
              <c:idx val="35"/>
              <c:delete val="1"/>
              <c:extLst>
                <c:ext xmlns:c15="http://schemas.microsoft.com/office/drawing/2012/chart" uri="{CE6537A1-D6FC-4f65-9D91-7224C49458BB}"/>
                <c:ext xmlns:c16="http://schemas.microsoft.com/office/drawing/2014/chart" uri="{C3380CC4-5D6E-409C-BE32-E72D297353CC}">
                  <c16:uniqueId val="{00000028-64F4-4282-A58C-170A5B12D01B}"/>
                </c:ext>
              </c:extLst>
            </c:dLbl>
            <c:dLbl>
              <c:idx val="36"/>
              <c:layout>
                <c:manualLayout>
                  <c:x val="-6.1039580352885071E-2"/>
                  <c:y val="-0.121961253229092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4F4-4282-A58C-170A5B12D01B}"/>
                </c:ext>
              </c:extLst>
            </c:dLbl>
            <c:dLbl>
              <c:idx val="37"/>
              <c:layout>
                <c:manualLayout>
                  <c:x val="-3.6242250834525654E-2"/>
                  <c:y val="-0.17470125462545644"/>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4F4-4282-A58C-170A5B12D01B}"/>
                </c:ext>
              </c:extLst>
            </c:dLbl>
            <c:dLbl>
              <c:idx val="38"/>
              <c:layout>
                <c:manualLayout>
                  <c:x val="0"/>
                  <c:y val="-0.22414500593454789"/>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D3-4C63-9FA6-F59C740919E1}"/>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SummaryTable!$AB$4:$BN$4</c:f>
              <c:numCache>
                <c:formatCode>#,##0</c:formatCode>
                <c:ptCount val="39"/>
                <c:pt idx="0">
                  <c:v>8</c:v>
                </c:pt>
                <c:pt idx="1">
                  <c:v>8</c:v>
                </c:pt>
                <c:pt idx="2">
                  <c:v>8</c:v>
                </c:pt>
                <c:pt idx="3">
                  <c:v>8</c:v>
                </c:pt>
                <c:pt idx="4">
                  <c:v>8</c:v>
                </c:pt>
                <c:pt idx="5">
                  <c:v>9</c:v>
                </c:pt>
                <c:pt idx="6">
                  <c:v>10</c:v>
                </c:pt>
                <c:pt idx="7">
                  <c:v>10</c:v>
                </c:pt>
                <c:pt idx="8">
                  <c:v>10</c:v>
                </c:pt>
                <c:pt idx="9">
                  <c:v>10</c:v>
                </c:pt>
                <c:pt idx="10">
                  <c:v>12</c:v>
                </c:pt>
                <c:pt idx="11">
                  <c:v>12</c:v>
                </c:pt>
                <c:pt idx="12">
                  <c:v>14</c:v>
                </c:pt>
                <c:pt idx="13">
                  <c:v>17</c:v>
                </c:pt>
                <c:pt idx="14">
                  <c:v>19</c:v>
                </c:pt>
                <c:pt idx="15">
                  <c:v>24</c:v>
                </c:pt>
                <c:pt idx="16">
                  <c:v>29</c:v>
                </c:pt>
                <c:pt idx="17">
                  <c:v>31</c:v>
                </c:pt>
                <c:pt idx="18">
                  <c:v>44</c:v>
                </c:pt>
                <c:pt idx="19">
                  <c:v>57</c:v>
                </c:pt>
                <c:pt idx="20">
                  <c:v>73</c:v>
                </c:pt>
                <c:pt idx="21">
                  <c:v>92</c:v>
                </c:pt>
                <c:pt idx="22">
                  <c:v>112</c:v>
                </c:pt>
                <c:pt idx="23">
                  <c:v>142</c:v>
                </c:pt>
                <c:pt idx="24">
                  <c:v>164</c:v>
                </c:pt>
                <c:pt idx="25">
                  <c:v>193</c:v>
                </c:pt>
                <c:pt idx="26">
                  <c:v>244</c:v>
                </c:pt>
                <c:pt idx="27">
                  <c:v>305</c:v>
                </c:pt>
                <c:pt idx="28">
                  <c:v>382</c:v>
                </c:pt>
                <c:pt idx="29">
                  <c:v>471</c:v>
                </c:pt>
                <c:pt idx="30">
                  <c:v>575</c:v>
                </c:pt>
                <c:pt idx="31">
                  <c:v>743</c:v>
                </c:pt>
                <c:pt idx="32">
                  <c:v>896</c:v>
                </c:pt>
                <c:pt idx="33">
                  <c:v>1058</c:v>
                </c:pt>
                <c:pt idx="34">
                  <c:v>1306</c:v>
                </c:pt>
                <c:pt idx="35">
                  <c:v>1557</c:v>
                </c:pt>
                <c:pt idx="36">
                  <c:v>1813</c:v>
                </c:pt>
                <c:pt idx="37">
                  <c:v>2254</c:v>
                </c:pt>
                <c:pt idx="38">
                  <c:v>2592</c:v>
                </c:pt>
              </c:numCache>
            </c:numRef>
          </c:val>
          <c:smooth val="0"/>
          <c:extLst>
            <c:ext xmlns:c16="http://schemas.microsoft.com/office/drawing/2014/chart" uri="{C3380CC4-5D6E-409C-BE32-E72D297353CC}">
              <c16:uniqueId val="{00000001-64F4-4282-A58C-170A5B12D01B}"/>
            </c:ext>
          </c:extLst>
        </c:ser>
        <c:ser>
          <c:idx val="2"/>
          <c:order val="2"/>
          <c:tx>
            <c:strRef>
              <c:f>SummaryTable!$A$9</c:f>
              <c:strCache>
                <c:ptCount val="1"/>
                <c:pt idx="0">
                  <c:v>Washington State</c:v>
                </c:pt>
              </c:strCache>
            </c:strRef>
          </c:tx>
          <c:spPr>
            <a:ln w="44450" cap="rnd">
              <a:solidFill>
                <a:srgbClr val="F2700E"/>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9-64F4-4282-A58C-170A5B12D01B}"/>
                </c:ext>
              </c:extLst>
            </c:dLbl>
            <c:dLbl>
              <c:idx val="1"/>
              <c:delete val="1"/>
              <c:extLst>
                <c:ext xmlns:c15="http://schemas.microsoft.com/office/drawing/2012/chart" uri="{CE6537A1-D6FC-4f65-9D91-7224C49458BB}"/>
                <c:ext xmlns:c16="http://schemas.microsoft.com/office/drawing/2014/chart" uri="{C3380CC4-5D6E-409C-BE32-E72D297353CC}">
                  <c16:uniqueId val="{0000002A-64F4-4282-A58C-170A5B12D01B}"/>
                </c:ext>
              </c:extLst>
            </c:dLbl>
            <c:dLbl>
              <c:idx val="2"/>
              <c:delete val="1"/>
              <c:extLst>
                <c:ext xmlns:c15="http://schemas.microsoft.com/office/drawing/2012/chart" uri="{CE6537A1-D6FC-4f65-9D91-7224C49458BB}"/>
                <c:ext xmlns:c16="http://schemas.microsoft.com/office/drawing/2014/chart" uri="{C3380CC4-5D6E-409C-BE32-E72D297353CC}">
                  <c16:uniqueId val="{0000002B-64F4-4282-A58C-170A5B12D01B}"/>
                </c:ext>
              </c:extLst>
            </c:dLbl>
            <c:dLbl>
              <c:idx val="3"/>
              <c:delete val="1"/>
              <c:extLst>
                <c:ext xmlns:c15="http://schemas.microsoft.com/office/drawing/2012/chart" uri="{CE6537A1-D6FC-4f65-9D91-7224C49458BB}"/>
                <c:ext xmlns:c16="http://schemas.microsoft.com/office/drawing/2014/chart" uri="{C3380CC4-5D6E-409C-BE32-E72D297353CC}">
                  <c16:uniqueId val="{0000002C-64F4-4282-A58C-170A5B12D01B}"/>
                </c:ext>
              </c:extLst>
            </c:dLbl>
            <c:dLbl>
              <c:idx val="4"/>
              <c:delete val="1"/>
              <c:extLst>
                <c:ext xmlns:c15="http://schemas.microsoft.com/office/drawing/2012/chart" uri="{CE6537A1-D6FC-4f65-9D91-7224C49458BB}"/>
                <c:ext xmlns:c16="http://schemas.microsoft.com/office/drawing/2014/chart" uri="{C3380CC4-5D6E-409C-BE32-E72D297353CC}">
                  <c16:uniqueId val="{0000002D-64F4-4282-A58C-170A5B12D01B}"/>
                </c:ext>
              </c:extLst>
            </c:dLbl>
            <c:dLbl>
              <c:idx val="5"/>
              <c:delete val="1"/>
              <c:extLst>
                <c:ext xmlns:c15="http://schemas.microsoft.com/office/drawing/2012/chart" uri="{CE6537A1-D6FC-4f65-9D91-7224C49458BB}"/>
                <c:ext xmlns:c16="http://schemas.microsoft.com/office/drawing/2014/chart" uri="{C3380CC4-5D6E-409C-BE32-E72D297353CC}">
                  <c16:uniqueId val="{0000002E-64F4-4282-A58C-170A5B12D01B}"/>
                </c:ext>
              </c:extLst>
            </c:dLbl>
            <c:dLbl>
              <c:idx val="6"/>
              <c:delete val="1"/>
              <c:extLst>
                <c:ext xmlns:c15="http://schemas.microsoft.com/office/drawing/2012/chart" uri="{CE6537A1-D6FC-4f65-9D91-7224C49458BB}"/>
                <c:ext xmlns:c16="http://schemas.microsoft.com/office/drawing/2014/chart" uri="{C3380CC4-5D6E-409C-BE32-E72D297353CC}">
                  <c16:uniqueId val="{0000002F-64F4-4282-A58C-170A5B12D01B}"/>
                </c:ext>
              </c:extLst>
            </c:dLbl>
            <c:dLbl>
              <c:idx val="7"/>
              <c:delete val="1"/>
              <c:extLst>
                <c:ext xmlns:c15="http://schemas.microsoft.com/office/drawing/2012/chart" uri="{CE6537A1-D6FC-4f65-9D91-7224C49458BB}"/>
                <c:ext xmlns:c16="http://schemas.microsoft.com/office/drawing/2014/chart" uri="{C3380CC4-5D6E-409C-BE32-E72D297353CC}">
                  <c16:uniqueId val="{00000030-64F4-4282-A58C-170A5B12D01B}"/>
                </c:ext>
              </c:extLst>
            </c:dLbl>
            <c:dLbl>
              <c:idx val="8"/>
              <c:delete val="1"/>
              <c:extLst>
                <c:ext xmlns:c15="http://schemas.microsoft.com/office/drawing/2012/chart" uri="{CE6537A1-D6FC-4f65-9D91-7224C49458BB}"/>
                <c:ext xmlns:c16="http://schemas.microsoft.com/office/drawing/2014/chart" uri="{C3380CC4-5D6E-409C-BE32-E72D297353CC}">
                  <c16:uniqueId val="{00000031-64F4-4282-A58C-170A5B12D01B}"/>
                </c:ext>
              </c:extLst>
            </c:dLbl>
            <c:dLbl>
              <c:idx val="9"/>
              <c:delete val="1"/>
              <c:extLst>
                <c:ext xmlns:c15="http://schemas.microsoft.com/office/drawing/2012/chart" uri="{CE6537A1-D6FC-4f65-9D91-7224C49458BB}"/>
                <c:ext xmlns:c16="http://schemas.microsoft.com/office/drawing/2014/chart" uri="{C3380CC4-5D6E-409C-BE32-E72D297353CC}">
                  <c16:uniqueId val="{00000032-64F4-4282-A58C-170A5B12D01B}"/>
                </c:ext>
              </c:extLst>
            </c:dLbl>
            <c:dLbl>
              <c:idx val="10"/>
              <c:delete val="1"/>
              <c:extLst>
                <c:ext xmlns:c15="http://schemas.microsoft.com/office/drawing/2012/chart" uri="{CE6537A1-D6FC-4f65-9D91-7224C49458BB}"/>
                <c:ext xmlns:c16="http://schemas.microsoft.com/office/drawing/2014/chart" uri="{C3380CC4-5D6E-409C-BE32-E72D297353CC}">
                  <c16:uniqueId val="{00000033-64F4-4282-A58C-170A5B12D01B}"/>
                </c:ext>
              </c:extLst>
            </c:dLbl>
            <c:dLbl>
              <c:idx val="11"/>
              <c:delete val="1"/>
              <c:extLst>
                <c:ext xmlns:c15="http://schemas.microsoft.com/office/drawing/2012/chart" uri="{CE6537A1-D6FC-4f65-9D91-7224C49458BB}"/>
                <c:ext xmlns:c16="http://schemas.microsoft.com/office/drawing/2014/chart" uri="{C3380CC4-5D6E-409C-BE32-E72D297353CC}">
                  <c16:uniqueId val="{00000034-64F4-4282-A58C-170A5B12D01B}"/>
                </c:ext>
              </c:extLst>
            </c:dLbl>
            <c:dLbl>
              <c:idx val="12"/>
              <c:delete val="1"/>
              <c:extLst>
                <c:ext xmlns:c15="http://schemas.microsoft.com/office/drawing/2012/chart" uri="{CE6537A1-D6FC-4f65-9D91-7224C49458BB}"/>
                <c:ext xmlns:c16="http://schemas.microsoft.com/office/drawing/2014/chart" uri="{C3380CC4-5D6E-409C-BE32-E72D297353CC}">
                  <c16:uniqueId val="{00000035-64F4-4282-A58C-170A5B12D01B}"/>
                </c:ext>
              </c:extLst>
            </c:dLbl>
            <c:dLbl>
              <c:idx val="13"/>
              <c:delete val="1"/>
              <c:extLst>
                <c:ext xmlns:c15="http://schemas.microsoft.com/office/drawing/2012/chart" uri="{CE6537A1-D6FC-4f65-9D91-7224C49458BB}"/>
                <c:ext xmlns:c16="http://schemas.microsoft.com/office/drawing/2014/chart" uri="{C3380CC4-5D6E-409C-BE32-E72D297353CC}">
                  <c16:uniqueId val="{00000036-64F4-4282-A58C-170A5B12D01B}"/>
                </c:ext>
              </c:extLst>
            </c:dLbl>
            <c:dLbl>
              <c:idx val="14"/>
              <c:delete val="1"/>
              <c:extLst>
                <c:ext xmlns:c15="http://schemas.microsoft.com/office/drawing/2012/chart" uri="{CE6537A1-D6FC-4f65-9D91-7224C49458BB}"/>
                <c:ext xmlns:c16="http://schemas.microsoft.com/office/drawing/2014/chart" uri="{C3380CC4-5D6E-409C-BE32-E72D297353CC}">
                  <c16:uniqueId val="{00000037-64F4-4282-A58C-170A5B12D01B}"/>
                </c:ext>
              </c:extLst>
            </c:dLbl>
            <c:dLbl>
              <c:idx val="15"/>
              <c:delete val="1"/>
              <c:extLst>
                <c:ext xmlns:c15="http://schemas.microsoft.com/office/drawing/2012/chart" uri="{CE6537A1-D6FC-4f65-9D91-7224C49458BB}"/>
                <c:ext xmlns:c16="http://schemas.microsoft.com/office/drawing/2014/chart" uri="{C3380CC4-5D6E-409C-BE32-E72D297353CC}">
                  <c16:uniqueId val="{00000038-64F4-4282-A58C-170A5B12D01B}"/>
                </c:ext>
              </c:extLst>
            </c:dLbl>
            <c:dLbl>
              <c:idx val="16"/>
              <c:delete val="1"/>
              <c:extLst>
                <c:ext xmlns:c15="http://schemas.microsoft.com/office/drawing/2012/chart" uri="{CE6537A1-D6FC-4f65-9D91-7224C49458BB}"/>
                <c:ext xmlns:c16="http://schemas.microsoft.com/office/drawing/2014/chart" uri="{C3380CC4-5D6E-409C-BE32-E72D297353CC}">
                  <c16:uniqueId val="{00000039-64F4-4282-A58C-170A5B12D01B}"/>
                </c:ext>
              </c:extLst>
            </c:dLbl>
            <c:dLbl>
              <c:idx val="17"/>
              <c:delete val="1"/>
              <c:extLst>
                <c:ext xmlns:c15="http://schemas.microsoft.com/office/drawing/2012/chart" uri="{CE6537A1-D6FC-4f65-9D91-7224C49458BB}"/>
                <c:ext xmlns:c16="http://schemas.microsoft.com/office/drawing/2014/chart" uri="{C3380CC4-5D6E-409C-BE32-E72D297353CC}">
                  <c16:uniqueId val="{0000003A-64F4-4282-A58C-170A5B12D01B}"/>
                </c:ext>
              </c:extLst>
            </c:dLbl>
            <c:dLbl>
              <c:idx val="18"/>
              <c:delete val="1"/>
              <c:extLst>
                <c:ext xmlns:c15="http://schemas.microsoft.com/office/drawing/2012/chart" uri="{CE6537A1-D6FC-4f65-9D91-7224C49458BB}"/>
                <c:ext xmlns:c16="http://schemas.microsoft.com/office/drawing/2014/chart" uri="{C3380CC4-5D6E-409C-BE32-E72D297353CC}">
                  <c16:uniqueId val="{0000003B-64F4-4282-A58C-170A5B12D01B}"/>
                </c:ext>
              </c:extLst>
            </c:dLbl>
            <c:dLbl>
              <c:idx val="19"/>
              <c:delete val="1"/>
              <c:extLst>
                <c:ext xmlns:c15="http://schemas.microsoft.com/office/drawing/2012/chart" uri="{CE6537A1-D6FC-4f65-9D91-7224C49458BB}"/>
                <c:ext xmlns:c16="http://schemas.microsoft.com/office/drawing/2014/chart" uri="{C3380CC4-5D6E-409C-BE32-E72D297353CC}">
                  <c16:uniqueId val="{0000003C-64F4-4282-A58C-170A5B12D01B}"/>
                </c:ext>
              </c:extLst>
            </c:dLbl>
            <c:dLbl>
              <c:idx val="20"/>
              <c:delete val="1"/>
              <c:extLst>
                <c:ext xmlns:c15="http://schemas.microsoft.com/office/drawing/2012/chart" uri="{CE6537A1-D6FC-4f65-9D91-7224C49458BB}"/>
                <c:ext xmlns:c16="http://schemas.microsoft.com/office/drawing/2014/chart" uri="{C3380CC4-5D6E-409C-BE32-E72D297353CC}">
                  <c16:uniqueId val="{0000003D-64F4-4282-A58C-170A5B12D01B}"/>
                </c:ext>
              </c:extLst>
            </c:dLbl>
            <c:dLbl>
              <c:idx val="21"/>
              <c:delete val="1"/>
              <c:extLst>
                <c:ext xmlns:c15="http://schemas.microsoft.com/office/drawing/2012/chart" uri="{CE6537A1-D6FC-4f65-9D91-7224C49458BB}"/>
                <c:ext xmlns:c16="http://schemas.microsoft.com/office/drawing/2014/chart" uri="{C3380CC4-5D6E-409C-BE32-E72D297353CC}">
                  <c16:uniqueId val="{0000003E-64F4-4282-A58C-170A5B12D01B}"/>
                </c:ext>
              </c:extLst>
            </c:dLbl>
            <c:dLbl>
              <c:idx val="22"/>
              <c:delete val="1"/>
              <c:extLst>
                <c:ext xmlns:c15="http://schemas.microsoft.com/office/drawing/2012/chart" uri="{CE6537A1-D6FC-4f65-9D91-7224C49458BB}"/>
                <c:ext xmlns:c16="http://schemas.microsoft.com/office/drawing/2014/chart" uri="{C3380CC4-5D6E-409C-BE32-E72D297353CC}">
                  <c16:uniqueId val="{0000003F-64F4-4282-A58C-170A5B12D01B}"/>
                </c:ext>
              </c:extLst>
            </c:dLbl>
            <c:dLbl>
              <c:idx val="23"/>
              <c:delete val="1"/>
              <c:extLst>
                <c:ext xmlns:c15="http://schemas.microsoft.com/office/drawing/2012/chart" uri="{CE6537A1-D6FC-4f65-9D91-7224C49458BB}"/>
                <c:ext xmlns:c16="http://schemas.microsoft.com/office/drawing/2014/chart" uri="{C3380CC4-5D6E-409C-BE32-E72D297353CC}">
                  <c16:uniqueId val="{00000041-64F4-4282-A58C-170A5B12D01B}"/>
                </c:ext>
              </c:extLst>
            </c:dLbl>
            <c:dLbl>
              <c:idx val="24"/>
              <c:delete val="1"/>
              <c:extLst>
                <c:ext xmlns:c15="http://schemas.microsoft.com/office/drawing/2012/chart" uri="{CE6537A1-D6FC-4f65-9D91-7224C49458BB}"/>
                <c:ext xmlns:c16="http://schemas.microsoft.com/office/drawing/2014/chart" uri="{C3380CC4-5D6E-409C-BE32-E72D297353CC}">
                  <c16:uniqueId val="{00000040-64F4-4282-A58C-170A5B12D01B}"/>
                </c:ext>
              </c:extLst>
            </c:dLbl>
            <c:dLbl>
              <c:idx val="25"/>
              <c:delete val="1"/>
              <c:extLst>
                <c:ext xmlns:c15="http://schemas.microsoft.com/office/drawing/2012/chart" uri="{CE6537A1-D6FC-4f65-9D91-7224C49458BB}"/>
                <c:ext xmlns:c16="http://schemas.microsoft.com/office/drawing/2014/chart" uri="{C3380CC4-5D6E-409C-BE32-E72D297353CC}">
                  <c16:uniqueId val="{00000042-64F4-4282-A58C-170A5B12D01B}"/>
                </c:ext>
              </c:extLst>
            </c:dLbl>
            <c:dLbl>
              <c:idx val="26"/>
              <c:delete val="1"/>
              <c:extLst>
                <c:ext xmlns:c15="http://schemas.microsoft.com/office/drawing/2012/chart" uri="{CE6537A1-D6FC-4f65-9D91-7224C49458BB}"/>
                <c:ext xmlns:c16="http://schemas.microsoft.com/office/drawing/2014/chart" uri="{C3380CC4-5D6E-409C-BE32-E72D297353CC}">
                  <c16:uniqueId val="{00000043-64F4-4282-A58C-170A5B12D01B}"/>
                </c:ext>
              </c:extLst>
            </c:dLbl>
            <c:dLbl>
              <c:idx val="27"/>
              <c:delete val="1"/>
              <c:extLst>
                <c:ext xmlns:c15="http://schemas.microsoft.com/office/drawing/2012/chart" uri="{CE6537A1-D6FC-4f65-9D91-7224C49458BB}"/>
                <c:ext xmlns:c16="http://schemas.microsoft.com/office/drawing/2014/chart" uri="{C3380CC4-5D6E-409C-BE32-E72D297353CC}">
                  <c16:uniqueId val="{00000044-64F4-4282-A58C-170A5B12D01B}"/>
                </c:ext>
              </c:extLst>
            </c:dLbl>
            <c:dLbl>
              <c:idx val="28"/>
              <c:delete val="1"/>
              <c:extLst>
                <c:ext xmlns:c15="http://schemas.microsoft.com/office/drawing/2012/chart" uri="{CE6537A1-D6FC-4f65-9D91-7224C49458BB}"/>
                <c:ext xmlns:c16="http://schemas.microsoft.com/office/drawing/2014/chart" uri="{C3380CC4-5D6E-409C-BE32-E72D297353CC}">
                  <c16:uniqueId val="{00000045-64F4-4282-A58C-170A5B12D01B}"/>
                </c:ext>
              </c:extLst>
            </c:dLbl>
            <c:dLbl>
              <c:idx val="29"/>
              <c:delete val="1"/>
              <c:extLst>
                <c:ext xmlns:c15="http://schemas.microsoft.com/office/drawing/2012/chart" uri="{CE6537A1-D6FC-4f65-9D91-7224C49458BB}"/>
                <c:ext xmlns:c16="http://schemas.microsoft.com/office/drawing/2014/chart" uri="{C3380CC4-5D6E-409C-BE32-E72D297353CC}">
                  <c16:uniqueId val="{00000046-64F4-4282-A58C-170A5B12D01B}"/>
                </c:ext>
              </c:extLst>
            </c:dLbl>
            <c:dLbl>
              <c:idx val="30"/>
              <c:delete val="1"/>
              <c:extLst>
                <c:ext xmlns:c15="http://schemas.microsoft.com/office/drawing/2012/chart" uri="{CE6537A1-D6FC-4f65-9D91-7224C49458BB}"/>
                <c:ext xmlns:c16="http://schemas.microsoft.com/office/drawing/2014/chart" uri="{C3380CC4-5D6E-409C-BE32-E72D297353CC}">
                  <c16:uniqueId val="{00000047-64F4-4282-A58C-170A5B12D01B}"/>
                </c:ext>
              </c:extLst>
            </c:dLbl>
            <c:dLbl>
              <c:idx val="31"/>
              <c:delete val="1"/>
              <c:extLst>
                <c:ext xmlns:c15="http://schemas.microsoft.com/office/drawing/2012/chart" uri="{CE6537A1-D6FC-4f65-9D91-7224C49458BB}"/>
                <c:ext xmlns:c16="http://schemas.microsoft.com/office/drawing/2014/chart" uri="{C3380CC4-5D6E-409C-BE32-E72D297353CC}">
                  <c16:uniqueId val="{00000048-64F4-4282-A58C-170A5B12D01B}"/>
                </c:ext>
              </c:extLst>
            </c:dLbl>
            <c:dLbl>
              <c:idx val="32"/>
              <c:delete val="1"/>
              <c:extLst>
                <c:ext xmlns:c15="http://schemas.microsoft.com/office/drawing/2012/chart" uri="{CE6537A1-D6FC-4f65-9D91-7224C49458BB}"/>
                <c:ext xmlns:c16="http://schemas.microsoft.com/office/drawing/2014/chart" uri="{C3380CC4-5D6E-409C-BE32-E72D297353CC}">
                  <c16:uniqueId val="{0000004A-64F4-4282-A58C-170A5B12D01B}"/>
                </c:ext>
              </c:extLst>
            </c:dLbl>
            <c:dLbl>
              <c:idx val="33"/>
              <c:delete val="1"/>
              <c:extLst>
                <c:ext xmlns:c15="http://schemas.microsoft.com/office/drawing/2012/chart" uri="{CE6537A1-D6FC-4f65-9D91-7224C49458BB}"/>
                <c:ext xmlns:c16="http://schemas.microsoft.com/office/drawing/2014/chart" uri="{C3380CC4-5D6E-409C-BE32-E72D297353CC}">
                  <c16:uniqueId val="{00000049-64F4-4282-A58C-170A5B12D01B}"/>
                </c:ext>
              </c:extLst>
            </c:dLbl>
            <c:dLbl>
              <c:idx val="34"/>
              <c:delete val="1"/>
              <c:extLst>
                <c:ext xmlns:c15="http://schemas.microsoft.com/office/drawing/2012/chart" uri="{CE6537A1-D6FC-4f65-9D91-7224C49458BB}"/>
                <c:ext xmlns:c16="http://schemas.microsoft.com/office/drawing/2014/chart" uri="{C3380CC4-5D6E-409C-BE32-E72D297353CC}">
                  <c16:uniqueId val="{0000004B-64F4-4282-A58C-170A5B12D01B}"/>
                </c:ext>
              </c:extLst>
            </c:dLbl>
            <c:dLbl>
              <c:idx val="35"/>
              <c:layout>
                <c:manualLayout>
                  <c:x val="-4.959465903671912E-2"/>
                  <c:y val="-4.285125113454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64F4-4282-A58C-170A5B12D01B}"/>
                </c:ext>
              </c:extLst>
            </c:dLbl>
            <c:dLbl>
              <c:idx val="36"/>
              <c:layout>
                <c:manualLayout>
                  <c:x val="-1.5259895088221268E-2"/>
                  <c:y val="-5.93325015709097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64F4-4282-A58C-170A5B12D01B}"/>
                </c:ext>
              </c:extLst>
            </c:dLbl>
            <c:dLbl>
              <c:idx val="37"/>
              <c:layout>
                <c:manualLayout>
                  <c:x val="0"/>
                  <c:y val="-0.1087762528800013"/>
                </c:manualLayout>
              </c:layout>
              <c:spPr>
                <a:solidFill>
                  <a:srgbClr val="F2700E"/>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D3-4C63-9FA6-F59C740919E1}"/>
                </c:ext>
              </c:extLst>
            </c:dLbl>
            <c:spPr>
              <a:solidFill>
                <a:srgbClr val="F2700E"/>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SummaryTable!$AB$9:$BM$9</c:f>
              <c:numCache>
                <c:formatCode>#,##0</c:formatCode>
                <c:ptCount val="3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7</c:v>
                </c:pt>
                <c:pt idx="15">
                  <c:v>11</c:v>
                </c:pt>
                <c:pt idx="16">
                  <c:v>18</c:v>
                </c:pt>
                <c:pt idx="17">
                  <c:v>27</c:v>
                </c:pt>
                <c:pt idx="18">
                  <c:v>39</c:v>
                </c:pt>
                <c:pt idx="19">
                  <c:v>70</c:v>
                </c:pt>
                <c:pt idx="20">
                  <c:v>79</c:v>
                </c:pt>
                <c:pt idx="21">
                  <c:v>102</c:v>
                </c:pt>
                <c:pt idx="22">
                  <c:v>136</c:v>
                </c:pt>
                <c:pt idx="23">
                  <c:v>267</c:v>
                </c:pt>
                <c:pt idx="24">
                  <c:v>366</c:v>
                </c:pt>
                <c:pt idx="25">
                  <c:v>457</c:v>
                </c:pt>
                <c:pt idx="26">
                  <c:v>568</c:v>
                </c:pt>
                <c:pt idx="27">
                  <c:v>642</c:v>
                </c:pt>
                <c:pt idx="28">
                  <c:v>769</c:v>
                </c:pt>
                <c:pt idx="29">
                  <c:v>904</c:v>
                </c:pt>
                <c:pt idx="30">
                  <c:v>1012</c:v>
                </c:pt>
                <c:pt idx="31">
                  <c:v>1187</c:v>
                </c:pt>
                <c:pt idx="32">
                  <c:v>1376</c:v>
                </c:pt>
                <c:pt idx="33">
                  <c:v>1524</c:v>
                </c:pt>
                <c:pt idx="34">
                  <c:v>1793</c:v>
                </c:pt>
                <c:pt idx="35">
                  <c:v>1996</c:v>
                </c:pt>
                <c:pt idx="36">
                  <c:v>2221</c:v>
                </c:pt>
                <c:pt idx="37">
                  <c:v>2521</c:v>
                </c:pt>
              </c:numCache>
            </c:numRef>
          </c:val>
          <c:smooth val="0"/>
          <c:extLst>
            <c:ext xmlns:c16="http://schemas.microsoft.com/office/drawing/2014/chart" uri="{C3380CC4-5D6E-409C-BE32-E72D297353CC}">
              <c16:uniqueId val="{00000002-64F4-4282-A58C-170A5B12D01B}"/>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26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Selected Geographic Areas, Cumulative Confirmed COVID-19 Cases, </a:t>
            </a:r>
            <a:br>
              <a:rPr lang="en-US" b="1"/>
            </a:br>
            <a:r>
              <a:rPr lang="en-US" b="1"/>
              <a:t>February 15 to March 24,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SummaryTable!$A$5</c:f>
              <c:strCache>
                <c:ptCount val="1"/>
                <c:pt idx="0">
                  <c:v>Bay Area</c:v>
                </c:pt>
              </c:strCache>
            </c:strRef>
          </c:tx>
          <c:spPr>
            <a:ln w="50800" cap="rnd">
              <a:solidFill>
                <a:schemeClr val="bg1">
                  <a:lumMod val="5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4-C049-49C2-A305-F993EF615913}"/>
                </c:ext>
              </c:extLst>
            </c:dLbl>
            <c:dLbl>
              <c:idx val="1"/>
              <c:delete val="1"/>
              <c:extLst>
                <c:ext xmlns:c15="http://schemas.microsoft.com/office/drawing/2012/chart" uri="{CE6537A1-D6FC-4f65-9D91-7224C49458BB}"/>
                <c:ext xmlns:c16="http://schemas.microsoft.com/office/drawing/2014/chart" uri="{C3380CC4-5D6E-409C-BE32-E72D297353CC}">
                  <c16:uniqueId val="{00000025-C049-49C2-A305-F993EF615913}"/>
                </c:ext>
              </c:extLst>
            </c:dLbl>
            <c:dLbl>
              <c:idx val="2"/>
              <c:delete val="1"/>
              <c:extLst>
                <c:ext xmlns:c15="http://schemas.microsoft.com/office/drawing/2012/chart" uri="{CE6537A1-D6FC-4f65-9D91-7224C49458BB}"/>
                <c:ext xmlns:c16="http://schemas.microsoft.com/office/drawing/2014/chart" uri="{C3380CC4-5D6E-409C-BE32-E72D297353CC}">
                  <c16:uniqueId val="{00000026-C049-49C2-A305-F993EF615913}"/>
                </c:ext>
              </c:extLst>
            </c:dLbl>
            <c:dLbl>
              <c:idx val="3"/>
              <c:delete val="1"/>
              <c:extLst>
                <c:ext xmlns:c15="http://schemas.microsoft.com/office/drawing/2012/chart" uri="{CE6537A1-D6FC-4f65-9D91-7224C49458BB}"/>
                <c:ext xmlns:c16="http://schemas.microsoft.com/office/drawing/2014/chart" uri="{C3380CC4-5D6E-409C-BE32-E72D297353CC}">
                  <c16:uniqueId val="{00000027-C049-49C2-A305-F993EF615913}"/>
                </c:ext>
              </c:extLst>
            </c:dLbl>
            <c:dLbl>
              <c:idx val="4"/>
              <c:delete val="1"/>
              <c:extLst>
                <c:ext xmlns:c15="http://schemas.microsoft.com/office/drawing/2012/chart" uri="{CE6537A1-D6FC-4f65-9D91-7224C49458BB}"/>
                <c:ext xmlns:c16="http://schemas.microsoft.com/office/drawing/2014/chart" uri="{C3380CC4-5D6E-409C-BE32-E72D297353CC}">
                  <c16:uniqueId val="{00000028-C049-49C2-A305-F993EF615913}"/>
                </c:ext>
              </c:extLst>
            </c:dLbl>
            <c:dLbl>
              <c:idx val="5"/>
              <c:delete val="1"/>
              <c:extLst>
                <c:ext xmlns:c15="http://schemas.microsoft.com/office/drawing/2012/chart" uri="{CE6537A1-D6FC-4f65-9D91-7224C49458BB}"/>
                <c:ext xmlns:c16="http://schemas.microsoft.com/office/drawing/2014/chart" uri="{C3380CC4-5D6E-409C-BE32-E72D297353CC}">
                  <c16:uniqueId val="{00000029-C049-49C2-A305-F993EF615913}"/>
                </c:ext>
              </c:extLst>
            </c:dLbl>
            <c:dLbl>
              <c:idx val="6"/>
              <c:delete val="1"/>
              <c:extLst>
                <c:ext xmlns:c15="http://schemas.microsoft.com/office/drawing/2012/chart" uri="{CE6537A1-D6FC-4f65-9D91-7224C49458BB}"/>
                <c:ext xmlns:c16="http://schemas.microsoft.com/office/drawing/2014/chart" uri="{C3380CC4-5D6E-409C-BE32-E72D297353CC}">
                  <c16:uniqueId val="{0000002A-C049-49C2-A305-F993EF615913}"/>
                </c:ext>
              </c:extLst>
            </c:dLbl>
            <c:dLbl>
              <c:idx val="7"/>
              <c:delete val="1"/>
              <c:extLst>
                <c:ext xmlns:c15="http://schemas.microsoft.com/office/drawing/2012/chart" uri="{CE6537A1-D6FC-4f65-9D91-7224C49458BB}"/>
                <c:ext xmlns:c16="http://schemas.microsoft.com/office/drawing/2014/chart" uri="{C3380CC4-5D6E-409C-BE32-E72D297353CC}">
                  <c16:uniqueId val="{0000002B-C049-49C2-A305-F993EF615913}"/>
                </c:ext>
              </c:extLst>
            </c:dLbl>
            <c:dLbl>
              <c:idx val="8"/>
              <c:delete val="1"/>
              <c:extLst>
                <c:ext xmlns:c15="http://schemas.microsoft.com/office/drawing/2012/chart" uri="{CE6537A1-D6FC-4f65-9D91-7224C49458BB}"/>
                <c:ext xmlns:c16="http://schemas.microsoft.com/office/drawing/2014/chart" uri="{C3380CC4-5D6E-409C-BE32-E72D297353CC}">
                  <c16:uniqueId val="{0000002C-C049-49C2-A305-F993EF615913}"/>
                </c:ext>
              </c:extLst>
            </c:dLbl>
            <c:dLbl>
              <c:idx val="9"/>
              <c:delete val="1"/>
              <c:extLst>
                <c:ext xmlns:c15="http://schemas.microsoft.com/office/drawing/2012/chart" uri="{CE6537A1-D6FC-4f65-9D91-7224C49458BB}"/>
                <c:ext xmlns:c16="http://schemas.microsoft.com/office/drawing/2014/chart" uri="{C3380CC4-5D6E-409C-BE32-E72D297353CC}">
                  <c16:uniqueId val="{0000002D-C049-49C2-A305-F993EF615913}"/>
                </c:ext>
              </c:extLst>
            </c:dLbl>
            <c:dLbl>
              <c:idx val="10"/>
              <c:delete val="1"/>
              <c:extLst>
                <c:ext xmlns:c15="http://schemas.microsoft.com/office/drawing/2012/chart" uri="{CE6537A1-D6FC-4f65-9D91-7224C49458BB}"/>
                <c:ext xmlns:c16="http://schemas.microsoft.com/office/drawing/2014/chart" uri="{C3380CC4-5D6E-409C-BE32-E72D297353CC}">
                  <c16:uniqueId val="{0000002E-C049-49C2-A305-F993EF615913}"/>
                </c:ext>
              </c:extLst>
            </c:dLbl>
            <c:dLbl>
              <c:idx val="11"/>
              <c:delete val="1"/>
              <c:extLst>
                <c:ext xmlns:c15="http://schemas.microsoft.com/office/drawing/2012/chart" uri="{CE6537A1-D6FC-4f65-9D91-7224C49458BB}"/>
                <c:ext xmlns:c16="http://schemas.microsoft.com/office/drawing/2014/chart" uri="{C3380CC4-5D6E-409C-BE32-E72D297353CC}">
                  <c16:uniqueId val="{0000002F-C049-49C2-A305-F993EF615913}"/>
                </c:ext>
              </c:extLst>
            </c:dLbl>
            <c:dLbl>
              <c:idx val="12"/>
              <c:delete val="1"/>
              <c:extLst>
                <c:ext xmlns:c15="http://schemas.microsoft.com/office/drawing/2012/chart" uri="{CE6537A1-D6FC-4f65-9D91-7224C49458BB}"/>
                <c:ext xmlns:c16="http://schemas.microsoft.com/office/drawing/2014/chart" uri="{C3380CC4-5D6E-409C-BE32-E72D297353CC}">
                  <c16:uniqueId val="{00000030-C049-49C2-A305-F993EF615913}"/>
                </c:ext>
              </c:extLst>
            </c:dLbl>
            <c:dLbl>
              <c:idx val="13"/>
              <c:delete val="1"/>
              <c:extLst>
                <c:ext xmlns:c15="http://schemas.microsoft.com/office/drawing/2012/chart" uri="{CE6537A1-D6FC-4f65-9D91-7224C49458BB}"/>
                <c:ext xmlns:c16="http://schemas.microsoft.com/office/drawing/2014/chart" uri="{C3380CC4-5D6E-409C-BE32-E72D297353CC}">
                  <c16:uniqueId val="{00000031-C049-49C2-A305-F993EF615913}"/>
                </c:ext>
              </c:extLst>
            </c:dLbl>
            <c:dLbl>
              <c:idx val="14"/>
              <c:delete val="1"/>
              <c:extLst>
                <c:ext xmlns:c15="http://schemas.microsoft.com/office/drawing/2012/chart" uri="{CE6537A1-D6FC-4f65-9D91-7224C49458BB}"/>
                <c:ext xmlns:c16="http://schemas.microsoft.com/office/drawing/2014/chart" uri="{C3380CC4-5D6E-409C-BE32-E72D297353CC}">
                  <c16:uniqueId val="{00000032-C049-49C2-A305-F993EF615913}"/>
                </c:ext>
              </c:extLst>
            </c:dLbl>
            <c:dLbl>
              <c:idx val="15"/>
              <c:delete val="1"/>
              <c:extLst>
                <c:ext xmlns:c15="http://schemas.microsoft.com/office/drawing/2012/chart" uri="{CE6537A1-D6FC-4f65-9D91-7224C49458BB}"/>
                <c:ext xmlns:c16="http://schemas.microsoft.com/office/drawing/2014/chart" uri="{C3380CC4-5D6E-409C-BE32-E72D297353CC}">
                  <c16:uniqueId val="{00000033-C049-49C2-A305-F993EF615913}"/>
                </c:ext>
              </c:extLst>
            </c:dLbl>
            <c:dLbl>
              <c:idx val="16"/>
              <c:delete val="1"/>
              <c:extLst>
                <c:ext xmlns:c15="http://schemas.microsoft.com/office/drawing/2012/chart" uri="{CE6537A1-D6FC-4f65-9D91-7224C49458BB}"/>
                <c:ext xmlns:c16="http://schemas.microsoft.com/office/drawing/2014/chart" uri="{C3380CC4-5D6E-409C-BE32-E72D297353CC}">
                  <c16:uniqueId val="{00000034-C049-49C2-A305-F993EF615913}"/>
                </c:ext>
              </c:extLst>
            </c:dLbl>
            <c:dLbl>
              <c:idx val="17"/>
              <c:delete val="1"/>
              <c:extLst>
                <c:ext xmlns:c15="http://schemas.microsoft.com/office/drawing/2012/chart" uri="{CE6537A1-D6FC-4f65-9D91-7224C49458BB}"/>
                <c:ext xmlns:c16="http://schemas.microsoft.com/office/drawing/2014/chart" uri="{C3380CC4-5D6E-409C-BE32-E72D297353CC}">
                  <c16:uniqueId val="{00000035-C049-49C2-A305-F993EF615913}"/>
                </c:ext>
              </c:extLst>
            </c:dLbl>
            <c:dLbl>
              <c:idx val="18"/>
              <c:delete val="1"/>
              <c:extLst>
                <c:ext xmlns:c15="http://schemas.microsoft.com/office/drawing/2012/chart" uri="{CE6537A1-D6FC-4f65-9D91-7224C49458BB}"/>
                <c:ext xmlns:c16="http://schemas.microsoft.com/office/drawing/2014/chart" uri="{C3380CC4-5D6E-409C-BE32-E72D297353CC}">
                  <c16:uniqueId val="{00000036-C049-49C2-A305-F993EF615913}"/>
                </c:ext>
              </c:extLst>
            </c:dLbl>
            <c:dLbl>
              <c:idx val="19"/>
              <c:delete val="1"/>
              <c:extLst>
                <c:ext xmlns:c15="http://schemas.microsoft.com/office/drawing/2012/chart" uri="{CE6537A1-D6FC-4f65-9D91-7224C49458BB}"/>
                <c:ext xmlns:c16="http://schemas.microsoft.com/office/drawing/2014/chart" uri="{C3380CC4-5D6E-409C-BE32-E72D297353CC}">
                  <c16:uniqueId val="{00000037-C049-49C2-A305-F993EF615913}"/>
                </c:ext>
              </c:extLst>
            </c:dLbl>
            <c:dLbl>
              <c:idx val="20"/>
              <c:delete val="1"/>
              <c:extLst>
                <c:ext xmlns:c15="http://schemas.microsoft.com/office/drawing/2012/chart" uri="{CE6537A1-D6FC-4f65-9D91-7224C49458BB}"/>
                <c:ext xmlns:c16="http://schemas.microsoft.com/office/drawing/2014/chart" uri="{C3380CC4-5D6E-409C-BE32-E72D297353CC}">
                  <c16:uniqueId val="{00000038-C049-49C2-A305-F993EF615913}"/>
                </c:ext>
              </c:extLst>
            </c:dLbl>
            <c:dLbl>
              <c:idx val="21"/>
              <c:delete val="1"/>
              <c:extLst>
                <c:ext xmlns:c15="http://schemas.microsoft.com/office/drawing/2012/chart" uri="{CE6537A1-D6FC-4f65-9D91-7224C49458BB}"/>
                <c:ext xmlns:c16="http://schemas.microsoft.com/office/drawing/2014/chart" uri="{C3380CC4-5D6E-409C-BE32-E72D297353CC}">
                  <c16:uniqueId val="{00000039-C049-49C2-A305-F993EF615913}"/>
                </c:ext>
              </c:extLst>
            </c:dLbl>
            <c:dLbl>
              <c:idx val="22"/>
              <c:delete val="1"/>
              <c:extLst>
                <c:ext xmlns:c15="http://schemas.microsoft.com/office/drawing/2012/chart" uri="{CE6537A1-D6FC-4f65-9D91-7224C49458BB}"/>
                <c:ext xmlns:c16="http://schemas.microsoft.com/office/drawing/2014/chart" uri="{C3380CC4-5D6E-409C-BE32-E72D297353CC}">
                  <c16:uniqueId val="{0000003A-C049-49C2-A305-F993EF615913}"/>
                </c:ext>
              </c:extLst>
            </c:dLbl>
            <c:dLbl>
              <c:idx val="23"/>
              <c:delete val="1"/>
              <c:extLst>
                <c:ext xmlns:c15="http://schemas.microsoft.com/office/drawing/2012/chart" uri="{CE6537A1-D6FC-4f65-9D91-7224C49458BB}"/>
                <c:ext xmlns:c16="http://schemas.microsoft.com/office/drawing/2014/chart" uri="{C3380CC4-5D6E-409C-BE32-E72D297353CC}">
                  <c16:uniqueId val="{0000003B-C049-49C2-A305-F993EF615913}"/>
                </c:ext>
              </c:extLst>
            </c:dLbl>
            <c:dLbl>
              <c:idx val="24"/>
              <c:delete val="1"/>
              <c:extLst>
                <c:ext xmlns:c15="http://schemas.microsoft.com/office/drawing/2012/chart" uri="{CE6537A1-D6FC-4f65-9D91-7224C49458BB}"/>
                <c:ext xmlns:c16="http://schemas.microsoft.com/office/drawing/2014/chart" uri="{C3380CC4-5D6E-409C-BE32-E72D297353CC}">
                  <c16:uniqueId val="{0000003C-C049-49C2-A305-F993EF615913}"/>
                </c:ext>
              </c:extLst>
            </c:dLbl>
            <c:dLbl>
              <c:idx val="25"/>
              <c:delete val="1"/>
              <c:extLst>
                <c:ext xmlns:c15="http://schemas.microsoft.com/office/drawing/2012/chart" uri="{CE6537A1-D6FC-4f65-9D91-7224C49458BB}"/>
                <c:ext xmlns:c16="http://schemas.microsoft.com/office/drawing/2014/chart" uri="{C3380CC4-5D6E-409C-BE32-E72D297353CC}">
                  <c16:uniqueId val="{0000003D-C049-49C2-A305-F993EF615913}"/>
                </c:ext>
              </c:extLst>
            </c:dLbl>
            <c:dLbl>
              <c:idx val="26"/>
              <c:delete val="1"/>
              <c:extLst>
                <c:ext xmlns:c15="http://schemas.microsoft.com/office/drawing/2012/chart" uri="{CE6537A1-D6FC-4f65-9D91-7224C49458BB}"/>
                <c:ext xmlns:c16="http://schemas.microsoft.com/office/drawing/2014/chart" uri="{C3380CC4-5D6E-409C-BE32-E72D297353CC}">
                  <c16:uniqueId val="{0000003E-C049-49C2-A305-F993EF615913}"/>
                </c:ext>
              </c:extLst>
            </c:dLbl>
            <c:dLbl>
              <c:idx val="27"/>
              <c:delete val="1"/>
              <c:extLst>
                <c:ext xmlns:c15="http://schemas.microsoft.com/office/drawing/2012/chart" uri="{CE6537A1-D6FC-4f65-9D91-7224C49458BB}"/>
                <c:ext xmlns:c16="http://schemas.microsoft.com/office/drawing/2014/chart" uri="{C3380CC4-5D6E-409C-BE32-E72D297353CC}">
                  <c16:uniqueId val="{0000003F-C049-49C2-A305-F993EF615913}"/>
                </c:ext>
              </c:extLst>
            </c:dLbl>
            <c:dLbl>
              <c:idx val="28"/>
              <c:delete val="1"/>
              <c:extLst>
                <c:ext xmlns:c15="http://schemas.microsoft.com/office/drawing/2012/chart" uri="{CE6537A1-D6FC-4f65-9D91-7224C49458BB}"/>
                <c:ext xmlns:c16="http://schemas.microsoft.com/office/drawing/2014/chart" uri="{C3380CC4-5D6E-409C-BE32-E72D297353CC}">
                  <c16:uniqueId val="{00000041-C049-49C2-A305-F993EF615913}"/>
                </c:ext>
              </c:extLst>
            </c:dLbl>
            <c:dLbl>
              <c:idx val="29"/>
              <c:delete val="1"/>
              <c:extLst>
                <c:ext xmlns:c15="http://schemas.microsoft.com/office/drawing/2012/chart" uri="{CE6537A1-D6FC-4f65-9D91-7224C49458BB}"/>
                <c:ext xmlns:c16="http://schemas.microsoft.com/office/drawing/2014/chart" uri="{C3380CC4-5D6E-409C-BE32-E72D297353CC}">
                  <c16:uniqueId val="{00000040-C049-49C2-A305-F993EF615913}"/>
                </c:ext>
              </c:extLst>
            </c:dLbl>
            <c:dLbl>
              <c:idx val="30"/>
              <c:delete val="1"/>
              <c:extLst>
                <c:ext xmlns:c15="http://schemas.microsoft.com/office/drawing/2012/chart" uri="{CE6537A1-D6FC-4f65-9D91-7224C49458BB}"/>
                <c:ext xmlns:c16="http://schemas.microsoft.com/office/drawing/2014/chart" uri="{C3380CC4-5D6E-409C-BE32-E72D297353CC}">
                  <c16:uniqueId val="{00000044-C049-49C2-A305-F993EF615913}"/>
                </c:ext>
              </c:extLst>
            </c:dLbl>
            <c:dLbl>
              <c:idx val="31"/>
              <c:delete val="1"/>
              <c:extLst>
                <c:ext xmlns:c15="http://schemas.microsoft.com/office/drawing/2012/chart" uri="{CE6537A1-D6FC-4f65-9D91-7224C49458BB}"/>
                <c:ext xmlns:c16="http://schemas.microsoft.com/office/drawing/2014/chart" uri="{C3380CC4-5D6E-409C-BE32-E72D297353CC}">
                  <c16:uniqueId val="{00000043-C049-49C2-A305-F993EF615913}"/>
                </c:ext>
              </c:extLst>
            </c:dLbl>
            <c:dLbl>
              <c:idx val="32"/>
              <c:delete val="1"/>
              <c:extLst>
                <c:ext xmlns:c15="http://schemas.microsoft.com/office/drawing/2012/chart" uri="{CE6537A1-D6FC-4f65-9D91-7224C49458BB}"/>
                <c:ext xmlns:c16="http://schemas.microsoft.com/office/drawing/2014/chart" uri="{C3380CC4-5D6E-409C-BE32-E72D297353CC}">
                  <c16:uniqueId val="{00000042-C049-49C2-A305-F993EF615913}"/>
                </c:ext>
              </c:extLst>
            </c:dLbl>
            <c:dLbl>
              <c:idx val="33"/>
              <c:delete val="1"/>
              <c:extLst>
                <c:ext xmlns:c15="http://schemas.microsoft.com/office/drawing/2012/chart" uri="{CE6537A1-D6FC-4f65-9D91-7224C49458BB}"/>
                <c:ext xmlns:c16="http://schemas.microsoft.com/office/drawing/2014/chart" uri="{C3380CC4-5D6E-409C-BE32-E72D297353CC}">
                  <c16:uniqueId val="{00000067-C049-49C2-A305-F993EF615913}"/>
                </c:ext>
              </c:extLst>
            </c:dLbl>
            <c:dLbl>
              <c:idx val="34"/>
              <c:delete val="1"/>
              <c:extLst>
                <c:ext xmlns:c15="http://schemas.microsoft.com/office/drawing/2012/chart" uri="{CE6537A1-D6FC-4f65-9D91-7224C49458BB}"/>
                <c:ext xmlns:c16="http://schemas.microsoft.com/office/drawing/2014/chart" uri="{C3380CC4-5D6E-409C-BE32-E72D297353CC}">
                  <c16:uniqueId val="{00000002-F398-4190-8454-11FBC615A7EF}"/>
                </c:ext>
              </c:extLst>
            </c:dLbl>
            <c:dLbl>
              <c:idx val="35"/>
              <c:delete val="1"/>
              <c:extLst>
                <c:ext xmlns:c15="http://schemas.microsoft.com/office/drawing/2012/chart" uri="{CE6537A1-D6FC-4f65-9D91-7224C49458BB}"/>
                <c:ext xmlns:c16="http://schemas.microsoft.com/office/drawing/2014/chart" uri="{C3380CC4-5D6E-409C-BE32-E72D297353CC}">
                  <c16:uniqueId val="{00000001-661D-4084-ACD1-A95D577FA654}"/>
                </c:ext>
              </c:extLst>
            </c:dLbl>
            <c:dLbl>
              <c:idx val="36"/>
              <c:layout>
                <c:manualLayout>
                  <c:x val="-7.3852283802114851E-2"/>
                  <c:y val="-8.24062521818190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DD-4879-B781-18FB80868E6D}"/>
                </c:ext>
              </c:extLst>
            </c:dLbl>
            <c:dLbl>
              <c:idx val="37"/>
              <c:layout>
                <c:manualLayout>
                  <c:x val="-5.7884222439495425E-2"/>
                  <c:y val="-0.13514625357818341"/>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B5-450C-B853-43B41C782893}"/>
                </c:ext>
              </c:extLst>
            </c:dLbl>
            <c:dLbl>
              <c:idx val="38"/>
              <c:layout>
                <c:manualLayout>
                  <c:x val="-9.9800383516371431E-3"/>
                  <c:y val="-0.17140500453818369"/>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C1-4B7C-A1B9-94F80839B382}"/>
                </c:ext>
              </c:extLst>
            </c:dLbl>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SummaryTable!$AB$5:$BN$5</c:f>
              <c:numCache>
                <c:formatCode>#,##0</c:formatCode>
                <c:ptCount val="39"/>
                <c:pt idx="0">
                  <c:v>2</c:v>
                </c:pt>
                <c:pt idx="1">
                  <c:v>2</c:v>
                </c:pt>
                <c:pt idx="2">
                  <c:v>2</c:v>
                </c:pt>
                <c:pt idx="3">
                  <c:v>2</c:v>
                </c:pt>
                <c:pt idx="4">
                  <c:v>2</c:v>
                </c:pt>
                <c:pt idx="5">
                  <c:v>2</c:v>
                </c:pt>
                <c:pt idx="6">
                  <c:v>2</c:v>
                </c:pt>
                <c:pt idx="7">
                  <c:v>2</c:v>
                </c:pt>
                <c:pt idx="8">
                  <c:v>2</c:v>
                </c:pt>
                <c:pt idx="9">
                  <c:v>2</c:v>
                </c:pt>
                <c:pt idx="10">
                  <c:v>3</c:v>
                </c:pt>
                <c:pt idx="11">
                  <c:v>3</c:v>
                </c:pt>
                <c:pt idx="12">
                  <c:v>4</c:v>
                </c:pt>
                <c:pt idx="13">
                  <c:v>7</c:v>
                </c:pt>
                <c:pt idx="14">
                  <c:v>9</c:v>
                </c:pt>
                <c:pt idx="15">
                  <c:v>14</c:v>
                </c:pt>
                <c:pt idx="16">
                  <c:v>18</c:v>
                </c:pt>
                <c:pt idx="17">
                  <c:v>20</c:v>
                </c:pt>
                <c:pt idx="18">
                  <c:v>24</c:v>
                </c:pt>
                <c:pt idx="19">
                  <c:v>33</c:v>
                </c:pt>
                <c:pt idx="20">
                  <c:v>42</c:v>
                </c:pt>
                <c:pt idx="21">
                  <c:v>56</c:v>
                </c:pt>
                <c:pt idx="22">
                  <c:v>75</c:v>
                </c:pt>
                <c:pt idx="23">
                  <c:v>82</c:v>
                </c:pt>
                <c:pt idx="24">
                  <c:v>94</c:v>
                </c:pt>
                <c:pt idx="25">
                  <c:v>105</c:v>
                </c:pt>
                <c:pt idx="26">
                  <c:v>139</c:v>
                </c:pt>
                <c:pt idx="27">
                  <c:v>166</c:v>
                </c:pt>
                <c:pt idx="28">
                  <c:v>208</c:v>
                </c:pt>
                <c:pt idx="29">
                  <c:v>250</c:v>
                </c:pt>
                <c:pt idx="30">
                  <c:v>293</c:v>
                </c:pt>
                <c:pt idx="31">
                  <c:v>370</c:v>
                </c:pt>
                <c:pt idx="32">
                  <c:v>423</c:v>
                </c:pt>
                <c:pt idx="33" formatCode="General">
                  <c:v>478</c:v>
                </c:pt>
                <c:pt idx="34">
                  <c:v>592</c:v>
                </c:pt>
                <c:pt idx="35" formatCode="General">
                  <c:v>686</c:v>
                </c:pt>
                <c:pt idx="36" formatCode="General">
                  <c:v>783</c:v>
                </c:pt>
                <c:pt idx="37" formatCode="General">
                  <c:v>928</c:v>
                </c:pt>
                <c:pt idx="38" formatCode="General">
                  <c:v>953</c:v>
                </c:pt>
              </c:numCache>
            </c:numRef>
          </c:val>
          <c:smooth val="0"/>
          <c:extLst>
            <c:ext xmlns:c16="http://schemas.microsoft.com/office/drawing/2014/chart" uri="{C3380CC4-5D6E-409C-BE32-E72D297353CC}">
              <c16:uniqueId val="{00000000-E832-414E-AF9B-9216CD0587E2}"/>
            </c:ext>
          </c:extLst>
        </c:ser>
        <c:ser>
          <c:idx val="2"/>
          <c:order val="1"/>
          <c:tx>
            <c:strRef>
              <c:f>SummaryTable!$A$6</c:f>
              <c:strCache>
                <c:ptCount val="1"/>
                <c:pt idx="0">
                  <c:v>Los Angeles County</c:v>
                </c:pt>
              </c:strCache>
            </c:strRef>
          </c:tx>
          <c:spPr>
            <a:ln w="50800" cap="rnd">
              <a:solidFill>
                <a:srgbClr val="00206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45-C049-49C2-A305-F993EF615913}"/>
                </c:ext>
              </c:extLst>
            </c:dLbl>
            <c:dLbl>
              <c:idx val="1"/>
              <c:delete val="1"/>
              <c:extLst>
                <c:ext xmlns:c15="http://schemas.microsoft.com/office/drawing/2012/chart" uri="{CE6537A1-D6FC-4f65-9D91-7224C49458BB}"/>
                <c:ext xmlns:c16="http://schemas.microsoft.com/office/drawing/2014/chart" uri="{C3380CC4-5D6E-409C-BE32-E72D297353CC}">
                  <c16:uniqueId val="{00000046-C049-49C2-A305-F993EF615913}"/>
                </c:ext>
              </c:extLst>
            </c:dLbl>
            <c:dLbl>
              <c:idx val="2"/>
              <c:delete val="1"/>
              <c:extLst>
                <c:ext xmlns:c15="http://schemas.microsoft.com/office/drawing/2012/chart" uri="{CE6537A1-D6FC-4f65-9D91-7224C49458BB}"/>
                <c:ext xmlns:c16="http://schemas.microsoft.com/office/drawing/2014/chart" uri="{C3380CC4-5D6E-409C-BE32-E72D297353CC}">
                  <c16:uniqueId val="{00000047-C049-49C2-A305-F993EF615913}"/>
                </c:ext>
              </c:extLst>
            </c:dLbl>
            <c:dLbl>
              <c:idx val="3"/>
              <c:delete val="1"/>
              <c:extLst>
                <c:ext xmlns:c15="http://schemas.microsoft.com/office/drawing/2012/chart" uri="{CE6537A1-D6FC-4f65-9D91-7224C49458BB}"/>
                <c:ext xmlns:c16="http://schemas.microsoft.com/office/drawing/2014/chart" uri="{C3380CC4-5D6E-409C-BE32-E72D297353CC}">
                  <c16:uniqueId val="{00000048-C049-49C2-A305-F993EF615913}"/>
                </c:ext>
              </c:extLst>
            </c:dLbl>
            <c:dLbl>
              <c:idx val="4"/>
              <c:delete val="1"/>
              <c:extLst>
                <c:ext xmlns:c15="http://schemas.microsoft.com/office/drawing/2012/chart" uri="{CE6537A1-D6FC-4f65-9D91-7224C49458BB}"/>
                <c:ext xmlns:c16="http://schemas.microsoft.com/office/drawing/2014/chart" uri="{C3380CC4-5D6E-409C-BE32-E72D297353CC}">
                  <c16:uniqueId val="{00000049-C049-49C2-A305-F993EF615913}"/>
                </c:ext>
              </c:extLst>
            </c:dLbl>
            <c:dLbl>
              <c:idx val="5"/>
              <c:delete val="1"/>
              <c:extLst>
                <c:ext xmlns:c15="http://schemas.microsoft.com/office/drawing/2012/chart" uri="{CE6537A1-D6FC-4f65-9D91-7224C49458BB}"/>
                <c:ext xmlns:c16="http://schemas.microsoft.com/office/drawing/2014/chart" uri="{C3380CC4-5D6E-409C-BE32-E72D297353CC}">
                  <c16:uniqueId val="{0000004A-C049-49C2-A305-F993EF615913}"/>
                </c:ext>
              </c:extLst>
            </c:dLbl>
            <c:dLbl>
              <c:idx val="6"/>
              <c:delete val="1"/>
              <c:extLst>
                <c:ext xmlns:c15="http://schemas.microsoft.com/office/drawing/2012/chart" uri="{CE6537A1-D6FC-4f65-9D91-7224C49458BB}"/>
                <c:ext xmlns:c16="http://schemas.microsoft.com/office/drawing/2014/chart" uri="{C3380CC4-5D6E-409C-BE32-E72D297353CC}">
                  <c16:uniqueId val="{0000004B-C049-49C2-A305-F993EF615913}"/>
                </c:ext>
              </c:extLst>
            </c:dLbl>
            <c:dLbl>
              <c:idx val="7"/>
              <c:delete val="1"/>
              <c:extLst>
                <c:ext xmlns:c15="http://schemas.microsoft.com/office/drawing/2012/chart" uri="{CE6537A1-D6FC-4f65-9D91-7224C49458BB}"/>
                <c:ext xmlns:c16="http://schemas.microsoft.com/office/drawing/2014/chart" uri="{C3380CC4-5D6E-409C-BE32-E72D297353CC}">
                  <c16:uniqueId val="{0000004C-C049-49C2-A305-F993EF615913}"/>
                </c:ext>
              </c:extLst>
            </c:dLbl>
            <c:dLbl>
              <c:idx val="8"/>
              <c:delete val="1"/>
              <c:extLst>
                <c:ext xmlns:c15="http://schemas.microsoft.com/office/drawing/2012/chart" uri="{CE6537A1-D6FC-4f65-9D91-7224C49458BB}"/>
                <c:ext xmlns:c16="http://schemas.microsoft.com/office/drawing/2014/chart" uri="{C3380CC4-5D6E-409C-BE32-E72D297353CC}">
                  <c16:uniqueId val="{0000004D-C049-49C2-A305-F993EF615913}"/>
                </c:ext>
              </c:extLst>
            </c:dLbl>
            <c:dLbl>
              <c:idx val="9"/>
              <c:delete val="1"/>
              <c:extLst>
                <c:ext xmlns:c15="http://schemas.microsoft.com/office/drawing/2012/chart" uri="{CE6537A1-D6FC-4f65-9D91-7224C49458BB}"/>
                <c:ext xmlns:c16="http://schemas.microsoft.com/office/drawing/2014/chart" uri="{C3380CC4-5D6E-409C-BE32-E72D297353CC}">
                  <c16:uniqueId val="{0000004E-C049-49C2-A305-F993EF615913}"/>
                </c:ext>
              </c:extLst>
            </c:dLbl>
            <c:dLbl>
              <c:idx val="10"/>
              <c:delete val="1"/>
              <c:extLst>
                <c:ext xmlns:c15="http://schemas.microsoft.com/office/drawing/2012/chart" uri="{CE6537A1-D6FC-4f65-9D91-7224C49458BB}"/>
                <c:ext xmlns:c16="http://schemas.microsoft.com/office/drawing/2014/chart" uri="{C3380CC4-5D6E-409C-BE32-E72D297353CC}">
                  <c16:uniqueId val="{0000004F-C049-49C2-A305-F993EF615913}"/>
                </c:ext>
              </c:extLst>
            </c:dLbl>
            <c:dLbl>
              <c:idx val="11"/>
              <c:delete val="1"/>
              <c:extLst>
                <c:ext xmlns:c15="http://schemas.microsoft.com/office/drawing/2012/chart" uri="{CE6537A1-D6FC-4f65-9D91-7224C49458BB}"/>
                <c:ext xmlns:c16="http://schemas.microsoft.com/office/drawing/2014/chart" uri="{C3380CC4-5D6E-409C-BE32-E72D297353CC}">
                  <c16:uniqueId val="{00000050-C049-49C2-A305-F993EF615913}"/>
                </c:ext>
              </c:extLst>
            </c:dLbl>
            <c:dLbl>
              <c:idx val="12"/>
              <c:delete val="1"/>
              <c:extLst>
                <c:ext xmlns:c15="http://schemas.microsoft.com/office/drawing/2012/chart" uri="{CE6537A1-D6FC-4f65-9D91-7224C49458BB}"/>
                <c:ext xmlns:c16="http://schemas.microsoft.com/office/drawing/2014/chart" uri="{C3380CC4-5D6E-409C-BE32-E72D297353CC}">
                  <c16:uniqueId val="{00000051-C049-49C2-A305-F993EF615913}"/>
                </c:ext>
              </c:extLst>
            </c:dLbl>
            <c:dLbl>
              <c:idx val="13"/>
              <c:delete val="1"/>
              <c:extLst>
                <c:ext xmlns:c15="http://schemas.microsoft.com/office/drawing/2012/chart" uri="{CE6537A1-D6FC-4f65-9D91-7224C49458BB}"/>
                <c:ext xmlns:c16="http://schemas.microsoft.com/office/drawing/2014/chart" uri="{C3380CC4-5D6E-409C-BE32-E72D297353CC}">
                  <c16:uniqueId val="{00000052-C049-49C2-A305-F993EF615913}"/>
                </c:ext>
              </c:extLst>
            </c:dLbl>
            <c:dLbl>
              <c:idx val="14"/>
              <c:delete val="1"/>
              <c:extLst>
                <c:ext xmlns:c15="http://schemas.microsoft.com/office/drawing/2012/chart" uri="{CE6537A1-D6FC-4f65-9D91-7224C49458BB}"/>
                <c:ext xmlns:c16="http://schemas.microsoft.com/office/drawing/2014/chart" uri="{C3380CC4-5D6E-409C-BE32-E72D297353CC}">
                  <c16:uniqueId val="{00000053-C049-49C2-A305-F993EF615913}"/>
                </c:ext>
              </c:extLst>
            </c:dLbl>
            <c:dLbl>
              <c:idx val="15"/>
              <c:delete val="1"/>
              <c:extLst>
                <c:ext xmlns:c15="http://schemas.microsoft.com/office/drawing/2012/chart" uri="{CE6537A1-D6FC-4f65-9D91-7224C49458BB}"/>
                <c:ext xmlns:c16="http://schemas.microsoft.com/office/drawing/2014/chart" uri="{C3380CC4-5D6E-409C-BE32-E72D297353CC}">
                  <c16:uniqueId val="{00000054-C049-49C2-A305-F993EF615913}"/>
                </c:ext>
              </c:extLst>
            </c:dLbl>
            <c:dLbl>
              <c:idx val="16"/>
              <c:delete val="1"/>
              <c:extLst>
                <c:ext xmlns:c15="http://schemas.microsoft.com/office/drawing/2012/chart" uri="{CE6537A1-D6FC-4f65-9D91-7224C49458BB}"/>
                <c:ext xmlns:c16="http://schemas.microsoft.com/office/drawing/2014/chart" uri="{C3380CC4-5D6E-409C-BE32-E72D297353CC}">
                  <c16:uniqueId val="{00000055-C049-49C2-A305-F993EF615913}"/>
                </c:ext>
              </c:extLst>
            </c:dLbl>
            <c:dLbl>
              <c:idx val="17"/>
              <c:delete val="1"/>
              <c:extLst>
                <c:ext xmlns:c15="http://schemas.microsoft.com/office/drawing/2012/chart" uri="{CE6537A1-D6FC-4f65-9D91-7224C49458BB}"/>
                <c:ext xmlns:c16="http://schemas.microsoft.com/office/drawing/2014/chart" uri="{C3380CC4-5D6E-409C-BE32-E72D297353CC}">
                  <c16:uniqueId val="{00000056-C049-49C2-A305-F993EF615913}"/>
                </c:ext>
              </c:extLst>
            </c:dLbl>
            <c:dLbl>
              <c:idx val="18"/>
              <c:delete val="1"/>
              <c:extLst>
                <c:ext xmlns:c15="http://schemas.microsoft.com/office/drawing/2012/chart" uri="{CE6537A1-D6FC-4f65-9D91-7224C49458BB}"/>
                <c:ext xmlns:c16="http://schemas.microsoft.com/office/drawing/2014/chart" uri="{C3380CC4-5D6E-409C-BE32-E72D297353CC}">
                  <c16:uniqueId val="{00000059-C049-49C2-A305-F993EF615913}"/>
                </c:ext>
              </c:extLst>
            </c:dLbl>
            <c:dLbl>
              <c:idx val="19"/>
              <c:delete val="1"/>
              <c:extLst>
                <c:ext xmlns:c15="http://schemas.microsoft.com/office/drawing/2012/chart" uri="{CE6537A1-D6FC-4f65-9D91-7224C49458BB}"/>
                <c:ext xmlns:c16="http://schemas.microsoft.com/office/drawing/2014/chart" uri="{C3380CC4-5D6E-409C-BE32-E72D297353CC}">
                  <c16:uniqueId val="{00000058-C049-49C2-A305-F993EF615913}"/>
                </c:ext>
              </c:extLst>
            </c:dLbl>
            <c:dLbl>
              <c:idx val="20"/>
              <c:delete val="1"/>
              <c:extLst>
                <c:ext xmlns:c15="http://schemas.microsoft.com/office/drawing/2012/chart" uri="{CE6537A1-D6FC-4f65-9D91-7224C49458BB}"/>
                <c:ext xmlns:c16="http://schemas.microsoft.com/office/drawing/2014/chart" uri="{C3380CC4-5D6E-409C-BE32-E72D297353CC}">
                  <c16:uniqueId val="{00000057-C049-49C2-A305-F993EF615913}"/>
                </c:ext>
              </c:extLst>
            </c:dLbl>
            <c:dLbl>
              <c:idx val="21"/>
              <c:delete val="1"/>
              <c:extLst>
                <c:ext xmlns:c15="http://schemas.microsoft.com/office/drawing/2012/chart" uri="{CE6537A1-D6FC-4f65-9D91-7224C49458BB}"/>
                <c:ext xmlns:c16="http://schemas.microsoft.com/office/drawing/2014/chart" uri="{C3380CC4-5D6E-409C-BE32-E72D297353CC}">
                  <c16:uniqueId val="{0000005A-C049-49C2-A305-F993EF615913}"/>
                </c:ext>
              </c:extLst>
            </c:dLbl>
            <c:dLbl>
              <c:idx val="22"/>
              <c:delete val="1"/>
              <c:extLst>
                <c:ext xmlns:c15="http://schemas.microsoft.com/office/drawing/2012/chart" uri="{CE6537A1-D6FC-4f65-9D91-7224C49458BB}"/>
                <c:ext xmlns:c16="http://schemas.microsoft.com/office/drawing/2014/chart" uri="{C3380CC4-5D6E-409C-BE32-E72D297353CC}">
                  <c16:uniqueId val="{0000005B-C049-49C2-A305-F993EF615913}"/>
                </c:ext>
              </c:extLst>
            </c:dLbl>
            <c:dLbl>
              <c:idx val="23"/>
              <c:delete val="1"/>
              <c:extLst>
                <c:ext xmlns:c15="http://schemas.microsoft.com/office/drawing/2012/chart" uri="{CE6537A1-D6FC-4f65-9D91-7224C49458BB}"/>
                <c:ext xmlns:c16="http://schemas.microsoft.com/office/drawing/2014/chart" uri="{C3380CC4-5D6E-409C-BE32-E72D297353CC}">
                  <c16:uniqueId val="{0000005C-C049-49C2-A305-F993EF615913}"/>
                </c:ext>
              </c:extLst>
            </c:dLbl>
            <c:dLbl>
              <c:idx val="24"/>
              <c:delete val="1"/>
              <c:extLst>
                <c:ext xmlns:c15="http://schemas.microsoft.com/office/drawing/2012/chart" uri="{CE6537A1-D6FC-4f65-9D91-7224C49458BB}"/>
                <c:ext xmlns:c16="http://schemas.microsoft.com/office/drawing/2014/chart" uri="{C3380CC4-5D6E-409C-BE32-E72D297353CC}">
                  <c16:uniqueId val="{0000005E-C049-49C2-A305-F993EF615913}"/>
                </c:ext>
              </c:extLst>
            </c:dLbl>
            <c:dLbl>
              <c:idx val="25"/>
              <c:delete val="1"/>
              <c:extLst>
                <c:ext xmlns:c15="http://schemas.microsoft.com/office/drawing/2012/chart" uri="{CE6537A1-D6FC-4f65-9D91-7224C49458BB}"/>
                <c:ext xmlns:c16="http://schemas.microsoft.com/office/drawing/2014/chart" uri="{C3380CC4-5D6E-409C-BE32-E72D297353CC}">
                  <c16:uniqueId val="{0000005D-C049-49C2-A305-F993EF615913}"/>
                </c:ext>
              </c:extLst>
            </c:dLbl>
            <c:dLbl>
              <c:idx val="26"/>
              <c:delete val="1"/>
              <c:extLst>
                <c:ext xmlns:c15="http://schemas.microsoft.com/office/drawing/2012/chart" uri="{CE6537A1-D6FC-4f65-9D91-7224C49458BB}"/>
                <c:ext xmlns:c16="http://schemas.microsoft.com/office/drawing/2014/chart" uri="{C3380CC4-5D6E-409C-BE32-E72D297353CC}">
                  <c16:uniqueId val="{0000005F-C049-49C2-A305-F993EF615913}"/>
                </c:ext>
              </c:extLst>
            </c:dLbl>
            <c:dLbl>
              <c:idx val="27"/>
              <c:delete val="1"/>
              <c:extLst>
                <c:ext xmlns:c15="http://schemas.microsoft.com/office/drawing/2012/chart" uri="{CE6537A1-D6FC-4f65-9D91-7224C49458BB}"/>
                <c:ext xmlns:c16="http://schemas.microsoft.com/office/drawing/2014/chart" uri="{C3380CC4-5D6E-409C-BE32-E72D297353CC}">
                  <c16:uniqueId val="{00000060-C049-49C2-A305-F993EF615913}"/>
                </c:ext>
              </c:extLst>
            </c:dLbl>
            <c:dLbl>
              <c:idx val="28"/>
              <c:delete val="1"/>
              <c:extLst>
                <c:ext xmlns:c15="http://schemas.microsoft.com/office/drawing/2012/chart" uri="{CE6537A1-D6FC-4f65-9D91-7224C49458BB}"/>
                <c:ext xmlns:c16="http://schemas.microsoft.com/office/drawing/2014/chart" uri="{C3380CC4-5D6E-409C-BE32-E72D297353CC}">
                  <c16:uniqueId val="{00000061-C049-49C2-A305-F993EF615913}"/>
                </c:ext>
              </c:extLst>
            </c:dLbl>
            <c:dLbl>
              <c:idx val="29"/>
              <c:delete val="1"/>
              <c:extLst>
                <c:ext xmlns:c15="http://schemas.microsoft.com/office/drawing/2012/chart" uri="{CE6537A1-D6FC-4f65-9D91-7224C49458BB}"/>
                <c:ext xmlns:c16="http://schemas.microsoft.com/office/drawing/2014/chart" uri="{C3380CC4-5D6E-409C-BE32-E72D297353CC}">
                  <c16:uniqueId val="{00000062-C049-49C2-A305-F993EF615913}"/>
                </c:ext>
              </c:extLst>
            </c:dLbl>
            <c:dLbl>
              <c:idx val="30"/>
              <c:delete val="1"/>
              <c:extLst>
                <c:ext xmlns:c15="http://schemas.microsoft.com/office/drawing/2012/chart" uri="{CE6537A1-D6FC-4f65-9D91-7224C49458BB}"/>
                <c:ext xmlns:c16="http://schemas.microsoft.com/office/drawing/2014/chart" uri="{C3380CC4-5D6E-409C-BE32-E72D297353CC}">
                  <c16:uniqueId val="{00000063-C049-49C2-A305-F993EF615913}"/>
                </c:ext>
              </c:extLst>
            </c:dLbl>
            <c:dLbl>
              <c:idx val="31"/>
              <c:delete val="1"/>
              <c:extLst>
                <c:ext xmlns:c15="http://schemas.microsoft.com/office/drawing/2012/chart" uri="{CE6537A1-D6FC-4f65-9D91-7224C49458BB}"/>
                <c:ext xmlns:c16="http://schemas.microsoft.com/office/drawing/2014/chart" uri="{C3380CC4-5D6E-409C-BE32-E72D297353CC}">
                  <c16:uniqueId val="{00000066-C049-49C2-A305-F993EF615913}"/>
                </c:ext>
              </c:extLst>
            </c:dLbl>
            <c:dLbl>
              <c:idx val="32"/>
              <c:delete val="1"/>
              <c:extLst>
                <c:ext xmlns:c15="http://schemas.microsoft.com/office/drawing/2012/chart" uri="{CE6537A1-D6FC-4f65-9D91-7224C49458BB}"/>
                <c:ext xmlns:c16="http://schemas.microsoft.com/office/drawing/2014/chart" uri="{C3380CC4-5D6E-409C-BE32-E72D297353CC}">
                  <c16:uniqueId val="{00000065-C049-49C2-A305-F993EF615913}"/>
                </c:ext>
              </c:extLst>
            </c:dLbl>
            <c:dLbl>
              <c:idx val="33"/>
              <c:delete val="1"/>
              <c:extLst>
                <c:ext xmlns:c15="http://schemas.microsoft.com/office/drawing/2012/chart" uri="{CE6537A1-D6FC-4f65-9D91-7224C49458BB}"/>
                <c:ext xmlns:c16="http://schemas.microsoft.com/office/drawing/2014/chart" uri="{C3380CC4-5D6E-409C-BE32-E72D297353CC}">
                  <c16:uniqueId val="{00000064-C049-49C2-A305-F993EF615913}"/>
                </c:ext>
              </c:extLst>
            </c:dLbl>
            <c:dLbl>
              <c:idx val="34"/>
              <c:delete val="1"/>
              <c:extLst>
                <c:ext xmlns:c15="http://schemas.microsoft.com/office/drawing/2012/chart" uri="{CE6537A1-D6FC-4f65-9D91-7224C49458BB}"/>
                <c:ext xmlns:c16="http://schemas.microsoft.com/office/drawing/2014/chart" uri="{C3380CC4-5D6E-409C-BE32-E72D297353CC}">
                  <c16:uniqueId val="{00000000-F398-4190-8454-11FBC615A7EF}"/>
                </c:ext>
              </c:extLst>
            </c:dLbl>
            <c:dLbl>
              <c:idx val="35"/>
              <c:delete val="1"/>
              <c:extLst>
                <c:ext xmlns:c15="http://schemas.microsoft.com/office/drawing/2012/chart" uri="{CE6537A1-D6FC-4f65-9D91-7224C49458BB}"/>
                <c:ext xmlns:c16="http://schemas.microsoft.com/office/drawing/2014/chart" uri="{C3380CC4-5D6E-409C-BE32-E72D297353CC}">
                  <c16:uniqueId val="{00000000-661D-4084-ACD1-A95D577FA654}"/>
                </c:ext>
              </c:extLst>
            </c:dLbl>
            <c:dLbl>
              <c:idx val="36"/>
              <c:layout>
                <c:manualLayout>
                  <c:x val="-5.9880230109822859E-2"/>
                  <c:y val="-5.27400013963643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DD-4879-B781-18FB80868E6D}"/>
                </c:ext>
              </c:extLst>
            </c:dLbl>
            <c:dLbl>
              <c:idx val="37"/>
              <c:layout>
                <c:manualLayout>
                  <c:x val="-3.5928138065893712E-2"/>
                  <c:y val="-7.25175019200007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B5-450C-B853-43B41C782893}"/>
                </c:ext>
              </c:extLst>
            </c:dLbl>
            <c:dLbl>
              <c:idx val="38"/>
              <c:layout>
                <c:manualLayout>
                  <c:x val="0"/>
                  <c:y val="-0.118665003141819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C1-4B7C-A1B9-94F80839B382}"/>
                </c:ext>
              </c:extLst>
            </c:dLbl>
            <c:spPr>
              <a:solidFill>
                <a:srgbClr val="00206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SummaryTable!$AB$6:$BN$6</c:f>
              <c:numCache>
                <c:formatCode>#,##0</c:formatCode>
                <c:ptCount val="3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7</c:v>
                </c:pt>
                <c:pt idx="19">
                  <c:v>11</c:v>
                </c:pt>
                <c:pt idx="20">
                  <c:v>13</c:v>
                </c:pt>
                <c:pt idx="21">
                  <c:v>14</c:v>
                </c:pt>
                <c:pt idx="22">
                  <c:v>14</c:v>
                </c:pt>
                <c:pt idx="23">
                  <c:v>19</c:v>
                </c:pt>
                <c:pt idx="24">
                  <c:v>20</c:v>
                </c:pt>
                <c:pt idx="25">
                  <c:v>27</c:v>
                </c:pt>
                <c:pt idx="26">
                  <c:v>32</c:v>
                </c:pt>
                <c:pt idx="27">
                  <c:v>40</c:v>
                </c:pt>
                <c:pt idx="28">
                  <c:v>53</c:v>
                </c:pt>
                <c:pt idx="29">
                  <c:v>69</c:v>
                </c:pt>
                <c:pt idx="30">
                  <c:v>94</c:v>
                </c:pt>
                <c:pt idx="31">
                  <c:v>144</c:v>
                </c:pt>
                <c:pt idx="32">
                  <c:v>190</c:v>
                </c:pt>
                <c:pt idx="33" formatCode="General">
                  <c:v>231</c:v>
                </c:pt>
                <c:pt idx="34">
                  <c:v>292</c:v>
                </c:pt>
                <c:pt idx="35" formatCode="General">
                  <c:v>351</c:v>
                </c:pt>
                <c:pt idx="36" formatCode="General">
                  <c:v>409</c:v>
                </c:pt>
                <c:pt idx="37" formatCode="General">
                  <c:v>536</c:v>
                </c:pt>
                <c:pt idx="38" formatCode="General">
                  <c:v>662</c:v>
                </c:pt>
              </c:numCache>
            </c:numRef>
          </c:val>
          <c:smooth val="0"/>
          <c:extLst>
            <c:ext xmlns:c16="http://schemas.microsoft.com/office/drawing/2014/chart" uri="{C3380CC4-5D6E-409C-BE32-E72D297353CC}">
              <c16:uniqueId val="{00000001-C049-49C2-A305-F993EF615913}"/>
            </c:ext>
          </c:extLst>
        </c:ser>
        <c:ser>
          <c:idx val="1"/>
          <c:order val="2"/>
          <c:tx>
            <c:strRef>
              <c:f>SummaryTable!$A$8</c:f>
              <c:strCache>
                <c:ptCount val="1"/>
                <c:pt idx="0">
                  <c:v>New York City</c:v>
                </c:pt>
              </c:strCache>
            </c:strRef>
          </c:tx>
          <c:spPr>
            <a:ln w="50800" cap="rnd">
              <a:solidFill>
                <a:schemeClr val="tx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8BC1-4B7C-A1B9-94F80839B382}"/>
                </c:ext>
              </c:extLst>
            </c:dLbl>
            <c:dLbl>
              <c:idx val="1"/>
              <c:delete val="1"/>
              <c:extLst>
                <c:ext xmlns:c15="http://schemas.microsoft.com/office/drawing/2012/chart" uri="{CE6537A1-D6FC-4f65-9D91-7224C49458BB}"/>
                <c:ext xmlns:c16="http://schemas.microsoft.com/office/drawing/2014/chart" uri="{C3380CC4-5D6E-409C-BE32-E72D297353CC}">
                  <c16:uniqueId val="{00000003-8BC1-4B7C-A1B9-94F80839B382}"/>
                </c:ext>
              </c:extLst>
            </c:dLbl>
            <c:dLbl>
              <c:idx val="2"/>
              <c:delete val="1"/>
              <c:extLst>
                <c:ext xmlns:c15="http://schemas.microsoft.com/office/drawing/2012/chart" uri="{CE6537A1-D6FC-4f65-9D91-7224C49458BB}"/>
                <c:ext xmlns:c16="http://schemas.microsoft.com/office/drawing/2014/chart" uri="{C3380CC4-5D6E-409C-BE32-E72D297353CC}">
                  <c16:uniqueId val="{00000004-8BC1-4B7C-A1B9-94F80839B382}"/>
                </c:ext>
              </c:extLst>
            </c:dLbl>
            <c:dLbl>
              <c:idx val="3"/>
              <c:delete val="1"/>
              <c:extLst>
                <c:ext xmlns:c15="http://schemas.microsoft.com/office/drawing/2012/chart" uri="{CE6537A1-D6FC-4f65-9D91-7224C49458BB}"/>
                <c:ext xmlns:c16="http://schemas.microsoft.com/office/drawing/2014/chart" uri="{C3380CC4-5D6E-409C-BE32-E72D297353CC}">
                  <c16:uniqueId val="{0000000F-8BC1-4B7C-A1B9-94F80839B382}"/>
                </c:ext>
              </c:extLst>
            </c:dLbl>
            <c:dLbl>
              <c:idx val="4"/>
              <c:delete val="1"/>
              <c:extLst>
                <c:ext xmlns:c15="http://schemas.microsoft.com/office/drawing/2012/chart" uri="{CE6537A1-D6FC-4f65-9D91-7224C49458BB}"/>
                <c:ext xmlns:c16="http://schemas.microsoft.com/office/drawing/2014/chart" uri="{C3380CC4-5D6E-409C-BE32-E72D297353CC}">
                  <c16:uniqueId val="{00000010-8BC1-4B7C-A1B9-94F80839B382}"/>
                </c:ext>
              </c:extLst>
            </c:dLbl>
            <c:dLbl>
              <c:idx val="5"/>
              <c:delete val="1"/>
              <c:extLst>
                <c:ext xmlns:c15="http://schemas.microsoft.com/office/drawing/2012/chart" uri="{CE6537A1-D6FC-4f65-9D91-7224C49458BB}"/>
                <c:ext xmlns:c16="http://schemas.microsoft.com/office/drawing/2014/chart" uri="{C3380CC4-5D6E-409C-BE32-E72D297353CC}">
                  <c16:uniqueId val="{0000000E-8BC1-4B7C-A1B9-94F80839B382}"/>
                </c:ext>
              </c:extLst>
            </c:dLbl>
            <c:dLbl>
              <c:idx val="6"/>
              <c:delete val="1"/>
              <c:extLst>
                <c:ext xmlns:c15="http://schemas.microsoft.com/office/drawing/2012/chart" uri="{CE6537A1-D6FC-4f65-9D91-7224C49458BB}"/>
                <c:ext xmlns:c16="http://schemas.microsoft.com/office/drawing/2014/chart" uri="{C3380CC4-5D6E-409C-BE32-E72D297353CC}">
                  <c16:uniqueId val="{0000000D-8BC1-4B7C-A1B9-94F80839B382}"/>
                </c:ext>
              </c:extLst>
            </c:dLbl>
            <c:dLbl>
              <c:idx val="7"/>
              <c:delete val="1"/>
              <c:extLst>
                <c:ext xmlns:c15="http://schemas.microsoft.com/office/drawing/2012/chart" uri="{CE6537A1-D6FC-4f65-9D91-7224C49458BB}"/>
                <c:ext xmlns:c16="http://schemas.microsoft.com/office/drawing/2014/chart" uri="{C3380CC4-5D6E-409C-BE32-E72D297353CC}">
                  <c16:uniqueId val="{0000000C-8BC1-4B7C-A1B9-94F80839B382}"/>
                </c:ext>
              </c:extLst>
            </c:dLbl>
            <c:dLbl>
              <c:idx val="8"/>
              <c:delete val="1"/>
              <c:extLst>
                <c:ext xmlns:c15="http://schemas.microsoft.com/office/drawing/2012/chart" uri="{CE6537A1-D6FC-4f65-9D91-7224C49458BB}"/>
                <c:ext xmlns:c16="http://schemas.microsoft.com/office/drawing/2014/chart" uri="{C3380CC4-5D6E-409C-BE32-E72D297353CC}">
                  <c16:uniqueId val="{0000000B-8BC1-4B7C-A1B9-94F80839B382}"/>
                </c:ext>
              </c:extLst>
            </c:dLbl>
            <c:dLbl>
              <c:idx val="9"/>
              <c:delete val="1"/>
              <c:extLst>
                <c:ext xmlns:c15="http://schemas.microsoft.com/office/drawing/2012/chart" uri="{CE6537A1-D6FC-4f65-9D91-7224C49458BB}"/>
                <c:ext xmlns:c16="http://schemas.microsoft.com/office/drawing/2014/chart" uri="{C3380CC4-5D6E-409C-BE32-E72D297353CC}">
                  <c16:uniqueId val="{0000000A-8BC1-4B7C-A1B9-94F80839B382}"/>
                </c:ext>
              </c:extLst>
            </c:dLbl>
            <c:dLbl>
              <c:idx val="10"/>
              <c:delete val="1"/>
              <c:extLst>
                <c:ext xmlns:c15="http://schemas.microsoft.com/office/drawing/2012/chart" uri="{CE6537A1-D6FC-4f65-9D91-7224C49458BB}"/>
                <c:ext xmlns:c16="http://schemas.microsoft.com/office/drawing/2014/chart" uri="{C3380CC4-5D6E-409C-BE32-E72D297353CC}">
                  <c16:uniqueId val="{00000009-8BC1-4B7C-A1B9-94F80839B382}"/>
                </c:ext>
              </c:extLst>
            </c:dLbl>
            <c:dLbl>
              <c:idx val="11"/>
              <c:delete val="1"/>
              <c:extLst>
                <c:ext xmlns:c15="http://schemas.microsoft.com/office/drawing/2012/chart" uri="{CE6537A1-D6FC-4f65-9D91-7224C49458BB}"/>
                <c:ext xmlns:c16="http://schemas.microsoft.com/office/drawing/2014/chart" uri="{C3380CC4-5D6E-409C-BE32-E72D297353CC}">
                  <c16:uniqueId val="{00000008-8BC1-4B7C-A1B9-94F80839B382}"/>
                </c:ext>
              </c:extLst>
            </c:dLbl>
            <c:dLbl>
              <c:idx val="12"/>
              <c:delete val="1"/>
              <c:extLst>
                <c:ext xmlns:c15="http://schemas.microsoft.com/office/drawing/2012/chart" uri="{CE6537A1-D6FC-4f65-9D91-7224C49458BB}"/>
                <c:ext xmlns:c16="http://schemas.microsoft.com/office/drawing/2014/chart" uri="{C3380CC4-5D6E-409C-BE32-E72D297353CC}">
                  <c16:uniqueId val="{00000007-8BC1-4B7C-A1B9-94F80839B382}"/>
                </c:ext>
              </c:extLst>
            </c:dLbl>
            <c:dLbl>
              <c:idx val="13"/>
              <c:delete val="1"/>
              <c:extLst>
                <c:ext xmlns:c15="http://schemas.microsoft.com/office/drawing/2012/chart" uri="{CE6537A1-D6FC-4f65-9D91-7224C49458BB}"/>
                <c:ext xmlns:c16="http://schemas.microsoft.com/office/drawing/2014/chart" uri="{C3380CC4-5D6E-409C-BE32-E72D297353CC}">
                  <c16:uniqueId val="{00000006-8BC1-4B7C-A1B9-94F80839B382}"/>
                </c:ext>
              </c:extLst>
            </c:dLbl>
            <c:dLbl>
              <c:idx val="14"/>
              <c:delete val="1"/>
              <c:extLst>
                <c:ext xmlns:c15="http://schemas.microsoft.com/office/drawing/2012/chart" uri="{CE6537A1-D6FC-4f65-9D91-7224C49458BB}"/>
                <c:ext xmlns:c16="http://schemas.microsoft.com/office/drawing/2014/chart" uri="{C3380CC4-5D6E-409C-BE32-E72D297353CC}">
                  <c16:uniqueId val="{00000005-8BC1-4B7C-A1B9-94F80839B382}"/>
                </c:ext>
              </c:extLst>
            </c:dLbl>
            <c:dLbl>
              <c:idx val="15"/>
              <c:delete val="1"/>
              <c:extLst>
                <c:ext xmlns:c15="http://schemas.microsoft.com/office/drawing/2012/chart" uri="{CE6537A1-D6FC-4f65-9D91-7224C49458BB}"/>
                <c:ext xmlns:c16="http://schemas.microsoft.com/office/drawing/2014/chart" uri="{C3380CC4-5D6E-409C-BE32-E72D297353CC}">
                  <c16:uniqueId val="{00000018-8BC1-4B7C-A1B9-94F80839B382}"/>
                </c:ext>
              </c:extLst>
            </c:dLbl>
            <c:dLbl>
              <c:idx val="16"/>
              <c:delete val="1"/>
              <c:extLst>
                <c:ext xmlns:c15="http://schemas.microsoft.com/office/drawing/2012/chart" uri="{CE6537A1-D6FC-4f65-9D91-7224C49458BB}"/>
                <c:ext xmlns:c16="http://schemas.microsoft.com/office/drawing/2014/chart" uri="{C3380CC4-5D6E-409C-BE32-E72D297353CC}">
                  <c16:uniqueId val="{00000019-8BC1-4B7C-A1B9-94F80839B382}"/>
                </c:ext>
              </c:extLst>
            </c:dLbl>
            <c:dLbl>
              <c:idx val="17"/>
              <c:delete val="1"/>
              <c:extLst>
                <c:ext xmlns:c15="http://schemas.microsoft.com/office/drawing/2012/chart" uri="{CE6537A1-D6FC-4f65-9D91-7224C49458BB}"/>
                <c:ext xmlns:c16="http://schemas.microsoft.com/office/drawing/2014/chart" uri="{C3380CC4-5D6E-409C-BE32-E72D297353CC}">
                  <c16:uniqueId val="{00000017-8BC1-4B7C-A1B9-94F80839B382}"/>
                </c:ext>
              </c:extLst>
            </c:dLbl>
            <c:dLbl>
              <c:idx val="18"/>
              <c:delete val="1"/>
              <c:extLst>
                <c:ext xmlns:c15="http://schemas.microsoft.com/office/drawing/2012/chart" uri="{CE6537A1-D6FC-4f65-9D91-7224C49458BB}"/>
                <c:ext xmlns:c16="http://schemas.microsoft.com/office/drawing/2014/chart" uri="{C3380CC4-5D6E-409C-BE32-E72D297353CC}">
                  <c16:uniqueId val="{00000016-8BC1-4B7C-A1B9-94F80839B382}"/>
                </c:ext>
              </c:extLst>
            </c:dLbl>
            <c:dLbl>
              <c:idx val="19"/>
              <c:delete val="1"/>
              <c:extLst>
                <c:ext xmlns:c15="http://schemas.microsoft.com/office/drawing/2012/chart" uri="{CE6537A1-D6FC-4f65-9D91-7224C49458BB}"/>
                <c:ext xmlns:c16="http://schemas.microsoft.com/office/drawing/2014/chart" uri="{C3380CC4-5D6E-409C-BE32-E72D297353CC}">
                  <c16:uniqueId val="{00000015-8BC1-4B7C-A1B9-94F80839B382}"/>
                </c:ext>
              </c:extLst>
            </c:dLbl>
            <c:dLbl>
              <c:idx val="20"/>
              <c:delete val="1"/>
              <c:extLst>
                <c:ext xmlns:c15="http://schemas.microsoft.com/office/drawing/2012/chart" uri="{CE6537A1-D6FC-4f65-9D91-7224C49458BB}"/>
                <c:ext xmlns:c16="http://schemas.microsoft.com/office/drawing/2014/chart" uri="{C3380CC4-5D6E-409C-BE32-E72D297353CC}">
                  <c16:uniqueId val="{00000014-8BC1-4B7C-A1B9-94F80839B382}"/>
                </c:ext>
              </c:extLst>
            </c:dLbl>
            <c:dLbl>
              <c:idx val="21"/>
              <c:delete val="1"/>
              <c:extLst>
                <c:ext xmlns:c15="http://schemas.microsoft.com/office/drawing/2012/chart" uri="{CE6537A1-D6FC-4f65-9D91-7224C49458BB}"/>
                <c:ext xmlns:c16="http://schemas.microsoft.com/office/drawing/2014/chart" uri="{C3380CC4-5D6E-409C-BE32-E72D297353CC}">
                  <c16:uniqueId val="{00000013-8BC1-4B7C-A1B9-94F80839B382}"/>
                </c:ext>
              </c:extLst>
            </c:dLbl>
            <c:dLbl>
              <c:idx val="22"/>
              <c:delete val="1"/>
              <c:extLst>
                <c:ext xmlns:c15="http://schemas.microsoft.com/office/drawing/2012/chart" uri="{CE6537A1-D6FC-4f65-9D91-7224C49458BB}"/>
                <c:ext xmlns:c16="http://schemas.microsoft.com/office/drawing/2014/chart" uri="{C3380CC4-5D6E-409C-BE32-E72D297353CC}">
                  <c16:uniqueId val="{00000012-8BC1-4B7C-A1B9-94F80839B382}"/>
                </c:ext>
              </c:extLst>
            </c:dLbl>
            <c:dLbl>
              <c:idx val="23"/>
              <c:delete val="1"/>
              <c:extLst>
                <c:ext xmlns:c15="http://schemas.microsoft.com/office/drawing/2012/chart" uri="{CE6537A1-D6FC-4f65-9D91-7224C49458BB}"/>
                <c:ext xmlns:c16="http://schemas.microsoft.com/office/drawing/2014/chart" uri="{C3380CC4-5D6E-409C-BE32-E72D297353CC}">
                  <c16:uniqueId val="{00000011-8BC1-4B7C-A1B9-94F80839B382}"/>
                </c:ext>
              </c:extLst>
            </c:dLbl>
            <c:dLbl>
              <c:idx val="24"/>
              <c:delete val="1"/>
              <c:extLst>
                <c:ext xmlns:c15="http://schemas.microsoft.com/office/drawing/2012/chart" uri="{CE6537A1-D6FC-4f65-9D91-7224C49458BB}"/>
                <c:ext xmlns:c16="http://schemas.microsoft.com/office/drawing/2014/chart" uri="{C3380CC4-5D6E-409C-BE32-E72D297353CC}">
                  <c16:uniqueId val="{0000001A-8BC1-4B7C-A1B9-94F80839B382}"/>
                </c:ext>
              </c:extLst>
            </c:dLbl>
            <c:dLbl>
              <c:idx val="25"/>
              <c:delete val="1"/>
              <c:extLst>
                <c:ext xmlns:c15="http://schemas.microsoft.com/office/drawing/2012/chart" uri="{CE6537A1-D6FC-4f65-9D91-7224C49458BB}"/>
                <c:ext xmlns:c16="http://schemas.microsoft.com/office/drawing/2014/chart" uri="{C3380CC4-5D6E-409C-BE32-E72D297353CC}">
                  <c16:uniqueId val="{0000001C-8BC1-4B7C-A1B9-94F80839B382}"/>
                </c:ext>
              </c:extLst>
            </c:dLbl>
            <c:dLbl>
              <c:idx val="26"/>
              <c:delete val="1"/>
              <c:extLst>
                <c:ext xmlns:c15="http://schemas.microsoft.com/office/drawing/2012/chart" uri="{CE6537A1-D6FC-4f65-9D91-7224C49458BB}"/>
                <c:ext xmlns:c16="http://schemas.microsoft.com/office/drawing/2014/chart" uri="{C3380CC4-5D6E-409C-BE32-E72D297353CC}">
                  <c16:uniqueId val="{0000001B-8BC1-4B7C-A1B9-94F80839B382}"/>
                </c:ext>
              </c:extLst>
            </c:dLbl>
            <c:dLbl>
              <c:idx val="27"/>
              <c:delete val="1"/>
              <c:extLst>
                <c:ext xmlns:c15="http://schemas.microsoft.com/office/drawing/2012/chart" uri="{CE6537A1-D6FC-4f65-9D91-7224C49458BB}"/>
                <c:ext xmlns:c16="http://schemas.microsoft.com/office/drawing/2014/chart" uri="{C3380CC4-5D6E-409C-BE32-E72D297353CC}">
                  <c16:uniqueId val="{0000001E-8BC1-4B7C-A1B9-94F80839B382}"/>
                </c:ext>
              </c:extLst>
            </c:dLbl>
            <c:dLbl>
              <c:idx val="28"/>
              <c:delete val="1"/>
              <c:extLst>
                <c:ext xmlns:c15="http://schemas.microsoft.com/office/drawing/2012/chart" uri="{CE6537A1-D6FC-4f65-9D91-7224C49458BB}"/>
                <c:ext xmlns:c16="http://schemas.microsoft.com/office/drawing/2014/chart" uri="{C3380CC4-5D6E-409C-BE32-E72D297353CC}">
                  <c16:uniqueId val="{0000001D-8BC1-4B7C-A1B9-94F80839B382}"/>
                </c:ext>
              </c:extLst>
            </c:dLbl>
            <c:dLbl>
              <c:idx val="29"/>
              <c:delete val="1"/>
              <c:extLst>
                <c:ext xmlns:c15="http://schemas.microsoft.com/office/drawing/2012/chart" uri="{CE6537A1-D6FC-4f65-9D91-7224C49458BB}"/>
                <c:ext xmlns:c16="http://schemas.microsoft.com/office/drawing/2014/chart" uri="{C3380CC4-5D6E-409C-BE32-E72D297353CC}">
                  <c16:uniqueId val="{0000001F-8BC1-4B7C-A1B9-94F80839B382}"/>
                </c:ext>
              </c:extLst>
            </c:dLbl>
            <c:dLbl>
              <c:idx val="30"/>
              <c:delete val="1"/>
              <c:extLst>
                <c:ext xmlns:c15="http://schemas.microsoft.com/office/drawing/2012/chart" uri="{CE6537A1-D6FC-4f65-9D91-7224C49458BB}"/>
                <c:ext xmlns:c16="http://schemas.microsoft.com/office/drawing/2014/chart" uri="{C3380CC4-5D6E-409C-BE32-E72D297353CC}">
                  <c16:uniqueId val="{00000021-8BC1-4B7C-A1B9-94F80839B382}"/>
                </c:ext>
              </c:extLst>
            </c:dLbl>
            <c:dLbl>
              <c:idx val="31"/>
              <c:delete val="1"/>
              <c:extLst>
                <c:ext xmlns:c15="http://schemas.microsoft.com/office/drawing/2012/chart" uri="{CE6537A1-D6FC-4f65-9D91-7224C49458BB}"/>
                <c:ext xmlns:c16="http://schemas.microsoft.com/office/drawing/2014/chart" uri="{C3380CC4-5D6E-409C-BE32-E72D297353CC}">
                  <c16:uniqueId val="{00000020-8BC1-4B7C-A1B9-94F80839B382}"/>
                </c:ext>
              </c:extLst>
            </c:dLbl>
            <c:dLbl>
              <c:idx val="32"/>
              <c:delete val="1"/>
              <c:extLst>
                <c:ext xmlns:c15="http://schemas.microsoft.com/office/drawing/2012/chart" uri="{CE6537A1-D6FC-4f65-9D91-7224C49458BB}"/>
                <c:ext xmlns:c16="http://schemas.microsoft.com/office/drawing/2014/chart" uri="{C3380CC4-5D6E-409C-BE32-E72D297353CC}">
                  <c16:uniqueId val="{00000022-8BC1-4B7C-A1B9-94F80839B382}"/>
                </c:ext>
              </c:extLst>
            </c:dLbl>
            <c:dLbl>
              <c:idx val="33"/>
              <c:delete val="1"/>
              <c:extLst>
                <c:ext xmlns:c15="http://schemas.microsoft.com/office/drawing/2012/chart" uri="{CE6537A1-D6FC-4f65-9D91-7224C49458BB}"/>
                <c:ext xmlns:c16="http://schemas.microsoft.com/office/drawing/2014/chart" uri="{C3380CC4-5D6E-409C-BE32-E72D297353CC}">
                  <c16:uniqueId val="{00000023-8BC1-4B7C-A1B9-94F80839B382}"/>
                </c:ext>
              </c:extLst>
            </c:dLbl>
            <c:dLbl>
              <c:idx val="34"/>
              <c:delete val="1"/>
              <c:extLst>
                <c:ext xmlns:c15="http://schemas.microsoft.com/office/drawing/2012/chart" uri="{CE6537A1-D6FC-4f65-9D91-7224C49458BB}"/>
                <c:ext xmlns:c16="http://schemas.microsoft.com/office/drawing/2014/chart" uri="{C3380CC4-5D6E-409C-BE32-E72D297353CC}">
                  <c16:uniqueId val="{00000024-8BC1-4B7C-A1B9-94F80839B382}"/>
                </c:ext>
              </c:extLst>
            </c:dLbl>
            <c:dLbl>
              <c:idx val="35"/>
              <c:delete val="1"/>
              <c:extLst>
                <c:ext xmlns:c15="http://schemas.microsoft.com/office/drawing/2012/chart" uri="{CE6537A1-D6FC-4f65-9D91-7224C49458BB}"/>
                <c:ext xmlns:c16="http://schemas.microsoft.com/office/drawing/2014/chart" uri="{C3380CC4-5D6E-409C-BE32-E72D297353CC}">
                  <c16:uniqueId val="{00000025-8BC1-4B7C-A1B9-94F80839B382}"/>
                </c:ext>
              </c:extLst>
            </c:dLbl>
            <c:dLbl>
              <c:idx val="36"/>
              <c:layout>
                <c:manualLayout>
                  <c:x val="-8.982034516473443E-2"/>
                  <c:y val="-6.592500174545525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BC1-4B7C-A1B9-94F80839B382}"/>
                </c:ext>
              </c:extLst>
            </c:dLbl>
            <c:dLbl>
              <c:idx val="37"/>
              <c:layout>
                <c:manualLayout>
                  <c:x val="-8.982034516473429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BC1-4B7C-A1B9-94F80839B382}"/>
                </c:ext>
              </c:extLst>
            </c:dLbl>
            <c:dLbl>
              <c:idx val="38"/>
              <c:layout>
                <c:manualLayout>
                  <c:x val="-7.7844299142769857E-2"/>
                  <c:y val="6.592500174545525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BC1-4B7C-A1B9-94F80839B382}"/>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SummaryTable!$AB$8:$BN$8</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2</c:v>
                </c:pt>
                <c:pt idx="18">
                  <c:v>2</c:v>
                </c:pt>
                <c:pt idx="19">
                  <c:v>4</c:v>
                </c:pt>
                <c:pt idx="20">
                  <c:v>5</c:v>
                </c:pt>
                <c:pt idx="21">
                  <c:v>12</c:v>
                </c:pt>
                <c:pt idx="22">
                  <c:v>13</c:v>
                </c:pt>
                <c:pt idx="23">
                  <c:v>16</c:v>
                </c:pt>
                <c:pt idx="24">
                  <c:v>36</c:v>
                </c:pt>
                <c:pt idx="25">
                  <c:v>53</c:v>
                </c:pt>
                <c:pt idx="26">
                  <c:v>95</c:v>
                </c:pt>
                <c:pt idx="27">
                  <c:v>154</c:v>
                </c:pt>
                <c:pt idx="28">
                  <c:v>183</c:v>
                </c:pt>
                <c:pt idx="29">
                  <c:v>329</c:v>
                </c:pt>
                <c:pt idx="30">
                  <c:v>463</c:v>
                </c:pt>
                <c:pt idx="31">
                  <c:v>923</c:v>
                </c:pt>
                <c:pt idx="32">
                  <c:v>1339</c:v>
                </c:pt>
                <c:pt idx="33">
                  <c:v>2469</c:v>
                </c:pt>
                <c:pt idx="34">
                  <c:v>5151</c:v>
                </c:pt>
                <c:pt idx="35">
                  <c:v>7500</c:v>
                </c:pt>
                <c:pt idx="36">
                  <c:v>9045</c:v>
                </c:pt>
                <c:pt idx="37">
                  <c:v>12339</c:v>
                </c:pt>
                <c:pt idx="38">
                  <c:v>14904</c:v>
                </c:pt>
              </c:numCache>
            </c:numRef>
          </c:val>
          <c:smooth val="0"/>
          <c:extLst>
            <c:ext xmlns:c16="http://schemas.microsoft.com/office/drawing/2014/chart" uri="{C3380CC4-5D6E-409C-BE32-E72D297353CC}">
              <c16:uniqueId val="{00000000-A219-4982-B2E7-D5CCEAD98C51}"/>
            </c:ext>
          </c:extLst>
        </c:ser>
        <c:ser>
          <c:idx val="3"/>
          <c:order val="3"/>
          <c:tx>
            <c:strRef>
              <c:f>SummaryTable!$A$10</c:f>
              <c:strCache>
                <c:ptCount val="1"/>
                <c:pt idx="0">
                  <c:v>Seattle/King County</c:v>
                </c:pt>
              </c:strCache>
            </c:strRef>
          </c:tx>
          <c:spPr>
            <a:ln w="50800" cap="rnd">
              <a:solidFill>
                <a:srgbClr val="00B0F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9-8BC1-4B7C-A1B9-94F80839B382}"/>
                </c:ext>
              </c:extLst>
            </c:dLbl>
            <c:dLbl>
              <c:idx val="1"/>
              <c:delete val="1"/>
              <c:extLst>
                <c:ext xmlns:c15="http://schemas.microsoft.com/office/drawing/2012/chart" uri="{CE6537A1-D6FC-4f65-9D91-7224C49458BB}"/>
                <c:ext xmlns:c16="http://schemas.microsoft.com/office/drawing/2014/chart" uri="{C3380CC4-5D6E-409C-BE32-E72D297353CC}">
                  <c16:uniqueId val="{0000002A-8BC1-4B7C-A1B9-94F80839B382}"/>
                </c:ext>
              </c:extLst>
            </c:dLbl>
            <c:dLbl>
              <c:idx val="2"/>
              <c:delete val="1"/>
              <c:extLst>
                <c:ext xmlns:c15="http://schemas.microsoft.com/office/drawing/2012/chart" uri="{CE6537A1-D6FC-4f65-9D91-7224C49458BB}"/>
                <c:ext xmlns:c16="http://schemas.microsoft.com/office/drawing/2014/chart" uri="{C3380CC4-5D6E-409C-BE32-E72D297353CC}">
                  <c16:uniqueId val="{0000002C-8BC1-4B7C-A1B9-94F80839B382}"/>
                </c:ext>
              </c:extLst>
            </c:dLbl>
            <c:dLbl>
              <c:idx val="3"/>
              <c:delete val="1"/>
              <c:extLst>
                <c:ext xmlns:c15="http://schemas.microsoft.com/office/drawing/2012/chart" uri="{CE6537A1-D6FC-4f65-9D91-7224C49458BB}"/>
                <c:ext xmlns:c16="http://schemas.microsoft.com/office/drawing/2014/chart" uri="{C3380CC4-5D6E-409C-BE32-E72D297353CC}">
                  <c16:uniqueId val="{0000002B-8BC1-4B7C-A1B9-94F80839B382}"/>
                </c:ext>
              </c:extLst>
            </c:dLbl>
            <c:dLbl>
              <c:idx val="4"/>
              <c:delete val="1"/>
              <c:extLst>
                <c:ext xmlns:c15="http://schemas.microsoft.com/office/drawing/2012/chart" uri="{CE6537A1-D6FC-4f65-9D91-7224C49458BB}"/>
                <c:ext xmlns:c16="http://schemas.microsoft.com/office/drawing/2014/chart" uri="{C3380CC4-5D6E-409C-BE32-E72D297353CC}">
                  <c16:uniqueId val="{0000002D-8BC1-4B7C-A1B9-94F80839B382}"/>
                </c:ext>
              </c:extLst>
            </c:dLbl>
            <c:dLbl>
              <c:idx val="5"/>
              <c:delete val="1"/>
              <c:extLst>
                <c:ext xmlns:c15="http://schemas.microsoft.com/office/drawing/2012/chart" uri="{CE6537A1-D6FC-4f65-9D91-7224C49458BB}"/>
                <c:ext xmlns:c16="http://schemas.microsoft.com/office/drawing/2014/chart" uri="{C3380CC4-5D6E-409C-BE32-E72D297353CC}">
                  <c16:uniqueId val="{0000002E-8BC1-4B7C-A1B9-94F80839B382}"/>
                </c:ext>
              </c:extLst>
            </c:dLbl>
            <c:dLbl>
              <c:idx val="6"/>
              <c:delete val="1"/>
              <c:extLst>
                <c:ext xmlns:c15="http://schemas.microsoft.com/office/drawing/2012/chart" uri="{CE6537A1-D6FC-4f65-9D91-7224C49458BB}"/>
                <c:ext xmlns:c16="http://schemas.microsoft.com/office/drawing/2014/chart" uri="{C3380CC4-5D6E-409C-BE32-E72D297353CC}">
                  <c16:uniqueId val="{0000002F-8BC1-4B7C-A1B9-94F80839B382}"/>
                </c:ext>
              </c:extLst>
            </c:dLbl>
            <c:dLbl>
              <c:idx val="7"/>
              <c:delete val="1"/>
              <c:extLst>
                <c:ext xmlns:c15="http://schemas.microsoft.com/office/drawing/2012/chart" uri="{CE6537A1-D6FC-4f65-9D91-7224C49458BB}"/>
                <c:ext xmlns:c16="http://schemas.microsoft.com/office/drawing/2014/chart" uri="{C3380CC4-5D6E-409C-BE32-E72D297353CC}">
                  <c16:uniqueId val="{00000030-8BC1-4B7C-A1B9-94F80839B382}"/>
                </c:ext>
              </c:extLst>
            </c:dLbl>
            <c:dLbl>
              <c:idx val="8"/>
              <c:delete val="1"/>
              <c:extLst>
                <c:ext xmlns:c15="http://schemas.microsoft.com/office/drawing/2012/chart" uri="{CE6537A1-D6FC-4f65-9D91-7224C49458BB}"/>
                <c:ext xmlns:c16="http://schemas.microsoft.com/office/drawing/2014/chart" uri="{C3380CC4-5D6E-409C-BE32-E72D297353CC}">
                  <c16:uniqueId val="{00000031-8BC1-4B7C-A1B9-94F80839B382}"/>
                </c:ext>
              </c:extLst>
            </c:dLbl>
            <c:dLbl>
              <c:idx val="9"/>
              <c:delete val="1"/>
              <c:extLst>
                <c:ext xmlns:c15="http://schemas.microsoft.com/office/drawing/2012/chart" uri="{CE6537A1-D6FC-4f65-9D91-7224C49458BB}"/>
                <c:ext xmlns:c16="http://schemas.microsoft.com/office/drawing/2014/chart" uri="{C3380CC4-5D6E-409C-BE32-E72D297353CC}">
                  <c16:uniqueId val="{00000032-8BC1-4B7C-A1B9-94F80839B382}"/>
                </c:ext>
              </c:extLst>
            </c:dLbl>
            <c:dLbl>
              <c:idx val="10"/>
              <c:delete val="1"/>
              <c:extLst>
                <c:ext xmlns:c15="http://schemas.microsoft.com/office/drawing/2012/chart" uri="{CE6537A1-D6FC-4f65-9D91-7224C49458BB}"/>
                <c:ext xmlns:c16="http://schemas.microsoft.com/office/drawing/2014/chart" uri="{C3380CC4-5D6E-409C-BE32-E72D297353CC}">
                  <c16:uniqueId val="{00000033-8BC1-4B7C-A1B9-94F80839B382}"/>
                </c:ext>
              </c:extLst>
            </c:dLbl>
            <c:dLbl>
              <c:idx val="11"/>
              <c:delete val="1"/>
              <c:extLst>
                <c:ext xmlns:c15="http://schemas.microsoft.com/office/drawing/2012/chart" uri="{CE6537A1-D6FC-4f65-9D91-7224C49458BB}"/>
                <c:ext xmlns:c16="http://schemas.microsoft.com/office/drawing/2014/chart" uri="{C3380CC4-5D6E-409C-BE32-E72D297353CC}">
                  <c16:uniqueId val="{00000034-8BC1-4B7C-A1B9-94F80839B382}"/>
                </c:ext>
              </c:extLst>
            </c:dLbl>
            <c:dLbl>
              <c:idx val="12"/>
              <c:delete val="1"/>
              <c:extLst>
                <c:ext xmlns:c15="http://schemas.microsoft.com/office/drawing/2012/chart" uri="{CE6537A1-D6FC-4f65-9D91-7224C49458BB}"/>
                <c:ext xmlns:c16="http://schemas.microsoft.com/office/drawing/2014/chart" uri="{C3380CC4-5D6E-409C-BE32-E72D297353CC}">
                  <c16:uniqueId val="{00000035-8BC1-4B7C-A1B9-94F80839B382}"/>
                </c:ext>
              </c:extLst>
            </c:dLbl>
            <c:dLbl>
              <c:idx val="13"/>
              <c:delete val="1"/>
              <c:extLst>
                <c:ext xmlns:c15="http://schemas.microsoft.com/office/drawing/2012/chart" uri="{CE6537A1-D6FC-4f65-9D91-7224C49458BB}"/>
                <c:ext xmlns:c16="http://schemas.microsoft.com/office/drawing/2014/chart" uri="{C3380CC4-5D6E-409C-BE32-E72D297353CC}">
                  <c16:uniqueId val="{00000036-8BC1-4B7C-A1B9-94F80839B382}"/>
                </c:ext>
              </c:extLst>
            </c:dLbl>
            <c:dLbl>
              <c:idx val="14"/>
              <c:delete val="1"/>
              <c:extLst>
                <c:ext xmlns:c15="http://schemas.microsoft.com/office/drawing/2012/chart" uri="{CE6537A1-D6FC-4f65-9D91-7224C49458BB}"/>
                <c:ext xmlns:c16="http://schemas.microsoft.com/office/drawing/2014/chart" uri="{C3380CC4-5D6E-409C-BE32-E72D297353CC}">
                  <c16:uniqueId val="{00000037-8BC1-4B7C-A1B9-94F80839B382}"/>
                </c:ext>
              </c:extLst>
            </c:dLbl>
            <c:dLbl>
              <c:idx val="15"/>
              <c:delete val="1"/>
              <c:extLst>
                <c:ext xmlns:c15="http://schemas.microsoft.com/office/drawing/2012/chart" uri="{CE6537A1-D6FC-4f65-9D91-7224C49458BB}"/>
                <c:ext xmlns:c16="http://schemas.microsoft.com/office/drawing/2014/chart" uri="{C3380CC4-5D6E-409C-BE32-E72D297353CC}">
                  <c16:uniqueId val="{00000039-8BC1-4B7C-A1B9-94F80839B382}"/>
                </c:ext>
              </c:extLst>
            </c:dLbl>
            <c:dLbl>
              <c:idx val="16"/>
              <c:delete val="1"/>
              <c:extLst>
                <c:ext xmlns:c15="http://schemas.microsoft.com/office/drawing/2012/chart" uri="{CE6537A1-D6FC-4f65-9D91-7224C49458BB}"/>
                <c:ext xmlns:c16="http://schemas.microsoft.com/office/drawing/2014/chart" uri="{C3380CC4-5D6E-409C-BE32-E72D297353CC}">
                  <c16:uniqueId val="{00000038-8BC1-4B7C-A1B9-94F80839B382}"/>
                </c:ext>
              </c:extLst>
            </c:dLbl>
            <c:dLbl>
              <c:idx val="17"/>
              <c:delete val="1"/>
              <c:extLst>
                <c:ext xmlns:c15="http://schemas.microsoft.com/office/drawing/2012/chart" uri="{CE6537A1-D6FC-4f65-9D91-7224C49458BB}"/>
                <c:ext xmlns:c16="http://schemas.microsoft.com/office/drawing/2014/chart" uri="{C3380CC4-5D6E-409C-BE32-E72D297353CC}">
                  <c16:uniqueId val="{0000003A-8BC1-4B7C-A1B9-94F80839B382}"/>
                </c:ext>
              </c:extLst>
            </c:dLbl>
            <c:dLbl>
              <c:idx val="18"/>
              <c:delete val="1"/>
              <c:extLst>
                <c:ext xmlns:c15="http://schemas.microsoft.com/office/drawing/2012/chart" uri="{CE6537A1-D6FC-4f65-9D91-7224C49458BB}"/>
                <c:ext xmlns:c16="http://schemas.microsoft.com/office/drawing/2014/chart" uri="{C3380CC4-5D6E-409C-BE32-E72D297353CC}">
                  <c16:uniqueId val="{0000003C-8BC1-4B7C-A1B9-94F80839B382}"/>
                </c:ext>
              </c:extLst>
            </c:dLbl>
            <c:dLbl>
              <c:idx val="19"/>
              <c:delete val="1"/>
              <c:extLst>
                <c:ext xmlns:c15="http://schemas.microsoft.com/office/drawing/2012/chart" uri="{CE6537A1-D6FC-4f65-9D91-7224C49458BB}"/>
                <c:ext xmlns:c16="http://schemas.microsoft.com/office/drawing/2014/chart" uri="{C3380CC4-5D6E-409C-BE32-E72D297353CC}">
                  <c16:uniqueId val="{0000003B-8BC1-4B7C-A1B9-94F80839B382}"/>
                </c:ext>
              </c:extLst>
            </c:dLbl>
            <c:dLbl>
              <c:idx val="20"/>
              <c:delete val="1"/>
              <c:extLst>
                <c:ext xmlns:c15="http://schemas.microsoft.com/office/drawing/2012/chart" uri="{CE6537A1-D6FC-4f65-9D91-7224C49458BB}"/>
                <c:ext xmlns:c16="http://schemas.microsoft.com/office/drawing/2014/chart" uri="{C3380CC4-5D6E-409C-BE32-E72D297353CC}">
                  <c16:uniqueId val="{0000003D-8BC1-4B7C-A1B9-94F80839B382}"/>
                </c:ext>
              </c:extLst>
            </c:dLbl>
            <c:dLbl>
              <c:idx val="21"/>
              <c:delete val="1"/>
              <c:extLst>
                <c:ext xmlns:c15="http://schemas.microsoft.com/office/drawing/2012/chart" uri="{CE6537A1-D6FC-4f65-9D91-7224C49458BB}"/>
                <c:ext xmlns:c16="http://schemas.microsoft.com/office/drawing/2014/chart" uri="{C3380CC4-5D6E-409C-BE32-E72D297353CC}">
                  <c16:uniqueId val="{0000003E-8BC1-4B7C-A1B9-94F80839B382}"/>
                </c:ext>
              </c:extLst>
            </c:dLbl>
            <c:dLbl>
              <c:idx val="22"/>
              <c:delete val="1"/>
              <c:extLst>
                <c:ext xmlns:c15="http://schemas.microsoft.com/office/drawing/2012/chart" uri="{CE6537A1-D6FC-4f65-9D91-7224C49458BB}"/>
                <c:ext xmlns:c16="http://schemas.microsoft.com/office/drawing/2014/chart" uri="{C3380CC4-5D6E-409C-BE32-E72D297353CC}">
                  <c16:uniqueId val="{0000003F-8BC1-4B7C-A1B9-94F80839B382}"/>
                </c:ext>
              </c:extLst>
            </c:dLbl>
            <c:dLbl>
              <c:idx val="23"/>
              <c:delete val="1"/>
              <c:extLst>
                <c:ext xmlns:c15="http://schemas.microsoft.com/office/drawing/2012/chart" uri="{CE6537A1-D6FC-4f65-9D91-7224C49458BB}"/>
                <c:ext xmlns:c16="http://schemas.microsoft.com/office/drawing/2014/chart" uri="{C3380CC4-5D6E-409C-BE32-E72D297353CC}">
                  <c16:uniqueId val="{00000040-8BC1-4B7C-A1B9-94F80839B382}"/>
                </c:ext>
              </c:extLst>
            </c:dLbl>
            <c:dLbl>
              <c:idx val="24"/>
              <c:delete val="1"/>
              <c:extLst>
                <c:ext xmlns:c15="http://schemas.microsoft.com/office/drawing/2012/chart" uri="{CE6537A1-D6FC-4f65-9D91-7224C49458BB}"/>
                <c:ext xmlns:c16="http://schemas.microsoft.com/office/drawing/2014/chart" uri="{C3380CC4-5D6E-409C-BE32-E72D297353CC}">
                  <c16:uniqueId val="{00000041-8BC1-4B7C-A1B9-94F80839B382}"/>
                </c:ext>
              </c:extLst>
            </c:dLbl>
            <c:dLbl>
              <c:idx val="25"/>
              <c:delete val="1"/>
              <c:extLst>
                <c:ext xmlns:c15="http://schemas.microsoft.com/office/drawing/2012/chart" uri="{CE6537A1-D6FC-4f65-9D91-7224C49458BB}"/>
                <c:ext xmlns:c16="http://schemas.microsoft.com/office/drawing/2014/chart" uri="{C3380CC4-5D6E-409C-BE32-E72D297353CC}">
                  <c16:uniqueId val="{00000042-8BC1-4B7C-A1B9-94F80839B382}"/>
                </c:ext>
              </c:extLst>
            </c:dLbl>
            <c:dLbl>
              <c:idx val="26"/>
              <c:delete val="1"/>
              <c:extLst>
                <c:ext xmlns:c15="http://schemas.microsoft.com/office/drawing/2012/chart" uri="{CE6537A1-D6FC-4f65-9D91-7224C49458BB}"/>
                <c:ext xmlns:c16="http://schemas.microsoft.com/office/drawing/2014/chart" uri="{C3380CC4-5D6E-409C-BE32-E72D297353CC}">
                  <c16:uniqueId val="{00000043-8BC1-4B7C-A1B9-94F80839B382}"/>
                </c:ext>
              </c:extLst>
            </c:dLbl>
            <c:dLbl>
              <c:idx val="27"/>
              <c:delete val="1"/>
              <c:extLst>
                <c:ext xmlns:c15="http://schemas.microsoft.com/office/drawing/2012/chart" uri="{CE6537A1-D6FC-4f65-9D91-7224C49458BB}"/>
                <c:ext xmlns:c16="http://schemas.microsoft.com/office/drawing/2014/chart" uri="{C3380CC4-5D6E-409C-BE32-E72D297353CC}">
                  <c16:uniqueId val="{00000045-8BC1-4B7C-A1B9-94F80839B382}"/>
                </c:ext>
              </c:extLst>
            </c:dLbl>
            <c:dLbl>
              <c:idx val="28"/>
              <c:delete val="1"/>
              <c:extLst>
                <c:ext xmlns:c15="http://schemas.microsoft.com/office/drawing/2012/chart" uri="{CE6537A1-D6FC-4f65-9D91-7224C49458BB}"/>
                <c:ext xmlns:c16="http://schemas.microsoft.com/office/drawing/2014/chart" uri="{C3380CC4-5D6E-409C-BE32-E72D297353CC}">
                  <c16:uniqueId val="{00000044-8BC1-4B7C-A1B9-94F80839B382}"/>
                </c:ext>
              </c:extLst>
            </c:dLbl>
            <c:dLbl>
              <c:idx val="29"/>
              <c:delete val="1"/>
              <c:extLst>
                <c:ext xmlns:c15="http://schemas.microsoft.com/office/drawing/2012/chart" uri="{CE6537A1-D6FC-4f65-9D91-7224C49458BB}"/>
                <c:ext xmlns:c16="http://schemas.microsoft.com/office/drawing/2014/chart" uri="{C3380CC4-5D6E-409C-BE32-E72D297353CC}">
                  <c16:uniqueId val="{00000046-8BC1-4B7C-A1B9-94F80839B382}"/>
                </c:ext>
              </c:extLst>
            </c:dLbl>
            <c:dLbl>
              <c:idx val="30"/>
              <c:delete val="1"/>
              <c:extLst>
                <c:ext xmlns:c15="http://schemas.microsoft.com/office/drawing/2012/chart" uri="{CE6537A1-D6FC-4f65-9D91-7224C49458BB}"/>
                <c:ext xmlns:c16="http://schemas.microsoft.com/office/drawing/2014/chart" uri="{C3380CC4-5D6E-409C-BE32-E72D297353CC}">
                  <c16:uniqueId val="{00000048-8BC1-4B7C-A1B9-94F80839B382}"/>
                </c:ext>
              </c:extLst>
            </c:dLbl>
            <c:dLbl>
              <c:idx val="31"/>
              <c:delete val="1"/>
              <c:extLst>
                <c:ext xmlns:c15="http://schemas.microsoft.com/office/drawing/2012/chart" uri="{CE6537A1-D6FC-4f65-9D91-7224C49458BB}"/>
                <c:ext xmlns:c16="http://schemas.microsoft.com/office/drawing/2014/chart" uri="{C3380CC4-5D6E-409C-BE32-E72D297353CC}">
                  <c16:uniqueId val="{00000047-8BC1-4B7C-A1B9-94F80839B382}"/>
                </c:ext>
              </c:extLst>
            </c:dLbl>
            <c:dLbl>
              <c:idx val="32"/>
              <c:delete val="1"/>
              <c:extLst>
                <c:ext xmlns:c15="http://schemas.microsoft.com/office/drawing/2012/chart" uri="{CE6537A1-D6FC-4f65-9D91-7224C49458BB}"/>
                <c:ext xmlns:c16="http://schemas.microsoft.com/office/drawing/2014/chart" uri="{C3380CC4-5D6E-409C-BE32-E72D297353CC}">
                  <c16:uniqueId val="{00000049-8BC1-4B7C-A1B9-94F80839B382}"/>
                </c:ext>
              </c:extLst>
            </c:dLbl>
            <c:dLbl>
              <c:idx val="33"/>
              <c:delete val="1"/>
              <c:extLst>
                <c:ext xmlns:c15="http://schemas.microsoft.com/office/drawing/2012/chart" uri="{CE6537A1-D6FC-4f65-9D91-7224C49458BB}"/>
                <c:ext xmlns:c16="http://schemas.microsoft.com/office/drawing/2014/chart" uri="{C3380CC4-5D6E-409C-BE32-E72D297353CC}">
                  <c16:uniqueId val="{0000004A-8BC1-4B7C-A1B9-94F80839B382}"/>
                </c:ext>
              </c:extLst>
            </c:dLbl>
            <c:dLbl>
              <c:idx val="34"/>
              <c:delete val="1"/>
              <c:extLst>
                <c:ext xmlns:c15="http://schemas.microsoft.com/office/drawing/2012/chart" uri="{CE6537A1-D6FC-4f65-9D91-7224C49458BB}"/>
                <c:ext xmlns:c16="http://schemas.microsoft.com/office/drawing/2014/chart" uri="{C3380CC4-5D6E-409C-BE32-E72D297353CC}">
                  <c16:uniqueId val="{0000004B-8BC1-4B7C-A1B9-94F80839B382}"/>
                </c:ext>
              </c:extLst>
            </c:dLbl>
            <c:dLbl>
              <c:idx val="35"/>
              <c:layout>
                <c:manualLayout>
                  <c:x val="-9.5808368175716724E-2"/>
                  <c:y val="-0.141738753752728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8BC1-4B7C-A1B9-94F80839B382}"/>
                </c:ext>
              </c:extLst>
            </c:dLbl>
            <c:dLbl>
              <c:idx val="36"/>
              <c:layout>
                <c:manualLayout>
                  <c:x val="-0.10978042186800857"/>
                  <c:y val="-0.197775005236365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8BC1-4B7C-A1B9-94F80839B382}"/>
                </c:ext>
              </c:extLst>
            </c:dLbl>
            <c:dLbl>
              <c:idx val="37"/>
              <c:layout>
                <c:manualLayout>
                  <c:x val="-3.3932130395566286E-2"/>
                  <c:y val="-0.22414500593454789"/>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8BC1-4B7C-A1B9-94F80839B382}"/>
                </c:ext>
              </c:extLst>
            </c:dLbl>
            <c:spPr>
              <a:solidFill>
                <a:srgbClr val="00B0F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SummaryTable!$AB$10:$BN$10</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4</c:v>
                </c:pt>
                <c:pt idx="15">
                  <c:v>10</c:v>
                </c:pt>
                <c:pt idx="16">
                  <c:v>14</c:v>
                </c:pt>
                <c:pt idx="17">
                  <c:v>21</c:v>
                </c:pt>
                <c:pt idx="18">
                  <c:v>31</c:v>
                </c:pt>
                <c:pt idx="19">
                  <c:v>51</c:v>
                </c:pt>
                <c:pt idx="20">
                  <c:v>71</c:v>
                </c:pt>
                <c:pt idx="21">
                  <c:v>83</c:v>
                </c:pt>
                <c:pt idx="22">
                  <c:v>116</c:v>
                </c:pt>
                <c:pt idx="23">
                  <c:v>190</c:v>
                </c:pt>
                <c:pt idx="24">
                  <c:v>234</c:v>
                </c:pt>
                <c:pt idx="25">
                  <c:v>270</c:v>
                </c:pt>
                <c:pt idx="26">
                  <c:v>328</c:v>
                </c:pt>
                <c:pt idx="27">
                  <c:v>388</c:v>
                </c:pt>
                <c:pt idx="28">
                  <c:v>420</c:v>
                </c:pt>
                <c:pt idx="29">
                  <c:v>488</c:v>
                </c:pt>
                <c:pt idx="30">
                  <c:v>518</c:v>
                </c:pt>
                <c:pt idx="31">
                  <c:v>562</c:v>
                </c:pt>
                <c:pt idx="32">
                  <c:v>693</c:v>
                </c:pt>
                <c:pt idx="33" formatCode="General">
                  <c:v>793</c:v>
                </c:pt>
                <c:pt idx="34">
                  <c:v>934</c:v>
                </c:pt>
                <c:pt idx="35">
                  <c:v>1040</c:v>
                </c:pt>
                <c:pt idx="36">
                  <c:v>1170</c:v>
                </c:pt>
                <c:pt idx="37">
                  <c:v>1277</c:v>
                </c:pt>
              </c:numCache>
            </c:numRef>
          </c:val>
          <c:smooth val="0"/>
          <c:extLst>
            <c:ext xmlns:c16="http://schemas.microsoft.com/office/drawing/2014/chart" uri="{C3380CC4-5D6E-409C-BE32-E72D297353CC}">
              <c16:uniqueId val="{00000001-A219-4982-B2E7-D5CCEAD98C51}"/>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16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majorUnit val="2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United States &amp; Italy, Crude Prevalence</a:t>
            </a:r>
            <a:r>
              <a:rPr lang="en-US" b="1" baseline="0"/>
              <a:t> </a:t>
            </a:r>
            <a:r>
              <a:rPr lang="en-US" b="1"/>
              <a:t>Rate of COVID-19 Cases per</a:t>
            </a:r>
            <a:r>
              <a:rPr lang="en-US" b="1" baseline="0"/>
              <a:t> 100,000 People</a:t>
            </a:r>
            <a:r>
              <a:rPr lang="en-US" b="1"/>
              <a:t>, March 1-24,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SummaryTable!$A$12</c:f>
              <c:strCache>
                <c:ptCount val="1"/>
                <c:pt idx="0">
                  <c:v>United States</c:v>
                </c:pt>
              </c:strCache>
            </c:strRef>
          </c:tx>
          <c:spPr>
            <a:ln w="50800" cap="rnd">
              <a:solidFill>
                <a:srgbClr val="00B05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3-D8D1-4624-A3B5-8FDC7D24D28D}"/>
                </c:ext>
              </c:extLst>
            </c:dLbl>
            <c:dLbl>
              <c:idx val="1"/>
              <c:delete val="1"/>
              <c:extLst>
                <c:ext xmlns:c15="http://schemas.microsoft.com/office/drawing/2012/chart" uri="{CE6537A1-D6FC-4f65-9D91-7224C49458BB}"/>
                <c:ext xmlns:c16="http://schemas.microsoft.com/office/drawing/2014/chart" uri="{C3380CC4-5D6E-409C-BE32-E72D297353CC}">
                  <c16:uniqueId val="{00000022-D8D1-4624-A3B5-8FDC7D24D28D}"/>
                </c:ext>
              </c:extLst>
            </c:dLbl>
            <c:dLbl>
              <c:idx val="2"/>
              <c:delete val="1"/>
              <c:extLst>
                <c:ext xmlns:c15="http://schemas.microsoft.com/office/drawing/2012/chart" uri="{CE6537A1-D6FC-4f65-9D91-7224C49458BB}"/>
                <c:ext xmlns:c16="http://schemas.microsoft.com/office/drawing/2014/chart" uri="{C3380CC4-5D6E-409C-BE32-E72D297353CC}">
                  <c16:uniqueId val="{00000021-D8D1-4624-A3B5-8FDC7D24D28D}"/>
                </c:ext>
              </c:extLst>
            </c:dLbl>
            <c:dLbl>
              <c:idx val="3"/>
              <c:delete val="1"/>
              <c:extLst>
                <c:ext xmlns:c15="http://schemas.microsoft.com/office/drawing/2012/chart" uri="{CE6537A1-D6FC-4f65-9D91-7224C49458BB}"/>
                <c:ext xmlns:c16="http://schemas.microsoft.com/office/drawing/2014/chart" uri="{C3380CC4-5D6E-409C-BE32-E72D297353CC}">
                  <c16:uniqueId val="{00000020-D8D1-4624-A3B5-8FDC7D24D28D}"/>
                </c:ext>
              </c:extLst>
            </c:dLbl>
            <c:dLbl>
              <c:idx val="4"/>
              <c:delete val="1"/>
              <c:extLst>
                <c:ext xmlns:c15="http://schemas.microsoft.com/office/drawing/2012/chart" uri="{CE6537A1-D6FC-4f65-9D91-7224C49458BB}"/>
                <c:ext xmlns:c16="http://schemas.microsoft.com/office/drawing/2014/chart" uri="{C3380CC4-5D6E-409C-BE32-E72D297353CC}">
                  <c16:uniqueId val="{0000001F-D8D1-4624-A3B5-8FDC7D24D28D}"/>
                </c:ext>
              </c:extLst>
            </c:dLbl>
            <c:dLbl>
              <c:idx val="5"/>
              <c:delete val="1"/>
              <c:extLst>
                <c:ext xmlns:c15="http://schemas.microsoft.com/office/drawing/2012/chart" uri="{CE6537A1-D6FC-4f65-9D91-7224C49458BB}"/>
                <c:ext xmlns:c16="http://schemas.microsoft.com/office/drawing/2014/chart" uri="{C3380CC4-5D6E-409C-BE32-E72D297353CC}">
                  <c16:uniqueId val="{0000001E-D8D1-4624-A3B5-8FDC7D24D28D}"/>
                </c:ext>
              </c:extLst>
            </c:dLbl>
            <c:dLbl>
              <c:idx val="6"/>
              <c:delete val="1"/>
              <c:extLst>
                <c:ext xmlns:c15="http://schemas.microsoft.com/office/drawing/2012/chart" uri="{CE6537A1-D6FC-4f65-9D91-7224C49458BB}"/>
                <c:ext xmlns:c16="http://schemas.microsoft.com/office/drawing/2014/chart" uri="{C3380CC4-5D6E-409C-BE32-E72D297353CC}">
                  <c16:uniqueId val="{0000001D-D8D1-4624-A3B5-8FDC7D24D28D}"/>
                </c:ext>
              </c:extLst>
            </c:dLbl>
            <c:dLbl>
              <c:idx val="7"/>
              <c:delete val="1"/>
              <c:extLst>
                <c:ext xmlns:c15="http://schemas.microsoft.com/office/drawing/2012/chart" uri="{CE6537A1-D6FC-4f65-9D91-7224C49458BB}"/>
                <c:ext xmlns:c16="http://schemas.microsoft.com/office/drawing/2014/chart" uri="{C3380CC4-5D6E-409C-BE32-E72D297353CC}">
                  <c16:uniqueId val="{0000001C-D8D1-4624-A3B5-8FDC7D24D28D}"/>
                </c:ext>
              </c:extLst>
            </c:dLbl>
            <c:dLbl>
              <c:idx val="8"/>
              <c:delete val="1"/>
              <c:extLst>
                <c:ext xmlns:c15="http://schemas.microsoft.com/office/drawing/2012/chart" uri="{CE6537A1-D6FC-4f65-9D91-7224C49458BB}"/>
                <c:ext xmlns:c16="http://schemas.microsoft.com/office/drawing/2014/chart" uri="{C3380CC4-5D6E-409C-BE32-E72D297353CC}">
                  <c16:uniqueId val="{0000001B-D8D1-4624-A3B5-8FDC7D24D28D}"/>
                </c:ext>
              </c:extLst>
            </c:dLbl>
            <c:dLbl>
              <c:idx val="9"/>
              <c:delete val="1"/>
              <c:extLst>
                <c:ext xmlns:c15="http://schemas.microsoft.com/office/drawing/2012/chart" uri="{CE6537A1-D6FC-4f65-9D91-7224C49458BB}"/>
                <c:ext xmlns:c16="http://schemas.microsoft.com/office/drawing/2014/chart" uri="{C3380CC4-5D6E-409C-BE32-E72D297353CC}">
                  <c16:uniqueId val="{0000001A-D8D1-4624-A3B5-8FDC7D24D28D}"/>
                </c:ext>
              </c:extLst>
            </c:dLbl>
            <c:dLbl>
              <c:idx val="10"/>
              <c:delete val="1"/>
              <c:extLst>
                <c:ext xmlns:c15="http://schemas.microsoft.com/office/drawing/2012/chart" uri="{CE6537A1-D6FC-4f65-9D91-7224C49458BB}"/>
                <c:ext xmlns:c16="http://schemas.microsoft.com/office/drawing/2014/chart" uri="{C3380CC4-5D6E-409C-BE32-E72D297353CC}">
                  <c16:uniqueId val="{00000019-D8D1-4624-A3B5-8FDC7D24D28D}"/>
                </c:ext>
              </c:extLst>
            </c:dLbl>
            <c:dLbl>
              <c:idx val="11"/>
              <c:delete val="1"/>
              <c:extLst>
                <c:ext xmlns:c15="http://schemas.microsoft.com/office/drawing/2012/chart" uri="{CE6537A1-D6FC-4f65-9D91-7224C49458BB}"/>
                <c:ext xmlns:c16="http://schemas.microsoft.com/office/drawing/2014/chart" uri="{C3380CC4-5D6E-409C-BE32-E72D297353CC}">
                  <c16:uniqueId val="{00000018-D8D1-4624-A3B5-8FDC7D24D28D}"/>
                </c:ext>
              </c:extLst>
            </c:dLbl>
            <c:dLbl>
              <c:idx val="12"/>
              <c:delete val="1"/>
              <c:extLst>
                <c:ext xmlns:c15="http://schemas.microsoft.com/office/drawing/2012/chart" uri="{CE6537A1-D6FC-4f65-9D91-7224C49458BB}"/>
                <c:ext xmlns:c16="http://schemas.microsoft.com/office/drawing/2014/chart" uri="{C3380CC4-5D6E-409C-BE32-E72D297353CC}">
                  <c16:uniqueId val="{00000017-D8D1-4624-A3B5-8FDC7D24D28D}"/>
                </c:ext>
              </c:extLst>
            </c:dLbl>
            <c:dLbl>
              <c:idx val="13"/>
              <c:delete val="1"/>
              <c:extLst>
                <c:ext xmlns:c15="http://schemas.microsoft.com/office/drawing/2012/chart" uri="{CE6537A1-D6FC-4f65-9D91-7224C49458BB}"/>
                <c:ext xmlns:c16="http://schemas.microsoft.com/office/drawing/2014/chart" uri="{C3380CC4-5D6E-409C-BE32-E72D297353CC}">
                  <c16:uniqueId val="{00000016-D8D1-4624-A3B5-8FDC7D24D28D}"/>
                </c:ext>
              </c:extLst>
            </c:dLbl>
            <c:dLbl>
              <c:idx val="14"/>
              <c:delete val="1"/>
              <c:extLst>
                <c:ext xmlns:c15="http://schemas.microsoft.com/office/drawing/2012/chart" uri="{CE6537A1-D6FC-4f65-9D91-7224C49458BB}"/>
                <c:ext xmlns:c16="http://schemas.microsoft.com/office/drawing/2014/chart" uri="{C3380CC4-5D6E-409C-BE32-E72D297353CC}">
                  <c16:uniqueId val="{00000015-D8D1-4624-A3B5-8FDC7D24D28D}"/>
                </c:ext>
              </c:extLst>
            </c:dLbl>
            <c:dLbl>
              <c:idx val="15"/>
              <c:delete val="1"/>
              <c:extLst>
                <c:ext xmlns:c15="http://schemas.microsoft.com/office/drawing/2012/chart" uri="{CE6537A1-D6FC-4f65-9D91-7224C49458BB}"/>
                <c:ext xmlns:c16="http://schemas.microsoft.com/office/drawing/2014/chart" uri="{C3380CC4-5D6E-409C-BE32-E72D297353CC}">
                  <c16:uniqueId val="{00000014-D8D1-4624-A3B5-8FDC7D24D28D}"/>
                </c:ext>
              </c:extLst>
            </c:dLbl>
            <c:dLbl>
              <c:idx val="16"/>
              <c:delete val="1"/>
              <c:extLst>
                <c:ext xmlns:c15="http://schemas.microsoft.com/office/drawing/2012/chart" uri="{CE6537A1-D6FC-4f65-9D91-7224C49458BB}"/>
                <c:ext xmlns:c16="http://schemas.microsoft.com/office/drawing/2014/chart" uri="{C3380CC4-5D6E-409C-BE32-E72D297353CC}">
                  <c16:uniqueId val="{00000025-D8D1-4624-A3B5-8FDC7D24D28D}"/>
                </c:ext>
              </c:extLst>
            </c:dLbl>
            <c:dLbl>
              <c:idx val="17"/>
              <c:delete val="1"/>
              <c:extLst>
                <c:ext xmlns:c15="http://schemas.microsoft.com/office/drawing/2012/chart" uri="{CE6537A1-D6FC-4f65-9D91-7224C49458BB}"/>
                <c:ext xmlns:c16="http://schemas.microsoft.com/office/drawing/2014/chart" uri="{C3380CC4-5D6E-409C-BE32-E72D297353CC}">
                  <c16:uniqueId val="{00000026-D8D1-4624-A3B5-8FDC7D24D28D}"/>
                </c:ext>
              </c:extLst>
            </c:dLbl>
            <c:dLbl>
              <c:idx val="18"/>
              <c:delete val="1"/>
              <c:extLst>
                <c:ext xmlns:c15="http://schemas.microsoft.com/office/drawing/2012/chart" uri="{CE6537A1-D6FC-4f65-9D91-7224C49458BB}"/>
                <c:ext xmlns:c16="http://schemas.microsoft.com/office/drawing/2014/chart" uri="{C3380CC4-5D6E-409C-BE32-E72D297353CC}">
                  <c16:uniqueId val="{00000024-D8D1-4624-A3B5-8FDC7D24D28D}"/>
                </c:ext>
              </c:extLst>
            </c:dLbl>
            <c:dLbl>
              <c:idx val="19"/>
              <c:delete val="1"/>
              <c:extLst>
                <c:ext xmlns:c15="http://schemas.microsoft.com/office/drawing/2012/chart" uri="{CE6537A1-D6FC-4f65-9D91-7224C49458BB}"/>
                <c:ext xmlns:c16="http://schemas.microsoft.com/office/drawing/2014/chart" uri="{C3380CC4-5D6E-409C-BE32-E72D297353CC}">
                  <c16:uniqueId val="{00000001-EAB6-4201-9306-51104E5F592A}"/>
                </c:ext>
              </c:extLst>
            </c:dLbl>
            <c:dLbl>
              <c:idx val="20"/>
              <c:delete val="1"/>
              <c:extLst>
                <c:ext xmlns:c15="http://schemas.microsoft.com/office/drawing/2012/chart" uri="{CE6537A1-D6FC-4f65-9D91-7224C49458BB}"/>
                <c:ext xmlns:c16="http://schemas.microsoft.com/office/drawing/2014/chart" uri="{C3380CC4-5D6E-409C-BE32-E72D297353CC}">
                  <c16:uniqueId val="{00000001-033C-48C0-9272-5D8C41F496EA}"/>
                </c:ext>
              </c:extLst>
            </c:dLbl>
            <c:dLbl>
              <c:idx val="21"/>
              <c:layout>
                <c:manualLayout>
                  <c:x val="-0.10379239885702629"/>
                  <c:y val="-9.2295002443637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C4-44A7-9CD6-2B0A7BA23152}"/>
                </c:ext>
              </c:extLst>
            </c:dLbl>
            <c:dLbl>
              <c:idx val="22"/>
              <c:layout>
                <c:manualLayout>
                  <c:x val="-6.9860268461460151E-2"/>
                  <c:y val="-0.1153687530545467"/>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52-4BBD-B898-C4020102D09F}"/>
                </c:ext>
              </c:extLst>
            </c:dLbl>
            <c:dLbl>
              <c:idx val="23"/>
              <c:layout>
                <c:manualLayout>
                  <c:x val="-3.9920153406548574E-3"/>
                  <c:y val="-0.15162750401454722"/>
                </c:manualLayout>
              </c:layout>
              <c:spPr>
                <a:solidFill>
                  <a:srgbClr val="00B05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FE-43EE-9FCB-773EDC6274D9}"/>
                </c:ext>
              </c:extLst>
            </c:dLbl>
            <c:spPr>
              <a:solidFill>
                <a:srgbClr val="00B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SummaryTable!$AQ$12:$BN$12</c:f>
              <c:numCache>
                <c:formatCode>0.00</c:formatCode>
                <c:ptCount val="24"/>
                <c:pt idx="0">
                  <c:v>3.5452322738386305E-2</c:v>
                </c:pt>
                <c:pt idx="1">
                  <c:v>4.1564792176039117E-2</c:v>
                </c:pt>
                <c:pt idx="2">
                  <c:v>4.7066014669926652E-2</c:v>
                </c:pt>
                <c:pt idx="3">
                  <c:v>5.6845965770171147E-2</c:v>
                </c:pt>
                <c:pt idx="4">
                  <c:v>7.7017114914425422E-2</c:v>
                </c:pt>
                <c:pt idx="5">
                  <c:v>0.10330073349633251</c:v>
                </c:pt>
                <c:pt idx="6">
                  <c:v>0.14333740831295844</c:v>
                </c:pt>
                <c:pt idx="7">
                  <c:v>0.17940097799511001</c:v>
                </c:pt>
                <c:pt idx="8">
                  <c:v>0.22921760391198046</c:v>
                </c:pt>
                <c:pt idx="9">
                  <c:v>0.31265281173594134</c:v>
                </c:pt>
                <c:pt idx="10">
                  <c:v>0.39639364303178487</c:v>
                </c:pt>
                <c:pt idx="11">
                  <c:v>0.51405867970660146</c:v>
                </c:pt>
                <c:pt idx="12">
                  <c:v>0.68245721271393645</c:v>
                </c:pt>
                <c:pt idx="13">
                  <c:v>0.881723716381418</c:v>
                </c:pt>
                <c:pt idx="14">
                  <c:v>1.1005501222493888</c:v>
                </c:pt>
                <c:pt idx="15">
                  <c:v>1.4156479217603912</c:v>
                </c:pt>
                <c:pt idx="16">
                  <c:v>1.9624083129584353</c:v>
                </c:pt>
                <c:pt idx="17">
                  <c:v>2.3786674816625917</c:v>
                </c:pt>
                <c:pt idx="18">
                  <c:v>4.1800122249388751</c:v>
                </c:pt>
                <c:pt idx="19">
                  <c:v>5.8374083129584351</c:v>
                </c:pt>
                <c:pt idx="20">
                  <c:v>7.7900366748166254</c:v>
                </c:pt>
                <c:pt idx="21">
                  <c:v>10.169926650366749</c:v>
                </c:pt>
                <c:pt idx="22">
                  <c:v>13.345660146699267</c:v>
                </c:pt>
                <c:pt idx="23">
                  <c:v>16.424205378973106</c:v>
                </c:pt>
              </c:numCache>
            </c:numRef>
          </c:val>
          <c:smooth val="0"/>
          <c:extLst>
            <c:ext xmlns:c16="http://schemas.microsoft.com/office/drawing/2014/chart" uri="{C3380CC4-5D6E-409C-BE32-E72D297353CC}">
              <c16:uniqueId val="{00000070-409A-4582-B62E-74DD3E4B555B}"/>
            </c:ext>
          </c:extLst>
        </c:ser>
        <c:ser>
          <c:idx val="1"/>
          <c:order val="1"/>
          <c:tx>
            <c:strRef>
              <c:f>SummaryTable!$A$20</c:f>
              <c:strCache>
                <c:ptCount val="1"/>
                <c:pt idx="0">
                  <c:v>Italy</c:v>
                </c:pt>
              </c:strCache>
            </c:strRef>
          </c:tx>
          <c:spPr>
            <a:ln w="50800" cap="rnd">
              <a:solidFill>
                <a:srgbClr val="7030A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D8D1-4624-A3B5-8FDC7D24D28D}"/>
                </c:ext>
              </c:extLst>
            </c:dLbl>
            <c:dLbl>
              <c:idx val="1"/>
              <c:delete val="1"/>
              <c:extLst>
                <c:ext xmlns:c15="http://schemas.microsoft.com/office/drawing/2012/chart" uri="{CE6537A1-D6FC-4f65-9D91-7224C49458BB}"/>
                <c:ext xmlns:c16="http://schemas.microsoft.com/office/drawing/2014/chart" uri="{C3380CC4-5D6E-409C-BE32-E72D297353CC}">
                  <c16:uniqueId val="{0000000F-D8D1-4624-A3B5-8FDC7D24D28D}"/>
                </c:ext>
              </c:extLst>
            </c:dLbl>
            <c:dLbl>
              <c:idx val="2"/>
              <c:delete val="1"/>
              <c:extLst>
                <c:ext xmlns:c15="http://schemas.microsoft.com/office/drawing/2012/chart" uri="{CE6537A1-D6FC-4f65-9D91-7224C49458BB}"/>
                <c:ext xmlns:c16="http://schemas.microsoft.com/office/drawing/2014/chart" uri="{C3380CC4-5D6E-409C-BE32-E72D297353CC}">
                  <c16:uniqueId val="{0000000E-D8D1-4624-A3B5-8FDC7D24D28D}"/>
                </c:ext>
              </c:extLst>
            </c:dLbl>
            <c:dLbl>
              <c:idx val="3"/>
              <c:delete val="1"/>
              <c:extLst>
                <c:ext xmlns:c15="http://schemas.microsoft.com/office/drawing/2012/chart" uri="{CE6537A1-D6FC-4f65-9D91-7224C49458BB}"/>
                <c:ext xmlns:c16="http://schemas.microsoft.com/office/drawing/2014/chart" uri="{C3380CC4-5D6E-409C-BE32-E72D297353CC}">
                  <c16:uniqueId val="{0000000D-D8D1-4624-A3B5-8FDC7D24D28D}"/>
                </c:ext>
              </c:extLst>
            </c:dLbl>
            <c:dLbl>
              <c:idx val="4"/>
              <c:delete val="1"/>
              <c:extLst>
                <c:ext xmlns:c15="http://schemas.microsoft.com/office/drawing/2012/chart" uri="{CE6537A1-D6FC-4f65-9D91-7224C49458BB}"/>
                <c:ext xmlns:c16="http://schemas.microsoft.com/office/drawing/2014/chart" uri="{C3380CC4-5D6E-409C-BE32-E72D297353CC}">
                  <c16:uniqueId val="{0000000C-D8D1-4624-A3B5-8FDC7D24D28D}"/>
                </c:ext>
              </c:extLst>
            </c:dLbl>
            <c:dLbl>
              <c:idx val="5"/>
              <c:delete val="1"/>
              <c:extLst>
                <c:ext xmlns:c15="http://schemas.microsoft.com/office/drawing/2012/chart" uri="{CE6537A1-D6FC-4f65-9D91-7224C49458BB}"/>
                <c:ext xmlns:c16="http://schemas.microsoft.com/office/drawing/2014/chart" uri="{C3380CC4-5D6E-409C-BE32-E72D297353CC}">
                  <c16:uniqueId val="{0000000B-D8D1-4624-A3B5-8FDC7D24D28D}"/>
                </c:ext>
              </c:extLst>
            </c:dLbl>
            <c:dLbl>
              <c:idx val="6"/>
              <c:delete val="1"/>
              <c:extLst>
                <c:ext xmlns:c15="http://schemas.microsoft.com/office/drawing/2012/chart" uri="{CE6537A1-D6FC-4f65-9D91-7224C49458BB}"/>
                <c:ext xmlns:c16="http://schemas.microsoft.com/office/drawing/2014/chart" uri="{C3380CC4-5D6E-409C-BE32-E72D297353CC}">
                  <c16:uniqueId val="{0000000A-D8D1-4624-A3B5-8FDC7D24D28D}"/>
                </c:ext>
              </c:extLst>
            </c:dLbl>
            <c:dLbl>
              <c:idx val="7"/>
              <c:delete val="1"/>
              <c:extLst>
                <c:ext xmlns:c15="http://schemas.microsoft.com/office/drawing/2012/chart" uri="{CE6537A1-D6FC-4f65-9D91-7224C49458BB}"/>
                <c:ext xmlns:c16="http://schemas.microsoft.com/office/drawing/2014/chart" uri="{C3380CC4-5D6E-409C-BE32-E72D297353CC}">
                  <c16:uniqueId val="{00000009-D8D1-4624-A3B5-8FDC7D24D28D}"/>
                </c:ext>
              </c:extLst>
            </c:dLbl>
            <c:dLbl>
              <c:idx val="8"/>
              <c:delete val="1"/>
              <c:extLst>
                <c:ext xmlns:c15="http://schemas.microsoft.com/office/drawing/2012/chart" uri="{CE6537A1-D6FC-4f65-9D91-7224C49458BB}"/>
                <c:ext xmlns:c16="http://schemas.microsoft.com/office/drawing/2014/chart" uri="{C3380CC4-5D6E-409C-BE32-E72D297353CC}">
                  <c16:uniqueId val="{00000008-D8D1-4624-A3B5-8FDC7D24D28D}"/>
                </c:ext>
              </c:extLst>
            </c:dLbl>
            <c:dLbl>
              <c:idx val="9"/>
              <c:delete val="1"/>
              <c:extLst>
                <c:ext xmlns:c15="http://schemas.microsoft.com/office/drawing/2012/chart" uri="{CE6537A1-D6FC-4f65-9D91-7224C49458BB}"/>
                <c:ext xmlns:c16="http://schemas.microsoft.com/office/drawing/2014/chart" uri="{C3380CC4-5D6E-409C-BE32-E72D297353CC}">
                  <c16:uniqueId val="{00000007-D8D1-4624-A3B5-8FDC7D24D28D}"/>
                </c:ext>
              </c:extLst>
            </c:dLbl>
            <c:dLbl>
              <c:idx val="10"/>
              <c:delete val="1"/>
              <c:extLst>
                <c:ext xmlns:c15="http://schemas.microsoft.com/office/drawing/2012/chart" uri="{CE6537A1-D6FC-4f65-9D91-7224C49458BB}"/>
                <c:ext xmlns:c16="http://schemas.microsoft.com/office/drawing/2014/chart" uri="{C3380CC4-5D6E-409C-BE32-E72D297353CC}">
                  <c16:uniqueId val="{00000006-D8D1-4624-A3B5-8FDC7D24D28D}"/>
                </c:ext>
              </c:extLst>
            </c:dLbl>
            <c:dLbl>
              <c:idx val="11"/>
              <c:delete val="1"/>
              <c:extLst>
                <c:ext xmlns:c15="http://schemas.microsoft.com/office/drawing/2012/chart" uri="{CE6537A1-D6FC-4f65-9D91-7224C49458BB}"/>
                <c:ext xmlns:c16="http://schemas.microsoft.com/office/drawing/2014/chart" uri="{C3380CC4-5D6E-409C-BE32-E72D297353CC}">
                  <c16:uniqueId val="{00000005-D8D1-4624-A3B5-8FDC7D24D28D}"/>
                </c:ext>
              </c:extLst>
            </c:dLbl>
            <c:dLbl>
              <c:idx val="12"/>
              <c:delete val="1"/>
              <c:extLst>
                <c:ext xmlns:c15="http://schemas.microsoft.com/office/drawing/2012/chart" uri="{CE6537A1-D6FC-4f65-9D91-7224C49458BB}"/>
                <c:ext xmlns:c16="http://schemas.microsoft.com/office/drawing/2014/chart" uri="{C3380CC4-5D6E-409C-BE32-E72D297353CC}">
                  <c16:uniqueId val="{00000004-D8D1-4624-A3B5-8FDC7D24D28D}"/>
                </c:ext>
              </c:extLst>
            </c:dLbl>
            <c:dLbl>
              <c:idx val="13"/>
              <c:delete val="1"/>
              <c:extLst>
                <c:ext xmlns:c15="http://schemas.microsoft.com/office/drawing/2012/chart" uri="{CE6537A1-D6FC-4f65-9D91-7224C49458BB}"/>
                <c:ext xmlns:c16="http://schemas.microsoft.com/office/drawing/2014/chart" uri="{C3380CC4-5D6E-409C-BE32-E72D297353CC}">
                  <c16:uniqueId val="{00000003-D8D1-4624-A3B5-8FDC7D24D28D}"/>
                </c:ext>
              </c:extLst>
            </c:dLbl>
            <c:dLbl>
              <c:idx val="14"/>
              <c:delete val="1"/>
              <c:extLst>
                <c:ext xmlns:c15="http://schemas.microsoft.com/office/drawing/2012/chart" uri="{CE6537A1-D6FC-4f65-9D91-7224C49458BB}"/>
                <c:ext xmlns:c16="http://schemas.microsoft.com/office/drawing/2014/chart" uri="{C3380CC4-5D6E-409C-BE32-E72D297353CC}">
                  <c16:uniqueId val="{00000002-D8D1-4624-A3B5-8FDC7D24D28D}"/>
                </c:ext>
              </c:extLst>
            </c:dLbl>
            <c:dLbl>
              <c:idx val="15"/>
              <c:delete val="1"/>
              <c:extLst>
                <c:ext xmlns:c15="http://schemas.microsoft.com/office/drawing/2012/chart" uri="{CE6537A1-D6FC-4f65-9D91-7224C49458BB}"/>
                <c:ext xmlns:c16="http://schemas.microsoft.com/office/drawing/2014/chart" uri="{C3380CC4-5D6E-409C-BE32-E72D297353CC}">
                  <c16:uniqueId val="{00000001-D8D1-4624-A3B5-8FDC7D24D28D}"/>
                </c:ext>
              </c:extLst>
            </c:dLbl>
            <c:dLbl>
              <c:idx val="16"/>
              <c:delete val="1"/>
              <c:extLst>
                <c:ext xmlns:c15="http://schemas.microsoft.com/office/drawing/2012/chart" uri="{CE6537A1-D6FC-4f65-9D91-7224C49458BB}"/>
                <c:ext xmlns:c16="http://schemas.microsoft.com/office/drawing/2014/chart" uri="{C3380CC4-5D6E-409C-BE32-E72D297353CC}">
                  <c16:uniqueId val="{00000013-D8D1-4624-A3B5-8FDC7D24D28D}"/>
                </c:ext>
              </c:extLst>
            </c:dLbl>
            <c:dLbl>
              <c:idx val="17"/>
              <c:delete val="1"/>
              <c:extLst>
                <c:ext xmlns:c15="http://schemas.microsoft.com/office/drawing/2012/chart" uri="{CE6537A1-D6FC-4f65-9D91-7224C49458BB}"/>
                <c:ext xmlns:c16="http://schemas.microsoft.com/office/drawing/2014/chart" uri="{C3380CC4-5D6E-409C-BE32-E72D297353CC}">
                  <c16:uniqueId val="{00000012-D8D1-4624-A3B5-8FDC7D24D28D}"/>
                </c:ext>
              </c:extLst>
            </c:dLbl>
            <c:dLbl>
              <c:idx val="18"/>
              <c:delete val="1"/>
              <c:extLst>
                <c:ext xmlns:c15="http://schemas.microsoft.com/office/drawing/2012/chart" uri="{CE6537A1-D6FC-4f65-9D91-7224C49458BB}"/>
                <c:ext xmlns:c16="http://schemas.microsoft.com/office/drawing/2014/chart" uri="{C3380CC4-5D6E-409C-BE32-E72D297353CC}">
                  <c16:uniqueId val="{00000011-D8D1-4624-A3B5-8FDC7D24D28D}"/>
                </c:ext>
              </c:extLst>
            </c:dLbl>
            <c:dLbl>
              <c:idx val="19"/>
              <c:delete val="1"/>
              <c:extLst>
                <c:ext xmlns:c15="http://schemas.microsoft.com/office/drawing/2012/chart" uri="{CE6537A1-D6FC-4f65-9D91-7224C49458BB}"/>
                <c:ext xmlns:c16="http://schemas.microsoft.com/office/drawing/2014/chart" uri="{C3380CC4-5D6E-409C-BE32-E72D297353CC}">
                  <c16:uniqueId val="{00000000-EAB6-4201-9306-51104E5F592A}"/>
                </c:ext>
              </c:extLst>
            </c:dLbl>
            <c:dLbl>
              <c:idx val="20"/>
              <c:delete val="1"/>
              <c:extLst>
                <c:ext xmlns:c15="http://schemas.microsoft.com/office/drawing/2012/chart" uri="{CE6537A1-D6FC-4f65-9D91-7224C49458BB}"/>
                <c:ext xmlns:c16="http://schemas.microsoft.com/office/drawing/2014/chart" uri="{C3380CC4-5D6E-409C-BE32-E72D297353CC}">
                  <c16:uniqueId val="{00000000-033C-48C0-9272-5D8C41F496EA}"/>
                </c:ext>
              </c:extLst>
            </c:dLbl>
            <c:dLbl>
              <c:idx val="21"/>
              <c:layout>
                <c:manualLayout>
                  <c:x val="-0.14371255226357499"/>
                  <c:y val="9.888750261818259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C4-44A7-9CD6-2B0A7BA23152}"/>
                </c:ext>
              </c:extLst>
            </c:dLbl>
            <c:dLbl>
              <c:idx val="22"/>
              <c:layout>
                <c:manualLayout>
                  <c:x val="-0.11576844487899085"/>
                  <c:y val="-2.3073750610909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52-4BBD-B898-C4020102D09F}"/>
                </c:ext>
              </c:extLst>
            </c:dLbl>
            <c:dLbl>
              <c:idx val="23"/>
              <c:layout>
                <c:manualLayout>
                  <c:x val="-6.1876237780150431E-2"/>
                  <c:y val="-5.93325015709097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FE-43EE-9FCB-773EDC6274D9}"/>
                </c:ext>
              </c:extLst>
            </c:dLbl>
            <c:spPr>
              <a:solidFill>
                <a:srgbClr val="6B07A9"/>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SummaryTable!$AQ$20:$BN$20</c:f>
              <c:numCache>
                <c:formatCode>0.00</c:formatCode>
                <c:ptCount val="24"/>
                <c:pt idx="0">
                  <c:v>2.800925925925926</c:v>
                </c:pt>
                <c:pt idx="1">
                  <c:v>3.3664021164021167</c:v>
                </c:pt>
                <c:pt idx="2">
                  <c:v>4.1369047619047619</c:v>
                </c:pt>
                <c:pt idx="3">
                  <c:v>5.1074735449735442</c:v>
                </c:pt>
                <c:pt idx="4">
                  <c:v>6.378968253968254</c:v>
                </c:pt>
                <c:pt idx="5">
                  <c:v>7.6653439153439162</c:v>
                </c:pt>
                <c:pt idx="6">
                  <c:v>9.7271825396825395</c:v>
                </c:pt>
                <c:pt idx="7">
                  <c:v>12.194113756613756</c:v>
                </c:pt>
                <c:pt idx="8">
                  <c:v>15.165343915343916</c:v>
                </c:pt>
                <c:pt idx="9">
                  <c:v>16.780753968253968</c:v>
                </c:pt>
                <c:pt idx="10">
                  <c:v>20.605158730158731</c:v>
                </c:pt>
                <c:pt idx="11">
                  <c:v>24.988425925925927</c:v>
                </c:pt>
                <c:pt idx="12">
                  <c:v>29.199735449735449</c:v>
                </c:pt>
                <c:pt idx="13">
                  <c:v>34.981812169312164</c:v>
                </c:pt>
                <c:pt idx="14">
                  <c:v>40.917658730158735</c:v>
                </c:pt>
                <c:pt idx="15">
                  <c:v>46.263227513227513</c:v>
                </c:pt>
                <c:pt idx="16">
                  <c:v>52.093253968253961</c:v>
                </c:pt>
                <c:pt idx="17">
                  <c:v>59.049272486772487</c:v>
                </c:pt>
                <c:pt idx="18">
                  <c:v>67.848875661375672</c:v>
                </c:pt>
                <c:pt idx="19">
                  <c:v>77.74636243386243</c:v>
                </c:pt>
                <c:pt idx="20">
                  <c:v>88.587962962962962</c:v>
                </c:pt>
                <c:pt idx="21">
                  <c:v>97.781084656084658</c:v>
                </c:pt>
                <c:pt idx="22">
                  <c:v>105.69940476190477</c:v>
                </c:pt>
                <c:pt idx="23">
                  <c:v>114.37830687830689</c:v>
                </c:pt>
              </c:numCache>
            </c:numRef>
          </c:val>
          <c:smooth val="0"/>
          <c:extLst>
            <c:ext xmlns:c16="http://schemas.microsoft.com/office/drawing/2014/chart" uri="{C3380CC4-5D6E-409C-BE32-E72D297353CC}">
              <c16:uniqueId val="{00000000-D8D1-4624-A3B5-8FDC7D24D28D}"/>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low"/>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At val="0"/>
        <c:crossBetween val="between"/>
        <c:majorUnit val="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Selected States,</a:t>
            </a:r>
            <a:r>
              <a:rPr lang="en-US" b="1" baseline="0"/>
              <a:t> </a:t>
            </a:r>
            <a:r>
              <a:rPr lang="en-US" sz="1400" b="1" i="0" u="none" strike="noStrike" baseline="0">
                <a:effectLst/>
              </a:rPr>
              <a:t>Crude Prevalence Rate of COVID-19 Cases per 100,000 People, March 1-24, 2020</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SummaryTable!$A$16</c:f>
              <c:strCache>
                <c:ptCount val="1"/>
                <c:pt idx="0">
                  <c:v>New York State</c:v>
                </c:pt>
              </c:strCache>
            </c:strRef>
          </c:tx>
          <c:spPr>
            <a:ln w="50800" cap="rnd">
              <a:solidFill>
                <a:srgbClr val="C00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23-2082-4237-A288-67D289653096}"/>
                </c:ext>
              </c:extLst>
            </c:dLbl>
            <c:dLbl>
              <c:idx val="1"/>
              <c:delete val="1"/>
              <c:extLst>
                <c:ext xmlns:c15="http://schemas.microsoft.com/office/drawing/2012/chart" uri="{CE6537A1-D6FC-4f65-9D91-7224C49458BB}"/>
                <c:ext xmlns:c16="http://schemas.microsoft.com/office/drawing/2014/chart" uri="{C3380CC4-5D6E-409C-BE32-E72D297353CC}">
                  <c16:uniqueId val="{00000022-2082-4237-A288-67D289653096}"/>
                </c:ext>
              </c:extLst>
            </c:dLbl>
            <c:dLbl>
              <c:idx val="2"/>
              <c:delete val="1"/>
              <c:extLst>
                <c:ext xmlns:c15="http://schemas.microsoft.com/office/drawing/2012/chart" uri="{CE6537A1-D6FC-4f65-9D91-7224C49458BB}"/>
                <c:ext xmlns:c16="http://schemas.microsoft.com/office/drawing/2014/chart" uri="{C3380CC4-5D6E-409C-BE32-E72D297353CC}">
                  <c16:uniqueId val="{00000021-2082-4237-A288-67D289653096}"/>
                </c:ext>
              </c:extLst>
            </c:dLbl>
            <c:dLbl>
              <c:idx val="3"/>
              <c:delete val="1"/>
              <c:extLst>
                <c:ext xmlns:c15="http://schemas.microsoft.com/office/drawing/2012/chart" uri="{CE6537A1-D6FC-4f65-9D91-7224C49458BB}"/>
                <c:ext xmlns:c16="http://schemas.microsoft.com/office/drawing/2014/chart" uri="{C3380CC4-5D6E-409C-BE32-E72D297353CC}">
                  <c16:uniqueId val="{00000020-2082-4237-A288-67D289653096}"/>
                </c:ext>
              </c:extLst>
            </c:dLbl>
            <c:dLbl>
              <c:idx val="4"/>
              <c:delete val="1"/>
              <c:extLst>
                <c:ext xmlns:c15="http://schemas.microsoft.com/office/drawing/2012/chart" uri="{CE6537A1-D6FC-4f65-9D91-7224C49458BB}"/>
                <c:ext xmlns:c16="http://schemas.microsoft.com/office/drawing/2014/chart" uri="{C3380CC4-5D6E-409C-BE32-E72D297353CC}">
                  <c16:uniqueId val="{0000001F-2082-4237-A288-67D289653096}"/>
                </c:ext>
              </c:extLst>
            </c:dLbl>
            <c:dLbl>
              <c:idx val="5"/>
              <c:delete val="1"/>
              <c:extLst>
                <c:ext xmlns:c15="http://schemas.microsoft.com/office/drawing/2012/chart" uri="{CE6537A1-D6FC-4f65-9D91-7224C49458BB}"/>
                <c:ext xmlns:c16="http://schemas.microsoft.com/office/drawing/2014/chart" uri="{C3380CC4-5D6E-409C-BE32-E72D297353CC}">
                  <c16:uniqueId val="{0000001E-2082-4237-A288-67D289653096}"/>
                </c:ext>
              </c:extLst>
            </c:dLbl>
            <c:dLbl>
              <c:idx val="6"/>
              <c:delete val="1"/>
              <c:extLst>
                <c:ext xmlns:c15="http://schemas.microsoft.com/office/drawing/2012/chart" uri="{CE6537A1-D6FC-4f65-9D91-7224C49458BB}"/>
                <c:ext xmlns:c16="http://schemas.microsoft.com/office/drawing/2014/chart" uri="{C3380CC4-5D6E-409C-BE32-E72D297353CC}">
                  <c16:uniqueId val="{0000001D-2082-4237-A288-67D289653096}"/>
                </c:ext>
              </c:extLst>
            </c:dLbl>
            <c:dLbl>
              <c:idx val="7"/>
              <c:delete val="1"/>
              <c:extLst>
                <c:ext xmlns:c15="http://schemas.microsoft.com/office/drawing/2012/chart" uri="{CE6537A1-D6FC-4f65-9D91-7224C49458BB}"/>
                <c:ext xmlns:c16="http://schemas.microsoft.com/office/drawing/2014/chart" uri="{C3380CC4-5D6E-409C-BE32-E72D297353CC}">
                  <c16:uniqueId val="{0000001C-2082-4237-A288-67D289653096}"/>
                </c:ext>
              </c:extLst>
            </c:dLbl>
            <c:dLbl>
              <c:idx val="8"/>
              <c:delete val="1"/>
              <c:extLst>
                <c:ext xmlns:c15="http://schemas.microsoft.com/office/drawing/2012/chart" uri="{CE6537A1-D6FC-4f65-9D91-7224C49458BB}"/>
                <c:ext xmlns:c16="http://schemas.microsoft.com/office/drawing/2014/chart" uri="{C3380CC4-5D6E-409C-BE32-E72D297353CC}">
                  <c16:uniqueId val="{0000001B-2082-4237-A288-67D289653096}"/>
                </c:ext>
              </c:extLst>
            </c:dLbl>
            <c:dLbl>
              <c:idx val="9"/>
              <c:delete val="1"/>
              <c:extLst>
                <c:ext xmlns:c15="http://schemas.microsoft.com/office/drawing/2012/chart" uri="{CE6537A1-D6FC-4f65-9D91-7224C49458BB}"/>
                <c:ext xmlns:c16="http://schemas.microsoft.com/office/drawing/2014/chart" uri="{C3380CC4-5D6E-409C-BE32-E72D297353CC}">
                  <c16:uniqueId val="{0000001A-2082-4237-A288-67D289653096}"/>
                </c:ext>
              </c:extLst>
            </c:dLbl>
            <c:dLbl>
              <c:idx val="10"/>
              <c:delete val="1"/>
              <c:extLst>
                <c:ext xmlns:c15="http://schemas.microsoft.com/office/drawing/2012/chart" uri="{CE6537A1-D6FC-4f65-9D91-7224C49458BB}"/>
                <c:ext xmlns:c16="http://schemas.microsoft.com/office/drawing/2014/chart" uri="{C3380CC4-5D6E-409C-BE32-E72D297353CC}">
                  <c16:uniqueId val="{00000019-2082-4237-A288-67D289653096}"/>
                </c:ext>
              </c:extLst>
            </c:dLbl>
            <c:dLbl>
              <c:idx val="11"/>
              <c:delete val="1"/>
              <c:extLst>
                <c:ext xmlns:c15="http://schemas.microsoft.com/office/drawing/2012/chart" uri="{CE6537A1-D6FC-4f65-9D91-7224C49458BB}"/>
                <c:ext xmlns:c16="http://schemas.microsoft.com/office/drawing/2014/chart" uri="{C3380CC4-5D6E-409C-BE32-E72D297353CC}">
                  <c16:uniqueId val="{00000018-2082-4237-A288-67D289653096}"/>
                </c:ext>
              </c:extLst>
            </c:dLbl>
            <c:dLbl>
              <c:idx val="12"/>
              <c:delete val="1"/>
              <c:extLst>
                <c:ext xmlns:c15="http://schemas.microsoft.com/office/drawing/2012/chart" uri="{CE6537A1-D6FC-4f65-9D91-7224C49458BB}"/>
                <c:ext xmlns:c16="http://schemas.microsoft.com/office/drawing/2014/chart" uri="{C3380CC4-5D6E-409C-BE32-E72D297353CC}">
                  <c16:uniqueId val="{00000017-2082-4237-A288-67D289653096}"/>
                </c:ext>
              </c:extLst>
            </c:dLbl>
            <c:dLbl>
              <c:idx val="13"/>
              <c:delete val="1"/>
              <c:extLst>
                <c:ext xmlns:c15="http://schemas.microsoft.com/office/drawing/2012/chart" uri="{CE6537A1-D6FC-4f65-9D91-7224C49458BB}"/>
                <c:ext xmlns:c16="http://schemas.microsoft.com/office/drawing/2014/chart" uri="{C3380CC4-5D6E-409C-BE32-E72D297353CC}">
                  <c16:uniqueId val="{00000016-2082-4237-A288-67D289653096}"/>
                </c:ext>
              </c:extLst>
            </c:dLbl>
            <c:dLbl>
              <c:idx val="14"/>
              <c:delete val="1"/>
              <c:extLst>
                <c:ext xmlns:c15="http://schemas.microsoft.com/office/drawing/2012/chart" uri="{CE6537A1-D6FC-4f65-9D91-7224C49458BB}"/>
                <c:ext xmlns:c16="http://schemas.microsoft.com/office/drawing/2014/chart" uri="{C3380CC4-5D6E-409C-BE32-E72D297353CC}">
                  <c16:uniqueId val="{00000015-2082-4237-A288-67D289653096}"/>
                </c:ext>
              </c:extLst>
            </c:dLbl>
            <c:dLbl>
              <c:idx val="15"/>
              <c:delete val="1"/>
              <c:extLst>
                <c:ext xmlns:c15="http://schemas.microsoft.com/office/drawing/2012/chart" uri="{CE6537A1-D6FC-4f65-9D91-7224C49458BB}"/>
                <c:ext xmlns:c16="http://schemas.microsoft.com/office/drawing/2014/chart" uri="{C3380CC4-5D6E-409C-BE32-E72D297353CC}">
                  <c16:uniqueId val="{00000014-2082-4237-A288-67D289653096}"/>
                </c:ext>
              </c:extLst>
            </c:dLbl>
            <c:dLbl>
              <c:idx val="16"/>
              <c:delete val="1"/>
              <c:extLst>
                <c:ext xmlns:c15="http://schemas.microsoft.com/office/drawing/2012/chart" uri="{CE6537A1-D6FC-4f65-9D91-7224C49458BB}"/>
                <c:ext xmlns:c16="http://schemas.microsoft.com/office/drawing/2014/chart" uri="{C3380CC4-5D6E-409C-BE32-E72D297353CC}">
                  <c16:uniqueId val="{00000026-2082-4237-A288-67D289653096}"/>
                </c:ext>
              </c:extLst>
            </c:dLbl>
            <c:dLbl>
              <c:idx val="17"/>
              <c:delete val="1"/>
              <c:extLst>
                <c:ext xmlns:c15="http://schemas.microsoft.com/office/drawing/2012/chart" uri="{CE6537A1-D6FC-4f65-9D91-7224C49458BB}"/>
                <c:ext xmlns:c16="http://schemas.microsoft.com/office/drawing/2014/chart" uri="{C3380CC4-5D6E-409C-BE32-E72D297353CC}">
                  <c16:uniqueId val="{00000025-2082-4237-A288-67D289653096}"/>
                </c:ext>
              </c:extLst>
            </c:dLbl>
            <c:dLbl>
              <c:idx val="18"/>
              <c:delete val="1"/>
              <c:extLst>
                <c:ext xmlns:c15="http://schemas.microsoft.com/office/drawing/2012/chart" uri="{CE6537A1-D6FC-4f65-9D91-7224C49458BB}"/>
                <c:ext xmlns:c16="http://schemas.microsoft.com/office/drawing/2014/chart" uri="{C3380CC4-5D6E-409C-BE32-E72D297353CC}">
                  <c16:uniqueId val="{00000024-2082-4237-A288-67D289653096}"/>
                </c:ext>
              </c:extLst>
            </c:dLbl>
            <c:dLbl>
              <c:idx val="19"/>
              <c:delete val="1"/>
              <c:extLst>
                <c:ext xmlns:c15="http://schemas.microsoft.com/office/drawing/2012/chart" uri="{CE6537A1-D6FC-4f65-9D91-7224C49458BB}"/>
                <c:ext xmlns:c16="http://schemas.microsoft.com/office/drawing/2014/chart" uri="{C3380CC4-5D6E-409C-BE32-E72D297353CC}">
                  <c16:uniqueId val="{00000001-DDA4-4DF3-A722-0F47622181E0}"/>
                </c:ext>
              </c:extLst>
            </c:dLbl>
            <c:dLbl>
              <c:idx val="20"/>
              <c:delete val="1"/>
              <c:extLst>
                <c:ext xmlns:c15="http://schemas.microsoft.com/office/drawing/2012/chart" uri="{CE6537A1-D6FC-4f65-9D91-7224C49458BB}"/>
                <c:ext xmlns:c16="http://schemas.microsoft.com/office/drawing/2014/chart" uri="{C3380CC4-5D6E-409C-BE32-E72D297353CC}">
                  <c16:uniqueId val="{00000001-7E90-4BD8-A4CB-37717F9EE513}"/>
                </c:ext>
              </c:extLst>
            </c:dLbl>
            <c:dLbl>
              <c:idx val="21"/>
              <c:layout>
                <c:manualLayout>
                  <c:x val="-8.3832322153751998E-2"/>
                  <c:y val="-2.6370000698182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80-4A6A-A397-6795F36A5131}"/>
                </c:ext>
              </c:extLst>
            </c:dLbl>
            <c:dLbl>
              <c:idx val="22"/>
              <c:layout>
                <c:manualLayout>
                  <c:x val="-8.5828329824079425E-2"/>
                  <c:y val="-3.2962500872727632E-2"/>
                </c:manualLayout>
              </c:layout>
              <c:spPr>
                <a:solidFill>
                  <a:srgbClr val="C000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B5-449D-83B6-26F0BEAF607C}"/>
                </c:ext>
              </c:extLst>
            </c:dLbl>
            <c:dLbl>
              <c:idx val="23"/>
              <c:layout>
                <c:manualLayout>
                  <c:x val="-6.7864260791132572E-2"/>
                  <c:y val="-4.6147501221818682E-2"/>
                </c:manualLayout>
              </c:layout>
              <c:spPr>
                <a:solidFill>
                  <a:srgbClr val="C0000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40-49C3-AF4F-E2FFE28A7302}"/>
                </c:ext>
              </c:extLst>
            </c:dLbl>
            <c:spPr>
              <a:solidFill>
                <a:srgbClr val="C0000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SummaryTable!$AQ$16:$BN$16</c:f>
              <c:numCache>
                <c:formatCode>0.00</c:formatCode>
                <c:ptCount val="24"/>
                <c:pt idx="0">
                  <c:v>5.1177072671443197E-3</c:v>
                </c:pt>
                <c:pt idx="1">
                  <c:v>5.1177072671443197E-3</c:v>
                </c:pt>
                <c:pt idx="2">
                  <c:v>1.0235414534288639E-2</c:v>
                </c:pt>
                <c:pt idx="3">
                  <c:v>5.6294779938587509E-2</c:v>
                </c:pt>
                <c:pt idx="4">
                  <c:v>0.11258955987717502</c:v>
                </c:pt>
                <c:pt idx="5">
                  <c:v>0.22517911975435004</c:v>
                </c:pt>
                <c:pt idx="6">
                  <c:v>0.45547594677584441</c:v>
                </c:pt>
                <c:pt idx="7">
                  <c:v>0.53735926305015358</c:v>
                </c:pt>
                <c:pt idx="8">
                  <c:v>0.72671443193449337</c:v>
                </c:pt>
                <c:pt idx="9">
                  <c:v>0.88536335721596726</c:v>
                </c:pt>
                <c:pt idx="10">
                  <c:v>1.1054247697031729</c:v>
                </c:pt>
                <c:pt idx="11">
                  <c:v>1.6632548618219036</c:v>
                </c:pt>
                <c:pt idx="12">
                  <c:v>2.1545547594677585</c:v>
                </c:pt>
                <c:pt idx="13">
                  <c:v>3.1371545547594675</c:v>
                </c:pt>
                <c:pt idx="14">
                  <c:v>3.7308085977482088</c:v>
                </c:pt>
                <c:pt idx="15">
                  <c:v>4.8618219037871029</c:v>
                </c:pt>
                <c:pt idx="16">
                  <c:v>8.4595701125895602</c:v>
                </c:pt>
                <c:pt idx="17">
                  <c:v>12.190378710337768</c:v>
                </c:pt>
                <c:pt idx="18">
                  <c:v>21.248720573183213</c:v>
                </c:pt>
                <c:pt idx="19">
                  <c:v>40.148413510747183</c:v>
                </c:pt>
                <c:pt idx="20">
                  <c:v>59.595701125895594</c:v>
                </c:pt>
                <c:pt idx="21">
                  <c:v>77.625383828045031</c:v>
                </c:pt>
                <c:pt idx="22">
                  <c:v>106.83213920163767</c:v>
                </c:pt>
                <c:pt idx="23">
                  <c:v>131.34595701125897</c:v>
                </c:pt>
              </c:numCache>
            </c:numRef>
          </c:val>
          <c:smooth val="0"/>
          <c:extLst>
            <c:ext xmlns:c16="http://schemas.microsoft.com/office/drawing/2014/chart" uri="{C3380CC4-5D6E-409C-BE32-E72D297353CC}">
              <c16:uniqueId val="{00000000-915B-4EAF-979C-FFDDB5442D21}"/>
            </c:ext>
          </c:extLst>
        </c:ser>
        <c:ser>
          <c:idx val="1"/>
          <c:order val="1"/>
          <c:tx>
            <c:strRef>
              <c:f>SummaryTable!$A$13</c:f>
              <c:strCache>
                <c:ptCount val="1"/>
                <c:pt idx="0">
                  <c:v>California State</c:v>
                </c:pt>
              </c:strCache>
            </c:strRef>
          </c:tx>
          <c:spPr>
            <a:ln w="50800" cap="rnd">
              <a:solidFill>
                <a:srgbClr val="92D05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9-2340-49C3-AF4F-E2FFE28A7302}"/>
                </c:ext>
              </c:extLst>
            </c:dLbl>
            <c:dLbl>
              <c:idx val="1"/>
              <c:delete val="1"/>
              <c:extLst>
                <c:ext xmlns:c15="http://schemas.microsoft.com/office/drawing/2012/chart" uri="{CE6537A1-D6FC-4f65-9D91-7224C49458BB}"/>
                <c:ext xmlns:c16="http://schemas.microsoft.com/office/drawing/2014/chart" uri="{C3380CC4-5D6E-409C-BE32-E72D297353CC}">
                  <c16:uniqueId val="{0000001A-2340-49C3-AF4F-E2FFE28A7302}"/>
                </c:ext>
              </c:extLst>
            </c:dLbl>
            <c:dLbl>
              <c:idx val="2"/>
              <c:delete val="1"/>
              <c:extLst>
                <c:ext xmlns:c15="http://schemas.microsoft.com/office/drawing/2012/chart" uri="{CE6537A1-D6FC-4f65-9D91-7224C49458BB}"/>
                <c:ext xmlns:c16="http://schemas.microsoft.com/office/drawing/2014/chart" uri="{C3380CC4-5D6E-409C-BE32-E72D297353CC}">
                  <c16:uniqueId val="{0000001B-2340-49C3-AF4F-E2FFE28A7302}"/>
                </c:ext>
              </c:extLst>
            </c:dLbl>
            <c:dLbl>
              <c:idx val="3"/>
              <c:delete val="1"/>
              <c:extLst>
                <c:ext xmlns:c15="http://schemas.microsoft.com/office/drawing/2012/chart" uri="{CE6537A1-D6FC-4f65-9D91-7224C49458BB}"/>
                <c:ext xmlns:c16="http://schemas.microsoft.com/office/drawing/2014/chart" uri="{C3380CC4-5D6E-409C-BE32-E72D297353CC}">
                  <c16:uniqueId val="{0000001C-2340-49C3-AF4F-E2FFE28A7302}"/>
                </c:ext>
              </c:extLst>
            </c:dLbl>
            <c:dLbl>
              <c:idx val="4"/>
              <c:delete val="1"/>
              <c:extLst>
                <c:ext xmlns:c15="http://schemas.microsoft.com/office/drawing/2012/chart" uri="{CE6537A1-D6FC-4f65-9D91-7224C49458BB}"/>
                <c:ext xmlns:c16="http://schemas.microsoft.com/office/drawing/2014/chart" uri="{C3380CC4-5D6E-409C-BE32-E72D297353CC}">
                  <c16:uniqueId val="{0000001D-2340-49C3-AF4F-E2FFE28A7302}"/>
                </c:ext>
              </c:extLst>
            </c:dLbl>
            <c:dLbl>
              <c:idx val="5"/>
              <c:delete val="1"/>
              <c:extLst>
                <c:ext xmlns:c15="http://schemas.microsoft.com/office/drawing/2012/chart" uri="{CE6537A1-D6FC-4f65-9D91-7224C49458BB}"/>
                <c:ext xmlns:c16="http://schemas.microsoft.com/office/drawing/2014/chart" uri="{C3380CC4-5D6E-409C-BE32-E72D297353CC}">
                  <c16:uniqueId val="{0000001E-2340-49C3-AF4F-E2FFE28A7302}"/>
                </c:ext>
              </c:extLst>
            </c:dLbl>
            <c:dLbl>
              <c:idx val="6"/>
              <c:delete val="1"/>
              <c:extLst>
                <c:ext xmlns:c15="http://schemas.microsoft.com/office/drawing/2012/chart" uri="{CE6537A1-D6FC-4f65-9D91-7224C49458BB}"/>
                <c:ext xmlns:c16="http://schemas.microsoft.com/office/drawing/2014/chart" uri="{C3380CC4-5D6E-409C-BE32-E72D297353CC}">
                  <c16:uniqueId val="{0000001F-2340-49C3-AF4F-E2FFE28A7302}"/>
                </c:ext>
              </c:extLst>
            </c:dLbl>
            <c:dLbl>
              <c:idx val="7"/>
              <c:delete val="1"/>
              <c:extLst>
                <c:ext xmlns:c15="http://schemas.microsoft.com/office/drawing/2012/chart" uri="{CE6537A1-D6FC-4f65-9D91-7224C49458BB}"/>
                <c:ext xmlns:c16="http://schemas.microsoft.com/office/drawing/2014/chart" uri="{C3380CC4-5D6E-409C-BE32-E72D297353CC}">
                  <c16:uniqueId val="{00000020-2340-49C3-AF4F-E2FFE28A7302}"/>
                </c:ext>
              </c:extLst>
            </c:dLbl>
            <c:dLbl>
              <c:idx val="8"/>
              <c:delete val="1"/>
              <c:extLst>
                <c:ext xmlns:c15="http://schemas.microsoft.com/office/drawing/2012/chart" uri="{CE6537A1-D6FC-4f65-9D91-7224C49458BB}"/>
                <c:ext xmlns:c16="http://schemas.microsoft.com/office/drawing/2014/chart" uri="{C3380CC4-5D6E-409C-BE32-E72D297353CC}">
                  <c16:uniqueId val="{00000021-2340-49C3-AF4F-E2FFE28A7302}"/>
                </c:ext>
              </c:extLst>
            </c:dLbl>
            <c:dLbl>
              <c:idx val="9"/>
              <c:delete val="1"/>
              <c:extLst>
                <c:ext xmlns:c15="http://schemas.microsoft.com/office/drawing/2012/chart" uri="{CE6537A1-D6FC-4f65-9D91-7224C49458BB}"/>
                <c:ext xmlns:c16="http://schemas.microsoft.com/office/drawing/2014/chart" uri="{C3380CC4-5D6E-409C-BE32-E72D297353CC}">
                  <c16:uniqueId val="{00000022-2340-49C3-AF4F-E2FFE28A7302}"/>
                </c:ext>
              </c:extLst>
            </c:dLbl>
            <c:dLbl>
              <c:idx val="10"/>
              <c:delete val="1"/>
              <c:extLst>
                <c:ext xmlns:c15="http://schemas.microsoft.com/office/drawing/2012/chart" uri="{CE6537A1-D6FC-4f65-9D91-7224C49458BB}"/>
                <c:ext xmlns:c16="http://schemas.microsoft.com/office/drawing/2014/chart" uri="{C3380CC4-5D6E-409C-BE32-E72D297353CC}">
                  <c16:uniqueId val="{00000023-2340-49C3-AF4F-E2FFE28A7302}"/>
                </c:ext>
              </c:extLst>
            </c:dLbl>
            <c:dLbl>
              <c:idx val="11"/>
              <c:delete val="1"/>
              <c:extLst>
                <c:ext xmlns:c15="http://schemas.microsoft.com/office/drawing/2012/chart" uri="{CE6537A1-D6FC-4f65-9D91-7224C49458BB}"/>
                <c:ext xmlns:c16="http://schemas.microsoft.com/office/drawing/2014/chart" uri="{C3380CC4-5D6E-409C-BE32-E72D297353CC}">
                  <c16:uniqueId val="{00000024-2340-49C3-AF4F-E2FFE28A7302}"/>
                </c:ext>
              </c:extLst>
            </c:dLbl>
            <c:dLbl>
              <c:idx val="12"/>
              <c:delete val="1"/>
              <c:extLst>
                <c:ext xmlns:c15="http://schemas.microsoft.com/office/drawing/2012/chart" uri="{CE6537A1-D6FC-4f65-9D91-7224C49458BB}"/>
                <c:ext xmlns:c16="http://schemas.microsoft.com/office/drawing/2014/chart" uri="{C3380CC4-5D6E-409C-BE32-E72D297353CC}">
                  <c16:uniqueId val="{00000025-2340-49C3-AF4F-E2FFE28A7302}"/>
                </c:ext>
              </c:extLst>
            </c:dLbl>
            <c:dLbl>
              <c:idx val="13"/>
              <c:delete val="1"/>
              <c:extLst>
                <c:ext xmlns:c15="http://schemas.microsoft.com/office/drawing/2012/chart" uri="{CE6537A1-D6FC-4f65-9D91-7224C49458BB}"/>
                <c:ext xmlns:c16="http://schemas.microsoft.com/office/drawing/2014/chart" uri="{C3380CC4-5D6E-409C-BE32-E72D297353CC}">
                  <c16:uniqueId val="{00000026-2340-49C3-AF4F-E2FFE28A7302}"/>
                </c:ext>
              </c:extLst>
            </c:dLbl>
            <c:dLbl>
              <c:idx val="14"/>
              <c:delete val="1"/>
              <c:extLst>
                <c:ext xmlns:c15="http://schemas.microsoft.com/office/drawing/2012/chart" uri="{CE6537A1-D6FC-4f65-9D91-7224C49458BB}"/>
                <c:ext xmlns:c16="http://schemas.microsoft.com/office/drawing/2014/chart" uri="{C3380CC4-5D6E-409C-BE32-E72D297353CC}">
                  <c16:uniqueId val="{00000027-2340-49C3-AF4F-E2FFE28A7302}"/>
                </c:ext>
              </c:extLst>
            </c:dLbl>
            <c:dLbl>
              <c:idx val="15"/>
              <c:delete val="1"/>
              <c:extLst>
                <c:ext xmlns:c15="http://schemas.microsoft.com/office/drawing/2012/chart" uri="{CE6537A1-D6FC-4f65-9D91-7224C49458BB}"/>
                <c:ext xmlns:c16="http://schemas.microsoft.com/office/drawing/2014/chart" uri="{C3380CC4-5D6E-409C-BE32-E72D297353CC}">
                  <c16:uniqueId val="{00000028-2340-49C3-AF4F-E2FFE28A7302}"/>
                </c:ext>
              </c:extLst>
            </c:dLbl>
            <c:dLbl>
              <c:idx val="16"/>
              <c:delete val="1"/>
              <c:extLst>
                <c:ext xmlns:c15="http://schemas.microsoft.com/office/drawing/2012/chart" uri="{CE6537A1-D6FC-4f65-9D91-7224C49458BB}"/>
                <c:ext xmlns:c16="http://schemas.microsoft.com/office/drawing/2014/chart" uri="{C3380CC4-5D6E-409C-BE32-E72D297353CC}">
                  <c16:uniqueId val="{00000029-2340-49C3-AF4F-E2FFE28A7302}"/>
                </c:ext>
              </c:extLst>
            </c:dLbl>
            <c:dLbl>
              <c:idx val="17"/>
              <c:delete val="1"/>
              <c:extLst>
                <c:ext xmlns:c15="http://schemas.microsoft.com/office/drawing/2012/chart" uri="{CE6537A1-D6FC-4f65-9D91-7224C49458BB}"/>
                <c:ext xmlns:c16="http://schemas.microsoft.com/office/drawing/2014/chart" uri="{C3380CC4-5D6E-409C-BE32-E72D297353CC}">
                  <c16:uniqueId val="{0000002A-2340-49C3-AF4F-E2FFE28A7302}"/>
                </c:ext>
              </c:extLst>
            </c:dLbl>
            <c:dLbl>
              <c:idx val="18"/>
              <c:delete val="1"/>
              <c:extLst>
                <c:ext xmlns:c15="http://schemas.microsoft.com/office/drawing/2012/chart" uri="{CE6537A1-D6FC-4f65-9D91-7224C49458BB}"/>
                <c:ext xmlns:c16="http://schemas.microsoft.com/office/drawing/2014/chart" uri="{C3380CC4-5D6E-409C-BE32-E72D297353CC}">
                  <c16:uniqueId val="{0000002B-2340-49C3-AF4F-E2FFE28A7302}"/>
                </c:ext>
              </c:extLst>
            </c:dLbl>
            <c:dLbl>
              <c:idx val="19"/>
              <c:delete val="1"/>
              <c:extLst>
                <c:ext xmlns:c15="http://schemas.microsoft.com/office/drawing/2012/chart" uri="{CE6537A1-D6FC-4f65-9D91-7224C49458BB}"/>
                <c:ext xmlns:c16="http://schemas.microsoft.com/office/drawing/2014/chart" uri="{C3380CC4-5D6E-409C-BE32-E72D297353CC}">
                  <c16:uniqueId val="{0000002C-2340-49C3-AF4F-E2FFE28A7302}"/>
                </c:ext>
              </c:extLst>
            </c:dLbl>
            <c:dLbl>
              <c:idx val="20"/>
              <c:delete val="1"/>
              <c:extLst>
                <c:ext xmlns:c15="http://schemas.microsoft.com/office/drawing/2012/chart" uri="{CE6537A1-D6FC-4f65-9D91-7224C49458BB}"/>
                <c:ext xmlns:c16="http://schemas.microsoft.com/office/drawing/2014/chart" uri="{C3380CC4-5D6E-409C-BE32-E72D297353CC}">
                  <c16:uniqueId val="{0000002D-2340-49C3-AF4F-E2FFE28A7302}"/>
                </c:ext>
              </c:extLst>
            </c:dLbl>
            <c:dLbl>
              <c:idx val="21"/>
              <c:layout>
                <c:manualLayout>
                  <c:x val="-5.3892207098840572E-2"/>
                  <c:y val="-4.285125113454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340-49C3-AF4F-E2FFE28A7302}"/>
                </c:ext>
              </c:extLst>
            </c:dLbl>
            <c:dLbl>
              <c:idx val="22"/>
              <c:layout>
                <c:manualLayout>
                  <c:x val="-3.1936122725239005E-2"/>
                  <c:y val="-6.59250017454553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340-49C3-AF4F-E2FFE28A7302}"/>
                </c:ext>
              </c:extLst>
            </c:dLbl>
            <c:dLbl>
              <c:idx val="23"/>
              <c:layout>
                <c:manualLayout>
                  <c:x val="0"/>
                  <c:y val="-0.11866500314181948"/>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340-49C3-AF4F-E2FFE28A7302}"/>
                </c:ext>
              </c:extLst>
            </c:dLbl>
            <c:spPr>
              <a:solidFill>
                <a:srgbClr val="92D05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SummaryTable!$AQ$13:$BN$13</c:f>
              <c:numCache>
                <c:formatCode>0.00</c:formatCode>
                <c:ptCount val="24"/>
                <c:pt idx="0">
                  <c:v>6.066734074823054E-2</c:v>
                </c:pt>
                <c:pt idx="1">
                  <c:v>7.3306370070778559E-2</c:v>
                </c:pt>
                <c:pt idx="2">
                  <c:v>7.8361981799797767E-2</c:v>
                </c:pt>
                <c:pt idx="3">
                  <c:v>0.11122345803842264</c:v>
                </c:pt>
                <c:pt idx="4">
                  <c:v>0.14408493427704752</c:v>
                </c:pt>
                <c:pt idx="5">
                  <c:v>0.18452982810920121</c:v>
                </c:pt>
                <c:pt idx="6">
                  <c:v>0.23255813953488372</c:v>
                </c:pt>
                <c:pt idx="7">
                  <c:v>0.28311425682507585</c:v>
                </c:pt>
                <c:pt idx="8">
                  <c:v>0.35894843276036398</c:v>
                </c:pt>
                <c:pt idx="9">
                  <c:v>0.41456016177957533</c:v>
                </c:pt>
                <c:pt idx="10">
                  <c:v>0.48786653185035395</c:v>
                </c:pt>
                <c:pt idx="11">
                  <c:v>0.61678463094034386</c:v>
                </c:pt>
                <c:pt idx="12">
                  <c:v>0.77098078867542974</c:v>
                </c:pt>
                <c:pt idx="13">
                  <c:v>0.96562184024266928</c:v>
                </c:pt>
                <c:pt idx="14">
                  <c:v>1.1905965621840242</c:v>
                </c:pt>
                <c:pt idx="15">
                  <c:v>1.4484327603640041</c:v>
                </c:pt>
                <c:pt idx="16">
                  <c:v>1.8680485338725985</c:v>
                </c:pt>
                <c:pt idx="17">
                  <c:v>2.2649140546006068</c:v>
                </c:pt>
                <c:pt idx="18">
                  <c:v>2.6769464105156726</c:v>
                </c:pt>
                <c:pt idx="19">
                  <c:v>3.3013144590495451</c:v>
                </c:pt>
                <c:pt idx="20">
                  <c:v>3.9357937310414561</c:v>
                </c:pt>
                <c:pt idx="21">
                  <c:v>4.5829120323559156</c:v>
                </c:pt>
                <c:pt idx="22">
                  <c:v>5.6976744186046515</c:v>
                </c:pt>
                <c:pt idx="23">
                  <c:v>6.5520728008088973</c:v>
                </c:pt>
              </c:numCache>
            </c:numRef>
          </c:val>
          <c:smooth val="0"/>
          <c:extLst>
            <c:ext xmlns:c16="http://schemas.microsoft.com/office/drawing/2014/chart" uri="{C3380CC4-5D6E-409C-BE32-E72D297353CC}">
              <c16:uniqueId val="{00000000-2340-49C3-AF4F-E2FFE28A7302}"/>
            </c:ext>
          </c:extLst>
        </c:ser>
        <c:ser>
          <c:idx val="2"/>
          <c:order val="2"/>
          <c:tx>
            <c:strRef>
              <c:f>SummaryTable!$A$18</c:f>
              <c:strCache>
                <c:ptCount val="1"/>
                <c:pt idx="0">
                  <c:v>Washington State</c:v>
                </c:pt>
              </c:strCache>
            </c:strRef>
          </c:tx>
          <c:spPr>
            <a:ln w="50800" cap="rnd">
              <a:solidFill>
                <a:srgbClr val="F2700E"/>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340-49C3-AF4F-E2FFE28A7302}"/>
                </c:ext>
              </c:extLst>
            </c:dLbl>
            <c:dLbl>
              <c:idx val="1"/>
              <c:delete val="1"/>
              <c:extLst>
                <c:ext xmlns:c15="http://schemas.microsoft.com/office/drawing/2012/chart" uri="{CE6537A1-D6FC-4f65-9D91-7224C49458BB}"/>
                <c:ext xmlns:c16="http://schemas.microsoft.com/office/drawing/2014/chart" uri="{C3380CC4-5D6E-409C-BE32-E72D297353CC}">
                  <c16:uniqueId val="{00000005-2340-49C3-AF4F-E2FFE28A7302}"/>
                </c:ext>
              </c:extLst>
            </c:dLbl>
            <c:dLbl>
              <c:idx val="2"/>
              <c:delete val="1"/>
              <c:extLst>
                <c:ext xmlns:c15="http://schemas.microsoft.com/office/drawing/2012/chart" uri="{CE6537A1-D6FC-4f65-9D91-7224C49458BB}"/>
                <c:ext xmlns:c16="http://schemas.microsoft.com/office/drawing/2014/chart" uri="{C3380CC4-5D6E-409C-BE32-E72D297353CC}">
                  <c16:uniqueId val="{00000004-2340-49C3-AF4F-E2FFE28A7302}"/>
                </c:ext>
              </c:extLst>
            </c:dLbl>
            <c:dLbl>
              <c:idx val="3"/>
              <c:delete val="1"/>
              <c:extLst>
                <c:ext xmlns:c15="http://schemas.microsoft.com/office/drawing/2012/chart" uri="{CE6537A1-D6FC-4f65-9D91-7224C49458BB}"/>
                <c:ext xmlns:c16="http://schemas.microsoft.com/office/drawing/2014/chart" uri="{C3380CC4-5D6E-409C-BE32-E72D297353CC}">
                  <c16:uniqueId val="{00000006-2340-49C3-AF4F-E2FFE28A7302}"/>
                </c:ext>
              </c:extLst>
            </c:dLbl>
            <c:dLbl>
              <c:idx val="4"/>
              <c:delete val="1"/>
              <c:extLst>
                <c:ext xmlns:c15="http://schemas.microsoft.com/office/drawing/2012/chart" uri="{CE6537A1-D6FC-4f65-9D91-7224C49458BB}"/>
                <c:ext xmlns:c16="http://schemas.microsoft.com/office/drawing/2014/chart" uri="{C3380CC4-5D6E-409C-BE32-E72D297353CC}">
                  <c16:uniqueId val="{00000007-2340-49C3-AF4F-E2FFE28A7302}"/>
                </c:ext>
              </c:extLst>
            </c:dLbl>
            <c:dLbl>
              <c:idx val="5"/>
              <c:delete val="1"/>
              <c:extLst>
                <c:ext xmlns:c15="http://schemas.microsoft.com/office/drawing/2012/chart" uri="{CE6537A1-D6FC-4f65-9D91-7224C49458BB}"/>
                <c:ext xmlns:c16="http://schemas.microsoft.com/office/drawing/2014/chart" uri="{C3380CC4-5D6E-409C-BE32-E72D297353CC}">
                  <c16:uniqueId val="{00000008-2340-49C3-AF4F-E2FFE28A7302}"/>
                </c:ext>
              </c:extLst>
            </c:dLbl>
            <c:dLbl>
              <c:idx val="6"/>
              <c:delete val="1"/>
              <c:extLst>
                <c:ext xmlns:c15="http://schemas.microsoft.com/office/drawing/2012/chart" uri="{CE6537A1-D6FC-4f65-9D91-7224C49458BB}"/>
                <c:ext xmlns:c16="http://schemas.microsoft.com/office/drawing/2014/chart" uri="{C3380CC4-5D6E-409C-BE32-E72D297353CC}">
                  <c16:uniqueId val="{00000009-2340-49C3-AF4F-E2FFE28A7302}"/>
                </c:ext>
              </c:extLst>
            </c:dLbl>
            <c:dLbl>
              <c:idx val="7"/>
              <c:delete val="1"/>
              <c:extLst>
                <c:ext xmlns:c15="http://schemas.microsoft.com/office/drawing/2012/chart" uri="{CE6537A1-D6FC-4f65-9D91-7224C49458BB}"/>
                <c:ext xmlns:c16="http://schemas.microsoft.com/office/drawing/2014/chart" uri="{C3380CC4-5D6E-409C-BE32-E72D297353CC}">
                  <c16:uniqueId val="{0000000A-2340-49C3-AF4F-E2FFE28A7302}"/>
                </c:ext>
              </c:extLst>
            </c:dLbl>
            <c:dLbl>
              <c:idx val="8"/>
              <c:delete val="1"/>
              <c:extLst>
                <c:ext xmlns:c15="http://schemas.microsoft.com/office/drawing/2012/chart" uri="{CE6537A1-D6FC-4f65-9D91-7224C49458BB}"/>
                <c:ext xmlns:c16="http://schemas.microsoft.com/office/drawing/2014/chart" uri="{C3380CC4-5D6E-409C-BE32-E72D297353CC}">
                  <c16:uniqueId val="{0000000B-2340-49C3-AF4F-E2FFE28A7302}"/>
                </c:ext>
              </c:extLst>
            </c:dLbl>
            <c:dLbl>
              <c:idx val="9"/>
              <c:delete val="1"/>
              <c:extLst>
                <c:ext xmlns:c15="http://schemas.microsoft.com/office/drawing/2012/chart" uri="{CE6537A1-D6FC-4f65-9D91-7224C49458BB}"/>
                <c:ext xmlns:c16="http://schemas.microsoft.com/office/drawing/2014/chart" uri="{C3380CC4-5D6E-409C-BE32-E72D297353CC}">
                  <c16:uniqueId val="{0000000C-2340-49C3-AF4F-E2FFE28A7302}"/>
                </c:ext>
              </c:extLst>
            </c:dLbl>
            <c:dLbl>
              <c:idx val="10"/>
              <c:delete val="1"/>
              <c:extLst>
                <c:ext xmlns:c15="http://schemas.microsoft.com/office/drawing/2012/chart" uri="{CE6537A1-D6FC-4f65-9D91-7224C49458BB}"/>
                <c:ext xmlns:c16="http://schemas.microsoft.com/office/drawing/2014/chart" uri="{C3380CC4-5D6E-409C-BE32-E72D297353CC}">
                  <c16:uniqueId val="{0000000D-2340-49C3-AF4F-E2FFE28A7302}"/>
                </c:ext>
              </c:extLst>
            </c:dLbl>
            <c:dLbl>
              <c:idx val="11"/>
              <c:delete val="1"/>
              <c:extLst>
                <c:ext xmlns:c15="http://schemas.microsoft.com/office/drawing/2012/chart" uri="{CE6537A1-D6FC-4f65-9D91-7224C49458BB}"/>
                <c:ext xmlns:c16="http://schemas.microsoft.com/office/drawing/2014/chart" uri="{C3380CC4-5D6E-409C-BE32-E72D297353CC}">
                  <c16:uniqueId val="{0000000E-2340-49C3-AF4F-E2FFE28A7302}"/>
                </c:ext>
              </c:extLst>
            </c:dLbl>
            <c:dLbl>
              <c:idx val="12"/>
              <c:delete val="1"/>
              <c:extLst>
                <c:ext xmlns:c15="http://schemas.microsoft.com/office/drawing/2012/chart" uri="{CE6537A1-D6FC-4f65-9D91-7224C49458BB}"/>
                <c:ext xmlns:c16="http://schemas.microsoft.com/office/drawing/2014/chart" uri="{C3380CC4-5D6E-409C-BE32-E72D297353CC}">
                  <c16:uniqueId val="{0000000F-2340-49C3-AF4F-E2FFE28A7302}"/>
                </c:ext>
              </c:extLst>
            </c:dLbl>
            <c:dLbl>
              <c:idx val="13"/>
              <c:delete val="1"/>
              <c:extLst>
                <c:ext xmlns:c15="http://schemas.microsoft.com/office/drawing/2012/chart" uri="{CE6537A1-D6FC-4f65-9D91-7224C49458BB}"/>
                <c:ext xmlns:c16="http://schemas.microsoft.com/office/drawing/2014/chart" uri="{C3380CC4-5D6E-409C-BE32-E72D297353CC}">
                  <c16:uniqueId val="{00000010-2340-49C3-AF4F-E2FFE28A7302}"/>
                </c:ext>
              </c:extLst>
            </c:dLbl>
            <c:dLbl>
              <c:idx val="14"/>
              <c:delete val="1"/>
              <c:extLst>
                <c:ext xmlns:c15="http://schemas.microsoft.com/office/drawing/2012/chart" uri="{CE6537A1-D6FC-4f65-9D91-7224C49458BB}"/>
                <c:ext xmlns:c16="http://schemas.microsoft.com/office/drawing/2014/chart" uri="{C3380CC4-5D6E-409C-BE32-E72D297353CC}">
                  <c16:uniqueId val="{00000011-2340-49C3-AF4F-E2FFE28A7302}"/>
                </c:ext>
              </c:extLst>
            </c:dLbl>
            <c:dLbl>
              <c:idx val="15"/>
              <c:delete val="1"/>
              <c:extLst>
                <c:ext xmlns:c15="http://schemas.microsoft.com/office/drawing/2012/chart" uri="{CE6537A1-D6FC-4f65-9D91-7224C49458BB}"/>
                <c:ext xmlns:c16="http://schemas.microsoft.com/office/drawing/2014/chart" uri="{C3380CC4-5D6E-409C-BE32-E72D297353CC}">
                  <c16:uniqueId val="{00000012-2340-49C3-AF4F-E2FFE28A7302}"/>
                </c:ext>
              </c:extLst>
            </c:dLbl>
            <c:dLbl>
              <c:idx val="16"/>
              <c:delete val="1"/>
              <c:extLst>
                <c:ext xmlns:c15="http://schemas.microsoft.com/office/drawing/2012/chart" uri="{CE6537A1-D6FC-4f65-9D91-7224C49458BB}"/>
                <c:ext xmlns:c16="http://schemas.microsoft.com/office/drawing/2014/chart" uri="{C3380CC4-5D6E-409C-BE32-E72D297353CC}">
                  <c16:uniqueId val="{00000013-2340-49C3-AF4F-E2FFE28A7302}"/>
                </c:ext>
              </c:extLst>
            </c:dLbl>
            <c:dLbl>
              <c:idx val="17"/>
              <c:delete val="1"/>
              <c:extLst>
                <c:ext xmlns:c15="http://schemas.microsoft.com/office/drawing/2012/chart" uri="{CE6537A1-D6FC-4f65-9D91-7224C49458BB}"/>
                <c:ext xmlns:c16="http://schemas.microsoft.com/office/drawing/2014/chart" uri="{C3380CC4-5D6E-409C-BE32-E72D297353CC}">
                  <c16:uniqueId val="{00000014-2340-49C3-AF4F-E2FFE28A7302}"/>
                </c:ext>
              </c:extLst>
            </c:dLbl>
            <c:dLbl>
              <c:idx val="18"/>
              <c:delete val="1"/>
              <c:extLst>
                <c:ext xmlns:c15="http://schemas.microsoft.com/office/drawing/2012/chart" uri="{CE6537A1-D6FC-4f65-9D91-7224C49458BB}"/>
                <c:ext xmlns:c16="http://schemas.microsoft.com/office/drawing/2014/chart" uri="{C3380CC4-5D6E-409C-BE32-E72D297353CC}">
                  <c16:uniqueId val="{00000015-2340-49C3-AF4F-E2FFE28A7302}"/>
                </c:ext>
              </c:extLst>
            </c:dLbl>
            <c:dLbl>
              <c:idx val="19"/>
              <c:delete val="1"/>
              <c:extLst>
                <c:ext xmlns:c15="http://schemas.microsoft.com/office/drawing/2012/chart" uri="{CE6537A1-D6FC-4f65-9D91-7224C49458BB}"/>
                <c:ext xmlns:c16="http://schemas.microsoft.com/office/drawing/2014/chart" uri="{C3380CC4-5D6E-409C-BE32-E72D297353CC}">
                  <c16:uniqueId val="{00000018-2340-49C3-AF4F-E2FFE28A7302}"/>
                </c:ext>
              </c:extLst>
            </c:dLbl>
            <c:dLbl>
              <c:idx val="20"/>
              <c:layout>
                <c:manualLayout>
                  <c:x val="-2.3952092043929143E-2"/>
                  <c:y val="-4.61475012218186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340-49C3-AF4F-E2FFE28A7302}"/>
                </c:ext>
              </c:extLst>
            </c:dLbl>
            <c:dLbl>
              <c:idx val="21"/>
              <c:layout>
                <c:manualLayout>
                  <c:x val="-1.1976046021964571E-2"/>
                  <c:y val="-0.10218375270545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340-49C3-AF4F-E2FFE28A7302}"/>
                </c:ext>
              </c:extLst>
            </c:dLbl>
            <c:dLbl>
              <c:idx val="22"/>
              <c:layout>
                <c:manualLayout>
                  <c:x val="-3.9920153406550031E-3"/>
                  <c:y val="-0.15822000418909268"/>
                </c:manualLayout>
              </c:layout>
              <c:spPr>
                <a:solidFill>
                  <a:srgbClr val="F2700E"/>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340-49C3-AF4F-E2FFE28A7302}"/>
                </c:ext>
              </c:extLst>
            </c:dLbl>
            <c:spPr>
              <a:solidFill>
                <a:srgbClr val="F2700E"/>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SummaryTable!$AQ$18:$BN$18</c:f>
              <c:numCache>
                <c:formatCode>0.00</c:formatCode>
                <c:ptCount val="24"/>
                <c:pt idx="0">
                  <c:v>0.1459660297239915</c:v>
                </c:pt>
                <c:pt idx="1">
                  <c:v>0.23885350318471341</c:v>
                </c:pt>
                <c:pt idx="2">
                  <c:v>0.3582802547770701</c:v>
                </c:pt>
                <c:pt idx="3">
                  <c:v>0.51751592356687892</c:v>
                </c:pt>
                <c:pt idx="4">
                  <c:v>0.9288747346072187</c:v>
                </c:pt>
                <c:pt idx="5">
                  <c:v>1.0483014861995754</c:v>
                </c:pt>
                <c:pt idx="6">
                  <c:v>1.3535031847133758</c:v>
                </c:pt>
                <c:pt idx="7">
                  <c:v>1.804670912951168</c:v>
                </c:pt>
                <c:pt idx="8">
                  <c:v>3.5429936305732488</c:v>
                </c:pt>
                <c:pt idx="9">
                  <c:v>4.8566878980891719</c:v>
                </c:pt>
                <c:pt idx="10">
                  <c:v>6.0642250530785562</c:v>
                </c:pt>
                <c:pt idx="11">
                  <c:v>7.5371549893842884</c:v>
                </c:pt>
                <c:pt idx="12">
                  <c:v>8.5191082802547768</c:v>
                </c:pt>
                <c:pt idx="13">
                  <c:v>10.204352441613588</c:v>
                </c:pt>
                <c:pt idx="14">
                  <c:v>11.995753715498939</c:v>
                </c:pt>
                <c:pt idx="15">
                  <c:v>13.42887473460722</c:v>
                </c:pt>
                <c:pt idx="16">
                  <c:v>15.751061571125266</c:v>
                </c:pt>
                <c:pt idx="17">
                  <c:v>18.259023354564757</c:v>
                </c:pt>
                <c:pt idx="18">
                  <c:v>20.222929936305732</c:v>
                </c:pt>
                <c:pt idx="19">
                  <c:v>23.792462845010615</c:v>
                </c:pt>
                <c:pt idx="20">
                  <c:v>26.48619957537155</c:v>
                </c:pt>
                <c:pt idx="21">
                  <c:v>29.471868365180466</c:v>
                </c:pt>
                <c:pt idx="22">
                  <c:v>33.452760084925693</c:v>
                </c:pt>
              </c:numCache>
            </c:numRef>
          </c:val>
          <c:smooth val="0"/>
          <c:extLst>
            <c:ext xmlns:c16="http://schemas.microsoft.com/office/drawing/2014/chart" uri="{C3380CC4-5D6E-409C-BE32-E72D297353CC}">
              <c16:uniqueId val="{00000001-2340-49C3-AF4F-E2FFE28A7302}"/>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majorUnit val="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Selected</a:t>
            </a:r>
            <a:r>
              <a:rPr lang="en-US" b="1" baseline="0"/>
              <a:t> Geographic Areas</a:t>
            </a:r>
            <a:r>
              <a:rPr lang="en-US" b="1"/>
              <a:t>, </a:t>
            </a:r>
            <a:r>
              <a:rPr lang="en-US" sz="1400" b="1" i="0" u="none" strike="noStrike" baseline="0">
                <a:effectLst/>
              </a:rPr>
              <a:t>Crude Prevalence Rate of COVID-19 Cases per 100,000 People</a:t>
            </a:r>
            <a:r>
              <a:rPr lang="en-US" b="1"/>
              <a:t>, March 1-24, 20</a:t>
            </a:r>
            <a:r>
              <a:rPr lang="en-US" b="1" baseline="0"/>
              <a:t>20</a:t>
            </a:r>
            <a:endParaRPr lang="en-US" b="1" baseline="30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SummaryTable!$A$14</c:f>
              <c:strCache>
                <c:ptCount val="1"/>
                <c:pt idx="0">
                  <c:v>Bay Area</c:v>
                </c:pt>
              </c:strCache>
            </c:strRef>
          </c:tx>
          <c:spPr>
            <a:ln w="50800" cap="rnd">
              <a:solidFill>
                <a:schemeClr val="bg1">
                  <a:lumMod val="5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34-DFC2-4005-973C-0B0E91CE97FE}"/>
                </c:ext>
              </c:extLst>
            </c:dLbl>
            <c:dLbl>
              <c:idx val="1"/>
              <c:delete val="1"/>
              <c:extLst>
                <c:ext xmlns:c15="http://schemas.microsoft.com/office/drawing/2012/chart" uri="{CE6537A1-D6FC-4f65-9D91-7224C49458BB}"/>
                <c:ext xmlns:c16="http://schemas.microsoft.com/office/drawing/2014/chart" uri="{C3380CC4-5D6E-409C-BE32-E72D297353CC}">
                  <c16:uniqueId val="{00000033-DFC2-4005-973C-0B0E91CE97FE}"/>
                </c:ext>
              </c:extLst>
            </c:dLbl>
            <c:dLbl>
              <c:idx val="2"/>
              <c:delete val="1"/>
              <c:extLst>
                <c:ext xmlns:c15="http://schemas.microsoft.com/office/drawing/2012/chart" uri="{CE6537A1-D6FC-4f65-9D91-7224C49458BB}"/>
                <c:ext xmlns:c16="http://schemas.microsoft.com/office/drawing/2014/chart" uri="{C3380CC4-5D6E-409C-BE32-E72D297353CC}">
                  <c16:uniqueId val="{00000032-DFC2-4005-973C-0B0E91CE97FE}"/>
                </c:ext>
              </c:extLst>
            </c:dLbl>
            <c:dLbl>
              <c:idx val="3"/>
              <c:delete val="1"/>
              <c:extLst>
                <c:ext xmlns:c15="http://schemas.microsoft.com/office/drawing/2012/chart" uri="{CE6537A1-D6FC-4f65-9D91-7224C49458BB}"/>
                <c:ext xmlns:c16="http://schemas.microsoft.com/office/drawing/2014/chart" uri="{C3380CC4-5D6E-409C-BE32-E72D297353CC}">
                  <c16:uniqueId val="{00000031-DFC2-4005-973C-0B0E91CE97FE}"/>
                </c:ext>
              </c:extLst>
            </c:dLbl>
            <c:dLbl>
              <c:idx val="4"/>
              <c:delete val="1"/>
              <c:extLst>
                <c:ext xmlns:c15="http://schemas.microsoft.com/office/drawing/2012/chart" uri="{CE6537A1-D6FC-4f65-9D91-7224C49458BB}"/>
                <c:ext xmlns:c16="http://schemas.microsoft.com/office/drawing/2014/chart" uri="{C3380CC4-5D6E-409C-BE32-E72D297353CC}">
                  <c16:uniqueId val="{00000030-DFC2-4005-973C-0B0E91CE97FE}"/>
                </c:ext>
              </c:extLst>
            </c:dLbl>
            <c:dLbl>
              <c:idx val="5"/>
              <c:delete val="1"/>
              <c:extLst>
                <c:ext xmlns:c15="http://schemas.microsoft.com/office/drawing/2012/chart" uri="{CE6537A1-D6FC-4f65-9D91-7224C49458BB}"/>
                <c:ext xmlns:c16="http://schemas.microsoft.com/office/drawing/2014/chart" uri="{C3380CC4-5D6E-409C-BE32-E72D297353CC}">
                  <c16:uniqueId val="{0000002F-DFC2-4005-973C-0B0E91CE97FE}"/>
                </c:ext>
              </c:extLst>
            </c:dLbl>
            <c:dLbl>
              <c:idx val="6"/>
              <c:delete val="1"/>
              <c:extLst>
                <c:ext xmlns:c15="http://schemas.microsoft.com/office/drawing/2012/chart" uri="{CE6537A1-D6FC-4f65-9D91-7224C49458BB}"/>
                <c:ext xmlns:c16="http://schemas.microsoft.com/office/drawing/2014/chart" uri="{C3380CC4-5D6E-409C-BE32-E72D297353CC}">
                  <c16:uniqueId val="{0000002E-DFC2-4005-973C-0B0E91CE97FE}"/>
                </c:ext>
              </c:extLst>
            </c:dLbl>
            <c:dLbl>
              <c:idx val="7"/>
              <c:delete val="1"/>
              <c:extLst>
                <c:ext xmlns:c15="http://schemas.microsoft.com/office/drawing/2012/chart" uri="{CE6537A1-D6FC-4f65-9D91-7224C49458BB}"/>
                <c:ext xmlns:c16="http://schemas.microsoft.com/office/drawing/2014/chart" uri="{C3380CC4-5D6E-409C-BE32-E72D297353CC}">
                  <c16:uniqueId val="{0000002D-DFC2-4005-973C-0B0E91CE97FE}"/>
                </c:ext>
              </c:extLst>
            </c:dLbl>
            <c:dLbl>
              <c:idx val="8"/>
              <c:delete val="1"/>
              <c:extLst>
                <c:ext xmlns:c15="http://schemas.microsoft.com/office/drawing/2012/chart" uri="{CE6537A1-D6FC-4f65-9D91-7224C49458BB}"/>
                <c:ext xmlns:c16="http://schemas.microsoft.com/office/drawing/2014/chart" uri="{C3380CC4-5D6E-409C-BE32-E72D297353CC}">
                  <c16:uniqueId val="{0000002C-DFC2-4005-973C-0B0E91CE97FE}"/>
                </c:ext>
              </c:extLst>
            </c:dLbl>
            <c:dLbl>
              <c:idx val="9"/>
              <c:delete val="1"/>
              <c:extLst>
                <c:ext xmlns:c15="http://schemas.microsoft.com/office/drawing/2012/chart" uri="{CE6537A1-D6FC-4f65-9D91-7224C49458BB}"/>
                <c:ext xmlns:c16="http://schemas.microsoft.com/office/drawing/2014/chart" uri="{C3380CC4-5D6E-409C-BE32-E72D297353CC}">
                  <c16:uniqueId val="{0000002B-DFC2-4005-973C-0B0E91CE97FE}"/>
                </c:ext>
              </c:extLst>
            </c:dLbl>
            <c:dLbl>
              <c:idx val="10"/>
              <c:delete val="1"/>
              <c:extLst>
                <c:ext xmlns:c15="http://schemas.microsoft.com/office/drawing/2012/chart" uri="{CE6537A1-D6FC-4f65-9D91-7224C49458BB}"/>
                <c:ext xmlns:c16="http://schemas.microsoft.com/office/drawing/2014/chart" uri="{C3380CC4-5D6E-409C-BE32-E72D297353CC}">
                  <c16:uniqueId val="{0000002A-DFC2-4005-973C-0B0E91CE97FE}"/>
                </c:ext>
              </c:extLst>
            </c:dLbl>
            <c:dLbl>
              <c:idx val="11"/>
              <c:delete val="1"/>
              <c:extLst>
                <c:ext xmlns:c15="http://schemas.microsoft.com/office/drawing/2012/chart" uri="{CE6537A1-D6FC-4f65-9D91-7224C49458BB}"/>
                <c:ext xmlns:c16="http://schemas.microsoft.com/office/drawing/2014/chart" uri="{C3380CC4-5D6E-409C-BE32-E72D297353CC}">
                  <c16:uniqueId val="{00000029-DFC2-4005-973C-0B0E91CE97FE}"/>
                </c:ext>
              </c:extLst>
            </c:dLbl>
            <c:dLbl>
              <c:idx val="12"/>
              <c:delete val="1"/>
              <c:extLst>
                <c:ext xmlns:c15="http://schemas.microsoft.com/office/drawing/2012/chart" uri="{CE6537A1-D6FC-4f65-9D91-7224C49458BB}"/>
                <c:ext xmlns:c16="http://schemas.microsoft.com/office/drawing/2014/chart" uri="{C3380CC4-5D6E-409C-BE32-E72D297353CC}">
                  <c16:uniqueId val="{00000028-DFC2-4005-973C-0B0E91CE97FE}"/>
                </c:ext>
              </c:extLst>
            </c:dLbl>
            <c:dLbl>
              <c:idx val="13"/>
              <c:delete val="1"/>
              <c:extLst>
                <c:ext xmlns:c15="http://schemas.microsoft.com/office/drawing/2012/chart" uri="{CE6537A1-D6FC-4f65-9D91-7224C49458BB}"/>
                <c:ext xmlns:c16="http://schemas.microsoft.com/office/drawing/2014/chart" uri="{C3380CC4-5D6E-409C-BE32-E72D297353CC}">
                  <c16:uniqueId val="{00000027-DFC2-4005-973C-0B0E91CE97FE}"/>
                </c:ext>
              </c:extLst>
            </c:dLbl>
            <c:dLbl>
              <c:idx val="14"/>
              <c:delete val="1"/>
              <c:extLst>
                <c:ext xmlns:c15="http://schemas.microsoft.com/office/drawing/2012/chart" uri="{CE6537A1-D6FC-4f65-9D91-7224C49458BB}"/>
                <c:ext xmlns:c16="http://schemas.microsoft.com/office/drawing/2014/chart" uri="{C3380CC4-5D6E-409C-BE32-E72D297353CC}">
                  <c16:uniqueId val="{00000026-DFC2-4005-973C-0B0E91CE97FE}"/>
                </c:ext>
              </c:extLst>
            </c:dLbl>
            <c:dLbl>
              <c:idx val="15"/>
              <c:delete val="1"/>
              <c:extLst>
                <c:ext xmlns:c15="http://schemas.microsoft.com/office/drawing/2012/chart" uri="{CE6537A1-D6FC-4f65-9D91-7224C49458BB}"/>
                <c:ext xmlns:c16="http://schemas.microsoft.com/office/drawing/2014/chart" uri="{C3380CC4-5D6E-409C-BE32-E72D297353CC}">
                  <c16:uniqueId val="{00000025-DFC2-4005-973C-0B0E91CE97FE}"/>
                </c:ext>
              </c:extLst>
            </c:dLbl>
            <c:dLbl>
              <c:idx val="16"/>
              <c:delete val="1"/>
              <c:extLst>
                <c:ext xmlns:c15="http://schemas.microsoft.com/office/drawing/2012/chart" uri="{CE6537A1-D6FC-4f65-9D91-7224C49458BB}"/>
                <c:ext xmlns:c16="http://schemas.microsoft.com/office/drawing/2014/chart" uri="{C3380CC4-5D6E-409C-BE32-E72D297353CC}">
                  <c16:uniqueId val="{00000037-DFC2-4005-973C-0B0E91CE97FE}"/>
                </c:ext>
              </c:extLst>
            </c:dLbl>
            <c:dLbl>
              <c:idx val="17"/>
              <c:delete val="1"/>
              <c:extLst>
                <c:ext xmlns:c15="http://schemas.microsoft.com/office/drawing/2012/chart" uri="{CE6537A1-D6FC-4f65-9D91-7224C49458BB}"/>
                <c:ext xmlns:c16="http://schemas.microsoft.com/office/drawing/2014/chart" uri="{C3380CC4-5D6E-409C-BE32-E72D297353CC}">
                  <c16:uniqueId val="{00000036-DFC2-4005-973C-0B0E91CE97FE}"/>
                </c:ext>
              </c:extLst>
            </c:dLbl>
            <c:dLbl>
              <c:idx val="18"/>
              <c:delete val="1"/>
              <c:extLst>
                <c:ext xmlns:c15="http://schemas.microsoft.com/office/drawing/2012/chart" uri="{CE6537A1-D6FC-4f65-9D91-7224C49458BB}"/>
                <c:ext xmlns:c16="http://schemas.microsoft.com/office/drawing/2014/chart" uri="{C3380CC4-5D6E-409C-BE32-E72D297353CC}">
                  <c16:uniqueId val="{00000035-DFC2-4005-973C-0B0E91CE97FE}"/>
                </c:ext>
              </c:extLst>
            </c:dLbl>
            <c:dLbl>
              <c:idx val="19"/>
              <c:delete val="1"/>
              <c:extLst>
                <c:ext xmlns:c15="http://schemas.microsoft.com/office/drawing/2012/chart" uri="{CE6537A1-D6FC-4f65-9D91-7224C49458BB}"/>
                <c:ext xmlns:c16="http://schemas.microsoft.com/office/drawing/2014/chart" uri="{C3380CC4-5D6E-409C-BE32-E72D297353CC}">
                  <c16:uniqueId val="{00000000-B8B8-4F48-B22D-3BF1E9A7E233}"/>
                </c:ext>
              </c:extLst>
            </c:dLbl>
            <c:dLbl>
              <c:idx val="20"/>
              <c:delete val="1"/>
              <c:extLst>
                <c:ext xmlns:c15="http://schemas.microsoft.com/office/drawing/2012/chart" uri="{CE6537A1-D6FC-4f65-9D91-7224C49458BB}"/>
                <c:ext xmlns:c16="http://schemas.microsoft.com/office/drawing/2014/chart" uri="{C3380CC4-5D6E-409C-BE32-E72D297353CC}">
                  <c16:uniqueId val="{00000001-075D-4B76-A1CE-FD07D07A2623}"/>
                </c:ext>
              </c:extLst>
            </c:dLbl>
            <c:dLbl>
              <c:idx val="21"/>
              <c:layout>
                <c:manualLayout>
                  <c:x val="-0.10179639118669885"/>
                  <c:y val="-6.92212518327280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67-46E8-96EB-621BD4FB3A2B}"/>
                </c:ext>
              </c:extLst>
            </c:dLbl>
            <c:dLbl>
              <c:idx val="22"/>
              <c:layout>
                <c:manualLayout>
                  <c:x val="-3.9920153406548718E-2"/>
                  <c:y val="-0.10877625288000119"/>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81A-4D39-ABA3-24E0692A1F8E}"/>
                </c:ext>
              </c:extLst>
            </c:dLbl>
            <c:dLbl>
              <c:idx val="23"/>
              <c:layout>
                <c:manualLayout>
                  <c:x val="0"/>
                  <c:y val="-0.1615162542763654"/>
                </c:manualLayout>
              </c:layout>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3FB-4146-811F-1D8FD05D085F}"/>
                </c:ext>
              </c:extLst>
            </c:dLbl>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SummaryTable!$AQ$14:$BN$14</c:f>
              <c:numCache>
                <c:formatCode>0.00</c:formatCode>
                <c:ptCount val="24"/>
                <c:pt idx="0">
                  <c:v>0.18057472549739631</c:v>
                </c:pt>
                <c:pt idx="1">
                  <c:v>0.23216750421093812</c:v>
                </c:pt>
                <c:pt idx="2">
                  <c:v>0.25796389356770899</c:v>
                </c:pt>
                <c:pt idx="3">
                  <c:v>0.30955667228125083</c:v>
                </c:pt>
                <c:pt idx="4">
                  <c:v>0.4256404243867199</c:v>
                </c:pt>
                <c:pt idx="5">
                  <c:v>0.54172417649218896</c:v>
                </c:pt>
                <c:pt idx="6">
                  <c:v>0.72229890198958524</c:v>
                </c:pt>
                <c:pt idx="7">
                  <c:v>0.96736460087890874</c:v>
                </c:pt>
                <c:pt idx="8">
                  <c:v>1.0576519636276069</c:v>
                </c:pt>
                <c:pt idx="9">
                  <c:v>1.2124302997682324</c:v>
                </c:pt>
                <c:pt idx="10">
                  <c:v>1.3543104412304723</c:v>
                </c:pt>
                <c:pt idx="11">
                  <c:v>1.7928490602955778</c:v>
                </c:pt>
                <c:pt idx="12">
                  <c:v>2.1411003166119849</c:v>
                </c:pt>
                <c:pt idx="13">
                  <c:v>2.6828244931041736</c:v>
                </c:pt>
                <c:pt idx="14">
                  <c:v>3.2245486695963628</c:v>
                </c:pt>
                <c:pt idx="15">
                  <c:v>3.7791710407669368</c:v>
                </c:pt>
                <c:pt idx="16">
                  <c:v>4.7723320310026169</c:v>
                </c:pt>
                <c:pt idx="17">
                  <c:v>5.4559363489570458</c:v>
                </c:pt>
                <c:pt idx="18">
                  <c:v>6.1653370562682452</c:v>
                </c:pt>
                <c:pt idx="19">
                  <c:v>7.635731249604186</c:v>
                </c:pt>
                <c:pt idx="20">
                  <c:v>8.8481615493724188</c:v>
                </c:pt>
                <c:pt idx="21">
                  <c:v>10.099286433175807</c:v>
                </c:pt>
                <c:pt idx="22">
                  <c:v>11.969524661541698</c:v>
                </c:pt>
                <c:pt idx="23">
                  <c:v>12.291979528501333</c:v>
                </c:pt>
              </c:numCache>
            </c:numRef>
          </c:val>
          <c:smooth val="0"/>
          <c:extLst>
            <c:ext xmlns:c16="http://schemas.microsoft.com/office/drawing/2014/chart" uri="{C3380CC4-5D6E-409C-BE32-E72D297353CC}">
              <c16:uniqueId val="{00000000-2FAD-4C14-9A27-C8559C02FAFC}"/>
            </c:ext>
          </c:extLst>
        </c:ser>
        <c:ser>
          <c:idx val="2"/>
          <c:order val="1"/>
          <c:tx>
            <c:strRef>
              <c:f>SummaryTable!$A$15</c:f>
              <c:strCache>
                <c:ptCount val="1"/>
                <c:pt idx="0">
                  <c:v>Los Angeles County</c:v>
                </c:pt>
              </c:strCache>
            </c:strRef>
          </c:tx>
          <c:spPr>
            <a:ln w="50800" cap="rnd">
              <a:solidFill>
                <a:srgbClr val="00206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B-B3FB-4146-811F-1D8FD05D085F}"/>
                </c:ext>
              </c:extLst>
            </c:dLbl>
            <c:dLbl>
              <c:idx val="1"/>
              <c:delete val="1"/>
              <c:extLst>
                <c:ext xmlns:c15="http://schemas.microsoft.com/office/drawing/2012/chart" uri="{CE6537A1-D6FC-4f65-9D91-7224C49458BB}"/>
                <c:ext xmlns:c16="http://schemas.microsoft.com/office/drawing/2014/chart" uri="{C3380CC4-5D6E-409C-BE32-E72D297353CC}">
                  <c16:uniqueId val="{0000001C-B3FB-4146-811F-1D8FD05D085F}"/>
                </c:ext>
              </c:extLst>
            </c:dLbl>
            <c:dLbl>
              <c:idx val="2"/>
              <c:delete val="1"/>
              <c:extLst>
                <c:ext xmlns:c15="http://schemas.microsoft.com/office/drawing/2012/chart" uri="{CE6537A1-D6FC-4f65-9D91-7224C49458BB}"/>
                <c:ext xmlns:c16="http://schemas.microsoft.com/office/drawing/2014/chart" uri="{C3380CC4-5D6E-409C-BE32-E72D297353CC}">
                  <c16:uniqueId val="{0000001D-B3FB-4146-811F-1D8FD05D085F}"/>
                </c:ext>
              </c:extLst>
            </c:dLbl>
            <c:dLbl>
              <c:idx val="3"/>
              <c:delete val="1"/>
              <c:extLst>
                <c:ext xmlns:c15="http://schemas.microsoft.com/office/drawing/2012/chart" uri="{CE6537A1-D6FC-4f65-9D91-7224C49458BB}"/>
                <c:ext xmlns:c16="http://schemas.microsoft.com/office/drawing/2014/chart" uri="{C3380CC4-5D6E-409C-BE32-E72D297353CC}">
                  <c16:uniqueId val="{0000001E-B3FB-4146-811F-1D8FD05D085F}"/>
                </c:ext>
              </c:extLst>
            </c:dLbl>
            <c:dLbl>
              <c:idx val="4"/>
              <c:delete val="1"/>
              <c:extLst>
                <c:ext xmlns:c15="http://schemas.microsoft.com/office/drawing/2012/chart" uri="{CE6537A1-D6FC-4f65-9D91-7224C49458BB}"/>
                <c:ext xmlns:c16="http://schemas.microsoft.com/office/drawing/2014/chart" uri="{C3380CC4-5D6E-409C-BE32-E72D297353CC}">
                  <c16:uniqueId val="{0000001F-B3FB-4146-811F-1D8FD05D085F}"/>
                </c:ext>
              </c:extLst>
            </c:dLbl>
            <c:dLbl>
              <c:idx val="5"/>
              <c:delete val="1"/>
              <c:extLst>
                <c:ext xmlns:c15="http://schemas.microsoft.com/office/drawing/2012/chart" uri="{CE6537A1-D6FC-4f65-9D91-7224C49458BB}"/>
                <c:ext xmlns:c16="http://schemas.microsoft.com/office/drawing/2014/chart" uri="{C3380CC4-5D6E-409C-BE32-E72D297353CC}">
                  <c16:uniqueId val="{00000020-B3FB-4146-811F-1D8FD05D085F}"/>
                </c:ext>
              </c:extLst>
            </c:dLbl>
            <c:dLbl>
              <c:idx val="6"/>
              <c:delete val="1"/>
              <c:extLst>
                <c:ext xmlns:c15="http://schemas.microsoft.com/office/drawing/2012/chart" uri="{CE6537A1-D6FC-4f65-9D91-7224C49458BB}"/>
                <c:ext xmlns:c16="http://schemas.microsoft.com/office/drawing/2014/chart" uri="{C3380CC4-5D6E-409C-BE32-E72D297353CC}">
                  <c16:uniqueId val="{00000021-B3FB-4146-811F-1D8FD05D085F}"/>
                </c:ext>
              </c:extLst>
            </c:dLbl>
            <c:dLbl>
              <c:idx val="7"/>
              <c:delete val="1"/>
              <c:extLst>
                <c:ext xmlns:c15="http://schemas.microsoft.com/office/drawing/2012/chart" uri="{CE6537A1-D6FC-4f65-9D91-7224C49458BB}"/>
                <c:ext xmlns:c16="http://schemas.microsoft.com/office/drawing/2014/chart" uri="{C3380CC4-5D6E-409C-BE32-E72D297353CC}">
                  <c16:uniqueId val="{00000022-B3FB-4146-811F-1D8FD05D085F}"/>
                </c:ext>
              </c:extLst>
            </c:dLbl>
            <c:dLbl>
              <c:idx val="8"/>
              <c:delete val="1"/>
              <c:extLst>
                <c:ext xmlns:c15="http://schemas.microsoft.com/office/drawing/2012/chart" uri="{CE6537A1-D6FC-4f65-9D91-7224C49458BB}"/>
                <c:ext xmlns:c16="http://schemas.microsoft.com/office/drawing/2014/chart" uri="{C3380CC4-5D6E-409C-BE32-E72D297353CC}">
                  <c16:uniqueId val="{00000023-B3FB-4146-811F-1D8FD05D085F}"/>
                </c:ext>
              </c:extLst>
            </c:dLbl>
            <c:dLbl>
              <c:idx val="9"/>
              <c:delete val="1"/>
              <c:extLst>
                <c:ext xmlns:c15="http://schemas.microsoft.com/office/drawing/2012/chart" uri="{CE6537A1-D6FC-4f65-9D91-7224C49458BB}"/>
                <c:ext xmlns:c16="http://schemas.microsoft.com/office/drawing/2014/chart" uri="{C3380CC4-5D6E-409C-BE32-E72D297353CC}">
                  <c16:uniqueId val="{00000024-B3FB-4146-811F-1D8FD05D085F}"/>
                </c:ext>
              </c:extLst>
            </c:dLbl>
            <c:dLbl>
              <c:idx val="10"/>
              <c:delete val="1"/>
              <c:extLst>
                <c:ext xmlns:c15="http://schemas.microsoft.com/office/drawing/2012/chart" uri="{CE6537A1-D6FC-4f65-9D91-7224C49458BB}"/>
                <c:ext xmlns:c16="http://schemas.microsoft.com/office/drawing/2014/chart" uri="{C3380CC4-5D6E-409C-BE32-E72D297353CC}">
                  <c16:uniqueId val="{00000025-B3FB-4146-811F-1D8FD05D085F}"/>
                </c:ext>
              </c:extLst>
            </c:dLbl>
            <c:dLbl>
              <c:idx val="11"/>
              <c:delete val="1"/>
              <c:extLst>
                <c:ext xmlns:c15="http://schemas.microsoft.com/office/drawing/2012/chart" uri="{CE6537A1-D6FC-4f65-9D91-7224C49458BB}"/>
                <c:ext xmlns:c16="http://schemas.microsoft.com/office/drawing/2014/chart" uri="{C3380CC4-5D6E-409C-BE32-E72D297353CC}">
                  <c16:uniqueId val="{00000026-B3FB-4146-811F-1D8FD05D085F}"/>
                </c:ext>
              </c:extLst>
            </c:dLbl>
            <c:dLbl>
              <c:idx val="12"/>
              <c:delete val="1"/>
              <c:extLst>
                <c:ext xmlns:c15="http://schemas.microsoft.com/office/drawing/2012/chart" uri="{CE6537A1-D6FC-4f65-9D91-7224C49458BB}"/>
                <c:ext xmlns:c16="http://schemas.microsoft.com/office/drawing/2014/chart" uri="{C3380CC4-5D6E-409C-BE32-E72D297353CC}">
                  <c16:uniqueId val="{00000028-B3FB-4146-811F-1D8FD05D085F}"/>
                </c:ext>
              </c:extLst>
            </c:dLbl>
            <c:dLbl>
              <c:idx val="13"/>
              <c:delete val="1"/>
              <c:extLst>
                <c:ext xmlns:c15="http://schemas.microsoft.com/office/drawing/2012/chart" uri="{CE6537A1-D6FC-4f65-9D91-7224C49458BB}"/>
                <c:ext xmlns:c16="http://schemas.microsoft.com/office/drawing/2014/chart" uri="{C3380CC4-5D6E-409C-BE32-E72D297353CC}">
                  <c16:uniqueId val="{00000027-B3FB-4146-811F-1D8FD05D085F}"/>
                </c:ext>
              </c:extLst>
            </c:dLbl>
            <c:dLbl>
              <c:idx val="14"/>
              <c:delete val="1"/>
              <c:extLst>
                <c:ext xmlns:c15="http://schemas.microsoft.com/office/drawing/2012/chart" uri="{CE6537A1-D6FC-4f65-9D91-7224C49458BB}"/>
                <c:ext xmlns:c16="http://schemas.microsoft.com/office/drawing/2014/chart" uri="{C3380CC4-5D6E-409C-BE32-E72D297353CC}">
                  <c16:uniqueId val="{00000029-B3FB-4146-811F-1D8FD05D085F}"/>
                </c:ext>
              </c:extLst>
            </c:dLbl>
            <c:dLbl>
              <c:idx val="15"/>
              <c:delete val="1"/>
              <c:extLst>
                <c:ext xmlns:c15="http://schemas.microsoft.com/office/drawing/2012/chart" uri="{CE6537A1-D6FC-4f65-9D91-7224C49458BB}"/>
                <c:ext xmlns:c16="http://schemas.microsoft.com/office/drawing/2014/chart" uri="{C3380CC4-5D6E-409C-BE32-E72D297353CC}">
                  <c16:uniqueId val="{0000002A-B3FB-4146-811F-1D8FD05D085F}"/>
                </c:ext>
              </c:extLst>
            </c:dLbl>
            <c:dLbl>
              <c:idx val="16"/>
              <c:delete val="1"/>
              <c:extLst>
                <c:ext xmlns:c15="http://schemas.microsoft.com/office/drawing/2012/chart" uri="{CE6537A1-D6FC-4f65-9D91-7224C49458BB}"/>
                <c:ext xmlns:c16="http://schemas.microsoft.com/office/drawing/2014/chart" uri="{C3380CC4-5D6E-409C-BE32-E72D297353CC}">
                  <c16:uniqueId val="{0000002B-B3FB-4146-811F-1D8FD05D085F}"/>
                </c:ext>
              </c:extLst>
            </c:dLbl>
            <c:dLbl>
              <c:idx val="17"/>
              <c:delete val="1"/>
              <c:extLst>
                <c:ext xmlns:c15="http://schemas.microsoft.com/office/drawing/2012/chart" uri="{CE6537A1-D6FC-4f65-9D91-7224C49458BB}"/>
                <c:ext xmlns:c16="http://schemas.microsoft.com/office/drawing/2014/chart" uri="{C3380CC4-5D6E-409C-BE32-E72D297353CC}">
                  <c16:uniqueId val="{0000002C-B3FB-4146-811F-1D8FD05D085F}"/>
                </c:ext>
              </c:extLst>
            </c:dLbl>
            <c:dLbl>
              <c:idx val="18"/>
              <c:delete val="1"/>
              <c:extLst>
                <c:ext xmlns:c15="http://schemas.microsoft.com/office/drawing/2012/chart" uri="{CE6537A1-D6FC-4f65-9D91-7224C49458BB}"/>
                <c:ext xmlns:c16="http://schemas.microsoft.com/office/drawing/2014/chart" uri="{C3380CC4-5D6E-409C-BE32-E72D297353CC}">
                  <c16:uniqueId val="{0000002D-B3FB-4146-811F-1D8FD05D085F}"/>
                </c:ext>
              </c:extLst>
            </c:dLbl>
            <c:dLbl>
              <c:idx val="19"/>
              <c:delete val="1"/>
              <c:extLst>
                <c:ext xmlns:c15="http://schemas.microsoft.com/office/drawing/2012/chart" uri="{CE6537A1-D6FC-4f65-9D91-7224C49458BB}"/>
                <c:ext xmlns:c16="http://schemas.microsoft.com/office/drawing/2014/chart" uri="{C3380CC4-5D6E-409C-BE32-E72D297353CC}">
                  <c16:uniqueId val="{0000002E-B3FB-4146-811F-1D8FD05D085F}"/>
                </c:ext>
              </c:extLst>
            </c:dLbl>
            <c:dLbl>
              <c:idx val="20"/>
              <c:delete val="1"/>
              <c:extLst>
                <c:ext xmlns:c15="http://schemas.microsoft.com/office/drawing/2012/chart" uri="{CE6537A1-D6FC-4f65-9D91-7224C49458BB}"/>
                <c:ext xmlns:c16="http://schemas.microsoft.com/office/drawing/2014/chart" uri="{C3380CC4-5D6E-409C-BE32-E72D297353CC}">
                  <c16:uniqueId val="{0000002F-B3FB-4146-811F-1D8FD05D085F}"/>
                </c:ext>
              </c:extLst>
            </c:dLbl>
            <c:dLbl>
              <c:idx val="21"/>
              <c:layout>
                <c:manualLayout>
                  <c:x val="-4.9900191758185712E-2"/>
                  <c:y val="-4.61475012218188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3FB-4146-811F-1D8FD05D085F}"/>
                </c:ext>
              </c:extLst>
            </c:dLbl>
            <c:dLbl>
              <c:idx val="22"/>
              <c:layout>
                <c:manualLayout>
                  <c:x val="-3.5928138065893858E-2"/>
                  <c:y val="-7.25175019200007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3FB-4146-811F-1D8FD05D085F}"/>
                </c:ext>
              </c:extLst>
            </c:dLbl>
            <c:dLbl>
              <c:idx val="23"/>
              <c:layout>
                <c:manualLayout>
                  <c:x val="0"/>
                  <c:y val="-7.91100020945463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3FB-4146-811F-1D8FD05D085F}"/>
                </c:ext>
              </c:extLst>
            </c:dLbl>
            <c:spPr>
              <a:solidFill>
                <a:srgbClr val="00206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SummaryTable!$AQ$15:$BN$15</c:f>
              <c:numCache>
                <c:formatCode>0.00</c:formatCode>
                <c:ptCount val="24"/>
                <c:pt idx="0">
                  <c:v>9.8955837790799042E-3</c:v>
                </c:pt>
                <c:pt idx="1">
                  <c:v>9.8955837790799042E-3</c:v>
                </c:pt>
                <c:pt idx="2">
                  <c:v>9.8955837790799042E-3</c:v>
                </c:pt>
                <c:pt idx="3">
                  <c:v>6.9269086453559323E-2</c:v>
                </c:pt>
                <c:pt idx="4">
                  <c:v>0.10885142156987895</c:v>
                </c:pt>
                <c:pt idx="5">
                  <c:v>0.12864258912803878</c:v>
                </c:pt>
                <c:pt idx="6">
                  <c:v>0.13853817290711865</c:v>
                </c:pt>
                <c:pt idx="7">
                  <c:v>0.13853817290711865</c:v>
                </c:pt>
                <c:pt idx="8">
                  <c:v>0.18801609180251819</c:v>
                </c:pt>
                <c:pt idx="9">
                  <c:v>0.19791167558159808</c:v>
                </c:pt>
                <c:pt idx="10">
                  <c:v>0.26718076203515745</c:v>
                </c:pt>
                <c:pt idx="11">
                  <c:v>0.31665868093055693</c:v>
                </c:pt>
                <c:pt idx="12">
                  <c:v>0.39582335116319617</c:v>
                </c:pt>
                <c:pt idx="13">
                  <c:v>0.52446594029123494</c:v>
                </c:pt>
                <c:pt idx="14">
                  <c:v>0.68279528075651341</c:v>
                </c:pt>
                <c:pt idx="15">
                  <c:v>0.93018487523351101</c:v>
                </c:pt>
                <c:pt idx="16">
                  <c:v>1.4249640641875063</c:v>
                </c:pt>
                <c:pt idx="17">
                  <c:v>1.8801609180251817</c:v>
                </c:pt>
                <c:pt idx="18">
                  <c:v>2.285879852967458</c:v>
                </c:pt>
                <c:pt idx="19">
                  <c:v>2.889510463491332</c:v>
                </c:pt>
                <c:pt idx="20">
                  <c:v>3.4733499064570466</c:v>
                </c:pt>
                <c:pt idx="21">
                  <c:v>4.0472937656436807</c:v>
                </c:pt>
                <c:pt idx="22">
                  <c:v>5.3040329055868289</c:v>
                </c:pt>
                <c:pt idx="23">
                  <c:v>6.5508764617508968</c:v>
                </c:pt>
              </c:numCache>
            </c:numRef>
          </c:val>
          <c:smooth val="0"/>
          <c:extLst>
            <c:ext xmlns:c16="http://schemas.microsoft.com/office/drawing/2014/chart" uri="{C3380CC4-5D6E-409C-BE32-E72D297353CC}">
              <c16:uniqueId val="{00000001-DFC2-4005-973C-0B0E91CE97FE}"/>
            </c:ext>
          </c:extLst>
        </c:ser>
        <c:ser>
          <c:idx val="1"/>
          <c:order val="2"/>
          <c:tx>
            <c:strRef>
              <c:f>SummaryTable!$A$17</c:f>
              <c:strCache>
                <c:ptCount val="1"/>
                <c:pt idx="0">
                  <c:v>New York City</c:v>
                </c:pt>
              </c:strCache>
            </c:strRef>
          </c:tx>
          <c:spPr>
            <a:ln w="50800" cap="rnd">
              <a:solidFill>
                <a:schemeClr val="tx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6-B3FB-4146-811F-1D8FD05D085F}"/>
                </c:ext>
              </c:extLst>
            </c:dLbl>
            <c:dLbl>
              <c:idx val="1"/>
              <c:delete val="1"/>
              <c:extLst>
                <c:ext xmlns:c15="http://schemas.microsoft.com/office/drawing/2012/chart" uri="{CE6537A1-D6FC-4f65-9D91-7224C49458BB}"/>
                <c:ext xmlns:c16="http://schemas.microsoft.com/office/drawing/2014/chart" uri="{C3380CC4-5D6E-409C-BE32-E72D297353CC}">
                  <c16:uniqueId val="{00000015-B3FB-4146-811F-1D8FD05D085F}"/>
                </c:ext>
              </c:extLst>
            </c:dLbl>
            <c:dLbl>
              <c:idx val="2"/>
              <c:delete val="1"/>
              <c:extLst>
                <c:ext xmlns:c15="http://schemas.microsoft.com/office/drawing/2012/chart" uri="{CE6537A1-D6FC-4f65-9D91-7224C49458BB}"/>
                <c:ext xmlns:c16="http://schemas.microsoft.com/office/drawing/2014/chart" uri="{C3380CC4-5D6E-409C-BE32-E72D297353CC}">
                  <c16:uniqueId val="{00000014-B3FB-4146-811F-1D8FD05D085F}"/>
                </c:ext>
              </c:extLst>
            </c:dLbl>
            <c:dLbl>
              <c:idx val="3"/>
              <c:delete val="1"/>
              <c:extLst>
                <c:ext xmlns:c15="http://schemas.microsoft.com/office/drawing/2012/chart" uri="{CE6537A1-D6FC-4f65-9D91-7224C49458BB}"/>
                <c:ext xmlns:c16="http://schemas.microsoft.com/office/drawing/2014/chart" uri="{C3380CC4-5D6E-409C-BE32-E72D297353CC}">
                  <c16:uniqueId val="{00000013-B3FB-4146-811F-1D8FD05D085F}"/>
                </c:ext>
              </c:extLst>
            </c:dLbl>
            <c:dLbl>
              <c:idx val="4"/>
              <c:delete val="1"/>
              <c:extLst>
                <c:ext xmlns:c15="http://schemas.microsoft.com/office/drawing/2012/chart" uri="{CE6537A1-D6FC-4f65-9D91-7224C49458BB}"/>
                <c:ext xmlns:c16="http://schemas.microsoft.com/office/drawing/2014/chart" uri="{C3380CC4-5D6E-409C-BE32-E72D297353CC}">
                  <c16:uniqueId val="{00000012-B3FB-4146-811F-1D8FD05D085F}"/>
                </c:ext>
              </c:extLst>
            </c:dLbl>
            <c:dLbl>
              <c:idx val="5"/>
              <c:delete val="1"/>
              <c:extLst>
                <c:ext xmlns:c15="http://schemas.microsoft.com/office/drawing/2012/chart" uri="{CE6537A1-D6FC-4f65-9D91-7224C49458BB}"/>
                <c:ext xmlns:c16="http://schemas.microsoft.com/office/drawing/2014/chart" uri="{C3380CC4-5D6E-409C-BE32-E72D297353CC}">
                  <c16:uniqueId val="{00000011-B3FB-4146-811F-1D8FD05D085F}"/>
                </c:ext>
              </c:extLst>
            </c:dLbl>
            <c:dLbl>
              <c:idx val="6"/>
              <c:delete val="1"/>
              <c:extLst>
                <c:ext xmlns:c15="http://schemas.microsoft.com/office/drawing/2012/chart" uri="{CE6537A1-D6FC-4f65-9D91-7224C49458BB}"/>
                <c:ext xmlns:c16="http://schemas.microsoft.com/office/drawing/2014/chart" uri="{C3380CC4-5D6E-409C-BE32-E72D297353CC}">
                  <c16:uniqueId val="{00000010-B3FB-4146-811F-1D8FD05D085F}"/>
                </c:ext>
              </c:extLst>
            </c:dLbl>
            <c:dLbl>
              <c:idx val="7"/>
              <c:delete val="1"/>
              <c:extLst>
                <c:ext xmlns:c15="http://schemas.microsoft.com/office/drawing/2012/chart" uri="{CE6537A1-D6FC-4f65-9D91-7224C49458BB}"/>
                <c:ext xmlns:c16="http://schemas.microsoft.com/office/drawing/2014/chart" uri="{C3380CC4-5D6E-409C-BE32-E72D297353CC}">
                  <c16:uniqueId val="{0000000F-B3FB-4146-811F-1D8FD05D085F}"/>
                </c:ext>
              </c:extLst>
            </c:dLbl>
            <c:dLbl>
              <c:idx val="8"/>
              <c:delete val="1"/>
              <c:extLst>
                <c:ext xmlns:c15="http://schemas.microsoft.com/office/drawing/2012/chart" uri="{CE6537A1-D6FC-4f65-9D91-7224C49458BB}"/>
                <c:ext xmlns:c16="http://schemas.microsoft.com/office/drawing/2014/chart" uri="{C3380CC4-5D6E-409C-BE32-E72D297353CC}">
                  <c16:uniqueId val="{0000000E-B3FB-4146-811F-1D8FD05D085F}"/>
                </c:ext>
              </c:extLst>
            </c:dLbl>
            <c:dLbl>
              <c:idx val="9"/>
              <c:delete val="1"/>
              <c:extLst>
                <c:ext xmlns:c15="http://schemas.microsoft.com/office/drawing/2012/chart" uri="{CE6537A1-D6FC-4f65-9D91-7224C49458BB}"/>
                <c:ext xmlns:c16="http://schemas.microsoft.com/office/drawing/2014/chart" uri="{C3380CC4-5D6E-409C-BE32-E72D297353CC}">
                  <c16:uniqueId val="{0000000D-B3FB-4146-811F-1D8FD05D085F}"/>
                </c:ext>
              </c:extLst>
            </c:dLbl>
            <c:dLbl>
              <c:idx val="10"/>
              <c:delete val="1"/>
              <c:extLst>
                <c:ext xmlns:c15="http://schemas.microsoft.com/office/drawing/2012/chart" uri="{CE6537A1-D6FC-4f65-9D91-7224C49458BB}"/>
                <c:ext xmlns:c16="http://schemas.microsoft.com/office/drawing/2014/chart" uri="{C3380CC4-5D6E-409C-BE32-E72D297353CC}">
                  <c16:uniqueId val="{0000000C-B3FB-4146-811F-1D8FD05D085F}"/>
                </c:ext>
              </c:extLst>
            </c:dLbl>
            <c:dLbl>
              <c:idx val="11"/>
              <c:delete val="1"/>
              <c:extLst>
                <c:ext xmlns:c15="http://schemas.microsoft.com/office/drawing/2012/chart" uri="{CE6537A1-D6FC-4f65-9D91-7224C49458BB}"/>
                <c:ext xmlns:c16="http://schemas.microsoft.com/office/drawing/2014/chart" uri="{C3380CC4-5D6E-409C-BE32-E72D297353CC}">
                  <c16:uniqueId val="{0000000B-B3FB-4146-811F-1D8FD05D085F}"/>
                </c:ext>
              </c:extLst>
            </c:dLbl>
            <c:dLbl>
              <c:idx val="12"/>
              <c:delete val="1"/>
              <c:extLst>
                <c:ext xmlns:c15="http://schemas.microsoft.com/office/drawing/2012/chart" uri="{CE6537A1-D6FC-4f65-9D91-7224C49458BB}"/>
                <c:ext xmlns:c16="http://schemas.microsoft.com/office/drawing/2014/chart" uri="{C3380CC4-5D6E-409C-BE32-E72D297353CC}">
                  <c16:uniqueId val="{0000000A-B3FB-4146-811F-1D8FD05D085F}"/>
                </c:ext>
              </c:extLst>
            </c:dLbl>
            <c:dLbl>
              <c:idx val="13"/>
              <c:delete val="1"/>
              <c:extLst>
                <c:ext xmlns:c15="http://schemas.microsoft.com/office/drawing/2012/chart" uri="{CE6537A1-D6FC-4f65-9D91-7224C49458BB}"/>
                <c:ext xmlns:c16="http://schemas.microsoft.com/office/drawing/2014/chart" uri="{C3380CC4-5D6E-409C-BE32-E72D297353CC}">
                  <c16:uniqueId val="{00000009-B3FB-4146-811F-1D8FD05D085F}"/>
                </c:ext>
              </c:extLst>
            </c:dLbl>
            <c:dLbl>
              <c:idx val="14"/>
              <c:delete val="1"/>
              <c:extLst>
                <c:ext xmlns:c15="http://schemas.microsoft.com/office/drawing/2012/chart" uri="{CE6537A1-D6FC-4f65-9D91-7224C49458BB}"/>
                <c:ext xmlns:c16="http://schemas.microsoft.com/office/drawing/2014/chart" uri="{C3380CC4-5D6E-409C-BE32-E72D297353CC}">
                  <c16:uniqueId val="{00000008-B3FB-4146-811F-1D8FD05D085F}"/>
                </c:ext>
              </c:extLst>
            </c:dLbl>
            <c:dLbl>
              <c:idx val="15"/>
              <c:delete val="1"/>
              <c:extLst>
                <c:ext xmlns:c15="http://schemas.microsoft.com/office/drawing/2012/chart" uri="{CE6537A1-D6FC-4f65-9D91-7224C49458BB}"/>
                <c:ext xmlns:c16="http://schemas.microsoft.com/office/drawing/2014/chart" uri="{C3380CC4-5D6E-409C-BE32-E72D297353CC}">
                  <c16:uniqueId val="{00000007-B3FB-4146-811F-1D8FD05D085F}"/>
                </c:ext>
              </c:extLst>
            </c:dLbl>
            <c:dLbl>
              <c:idx val="16"/>
              <c:delete val="1"/>
              <c:extLst>
                <c:ext xmlns:c15="http://schemas.microsoft.com/office/drawing/2012/chart" uri="{CE6537A1-D6FC-4f65-9D91-7224C49458BB}"/>
                <c:ext xmlns:c16="http://schemas.microsoft.com/office/drawing/2014/chart" uri="{C3380CC4-5D6E-409C-BE32-E72D297353CC}">
                  <c16:uniqueId val="{00000006-B3FB-4146-811F-1D8FD05D085F}"/>
                </c:ext>
              </c:extLst>
            </c:dLbl>
            <c:dLbl>
              <c:idx val="17"/>
              <c:delete val="1"/>
              <c:extLst>
                <c:ext xmlns:c15="http://schemas.microsoft.com/office/drawing/2012/chart" uri="{CE6537A1-D6FC-4f65-9D91-7224C49458BB}"/>
                <c:ext xmlns:c16="http://schemas.microsoft.com/office/drawing/2014/chart" uri="{C3380CC4-5D6E-409C-BE32-E72D297353CC}">
                  <c16:uniqueId val="{00000005-B3FB-4146-811F-1D8FD05D085F}"/>
                </c:ext>
              </c:extLst>
            </c:dLbl>
            <c:dLbl>
              <c:idx val="18"/>
              <c:delete val="1"/>
              <c:extLst>
                <c:ext xmlns:c15="http://schemas.microsoft.com/office/drawing/2012/chart" uri="{CE6537A1-D6FC-4f65-9D91-7224C49458BB}"/>
                <c:ext xmlns:c16="http://schemas.microsoft.com/office/drawing/2014/chart" uri="{C3380CC4-5D6E-409C-BE32-E72D297353CC}">
                  <c16:uniqueId val="{00000004-B3FB-4146-811F-1D8FD05D085F}"/>
                </c:ext>
              </c:extLst>
            </c:dLbl>
            <c:dLbl>
              <c:idx val="19"/>
              <c:delete val="1"/>
              <c:extLst>
                <c:ext xmlns:c15="http://schemas.microsoft.com/office/drawing/2012/chart" uri="{CE6537A1-D6FC-4f65-9D91-7224C49458BB}"/>
                <c:ext xmlns:c16="http://schemas.microsoft.com/office/drawing/2014/chart" uri="{C3380CC4-5D6E-409C-BE32-E72D297353CC}">
                  <c16:uniqueId val="{00000003-B3FB-4146-811F-1D8FD05D085F}"/>
                </c:ext>
              </c:extLst>
            </c:dLbl>
            <c:dLbl>
              <c:idx val="20"/>
              <c:delete val="1"/>
              <c:extLst>
                <c:ext xmlns:c15="http://schemas.microsoft.com/office/drawing/2012/chart" uri="{CE6537A1-D6FC-4f65-9D91-7224C49458BB}"/>
                <c:ext xmlns:c16="http://schemas.microsoft.com/office/drawing/2014/chart" uri="{C3380CC4-5D6E-409C-BE32-E72D297353CC}">
                  <c16:uniqueId val="{00000002-B3FB-4146-811F-1D8FD05D085F}"/>
                </c:ext>
              </c:extLst>
            </c:dLbl>
            <c:dLbl>
              <c:idx val="21"/>
              <c:layout>
                <c:manualLayout>
                  <c:x val="-9.5808368175716571E-2"/>
                  <c:y val="-2.30737506109093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3FB-4146-811F-1D8FD05D085F}"/>
                </c:ext>
              </c:extLst>
            </c:dLbl>
            <c:dLbl>
              <c:idx val="22"/>
              <c:layout>
                <c:manualLayout>
                  <c:x val="-0.1197604602196458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3FB-4146-811F-1D8FD05D085F}"/>
                </c:ext>
              </c:extLst>
            </c:dLbl>
            <c:dLbl>
              <c:idx val="23"/>
              <c:layout>
                <c:manualLayout>
                  <c:x val="-9.780437584604415E-2"/>
                  <c:y val="-9.8887502618183205E-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3FB-4146-811F-1D8FD05D085F}"/>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SummaryTable!$AQ$17:$BN$17</c:f>
              <c:numCache>
                <c:formatCode>0.00</c:formatCode>
                <c:ptCount val="24"/>
                <c:pt idx="0">
                  <c:v>1.1906536545685143E-2</c:v>
                </c:pt>
                <c:pt idx="1">
                  <c:v>1.1906536545685143E-2</c:v>
                </c:pt>
                <c:pt idx="2">
                  <c:v>2.3813073091370287E-2</c:v>
                </c:pt>
                <c:pt idx="3">
                  <c:v>2.3813073091370287E-2</c:v>
                </c:pt>
                <c:pt idx="4">
                  <c:v>4.7626146182740574E-2</c:v>
                </c:pt>
                <c:pt idx="5">
                  <c:v>5.9532682728425712E-2</c:v>
                </c:pt>
                <c:pt idx="6">
                  <c:v>0.14287843854822171</c:v>
                </c:pt>
                <c:pt idx="7">
                  <c:v>0.15478497509390685</c:v>
                </c:pt>
                <c:pt idx="8">
                  <c:v>0.1905045847309623</c:v>
                </c:pt>
                <c:pt idx="9">
                  <c:v>0.42863531564466517</c:v>
                </c:pt>
                <c:pt idx="10">
                  <c:v>0.63104643692131257</c:v>
                </c:pt>
                <c:pt idx="11">
                  <c:v>1.1311209718400885</c:v>
                </c:pt>
                <c:pt idx="12">
                  <c:v>1.8336066280355121</c:v>
                </c:pt>
                <c:pt idx="13">
                  <c:v>2.178896187860381</c:v>
                </c:pt>
                <c:pt idx="14">
                  <c:v>3.9172505235304116</c:v>
                </c:pt>
                <c:pt idx="15">
                  <c:v>5.5127264206522213</c:v>
                </c:pt>
                <c:pt idx="16">
                  <c:v>10.989733231667387</c:v>
                </c:pt>
                <c:pt idx="17">
                  <c:v>15.942852434672407</c:v>
                </c:pt>
                <c:pt idx="18">
                  <c:v>29.397238731296618</c:v>
                </c:pt>
                <c:pt idx="19">
                  <c:v>61.330569746824168</c:v>
                </c:pt>
                <c:pt idx="20">
                  <c:v>89.299024092638575</c:v>
                </c:pt>
                <c:pt idx="21">
                  <c:v>107.69462305572212</c:v>
                </c:pt>
                <c:pt idx="22">
                  <c:v>146.91475443720898</c:v>
                </c:pt>
                <c:pt idx="23">
                  <c:v>177.45502067689137</c:v>
                </c:pt>
              </c:numCache>
            </c:numRef>
          </c:val>
          <c:smooth val="0"/>
          <c:extLst>
            <c:ext xmlns:c16="http://schemas.microsoft.com/office/drawing/2014/chart" uri="{C3380CC4-5D6E-409C-BE32-E72D297353CC}">
              <c16:uniqueId val="{00000000-B3FB-4146-811F-1D8FD05D085F}"/>
            </c:ext>
          </c:extLst>
        </c:ser>
        <c:ser>
          <c:idx val="3"/>
          <c:order val="3"/>
          <c:tx>
            <c:strRef>
              <c:f>SummaryTable!$A$19</c:f>
              <c:strCache>
                <c:ptCount val="1"/>
                <c:pt idx="0">
                  <c:v>Seattle/King County</c:v>
                </c:pt>
              </c:strCache>
            </c:strRef>
          </c:tx>
          <c:spPr>
            <a:ln w="50800" cap="rnd">
              <a:solidFill>
                <a:srgbClr val="00B0F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44-B3FB-4146-811F-1D8FD05D085F}"/>
                </c:ext>
              </c:extLst>
            </c:dLbl>
            <c:dLbl>
              <c:idx val="1"/>
              <c:delete val="1"/>
              <c:extLst>
                <c:ext xmlns:c15="http://schemas.microsoft.com/office/drawing/2012/chart" uri="{CE6537A1-D6FC-4f65-9D91-7224C49458BB}"/>
                <c:ext xmlns:c16="http://schemas.microsoft.com/office/drawing/2014/chart" uri="{C3380CC4-5D6E-409C-BE32-E72D297353CC}">
                  <c16:uniqueId val="{00000043-B3FB-4146-811F-1D8FD05D085F}"/>
                </c:ext>
              </c:extLst>
            </c:dLbl>
            <c:dLbl>
              <c:idx val="2"/>
              <c:delete val="1"/>
              <c:extLst>
                <c:ext xmlns:c15="http://schemas.microsoft.com/office/drawing/2012/chart" uri="{CE6537A1-D6FC-4f65-9D91-7224C49458BB}"/>
                <c:ext xmlns:c16="http://schemas.microsoft.com/office/drawing/2014/chart" uri="{C3380CC4-5D6E-409C-BE32-E72D297353CC}">
                  <c16:uniqueId val="{00000042-B3FB-4146-811F-1D8FD05D085F}"/>
                </c:ext>
              </c:extLst>
            </c:dLbl>
            <c:dLbl>
              <c:idx val="3"/>
              <c:delete val="1"/>
              <c:extLst>
                <c:ext xmlns:c15="http://schemas.microsoft.com/office/drawing/2012/chart" uri="{CE6537A1-D6FC-4f65-9D91-7224C49458BB}"/>
                <c:ext xmlns:c16="http://schemas.microsoft.com/office/drawing/2014/chart" uri="{C3380CC4-5D6E-409C-BE32-E72D297353CC}">
                  <c16:uniqueId val="{00000041-B3FB-4146-811F-1D8FD05D085F}"/>
                </c:ext>
              </c:extLst>
            </c:dLbl>
            <c:dLbl>
              <c:idx val="4"/>
              <c:delete val="1"/>
              <c:extLst>
                <c:ext xmlns:c15="http://schemas.microsoft.com/office/drawing/2012/chart" uri="{CE6537A1-D6FC-4f65-9D91-7224C49458BB}"/>
                <c:ext xmlns:c16="http://schemas.microsoft.com/office/drawing/2014/chart" uri="{C3380CC4-5D6E-409C-BE32-E72D297353CC}">
                  <c16:uniqueId val="{00000040-B3FB-4146-811F-1D8FD05D085F}"/>
                </c:ext>
              </c:extLst>
            </c:dLbl>
            <c:dLbl>
              <c:idx val="5"/>
              <c:delete val="1"/>
              <c:extLst>
                <c:ext xmlns:c15="http://schemas.microsoft.com/office/drawing/2012/chart" uri="{CE6537A1-D6FC-4f65-9D91-7224C49458BB}"/>
                <c:ext xmlns:c16="http://schemas.microsoft.com/office/drawing/2014/chart" uri="{C3380CC4-5D6E-409C-BE32-E72D297353CC}">
                  <c16:uniqueId val="{0000003F-B3FB-4146-811F-1D8FD05D085F}"/>
                </c:ext>
              </c:extLst>
            </c:dLbl>
            <c:dLbl>
              <c:idx val="6"/>
              <c:delete val="1"/>
              <c:extLst>
                <c:ext xmlns:c15="http://schemas.microsoft.com/office/drawing/2012/chart" uri="{CE6537A1-D6FC-4f65-9D91-7224C49458BB}"/>
                <c:ext xmlns:c16="http://schemas.microsoft.com/office/drawing/2014/chart" uri="{C3380CC4-5D6E-409C-BE32-E72D297353CC}">
                  <c16:uniqueId val="{0000003E-B3FB-4146-811F-1D8FD05D085F}"/>
                </c:ext>
              </c:extLst>
            </c:dLbl>
            <c:dLbl>
              <c:idx val="7"/>
              <c:delete val="1"/>
              <c:extLst>
                <c:ext xmlns:c15="http://schemas.microsoft.com/office/drawing/2012/chart" uri="{CE6537A1-D6FC-4f65-9D91-7224C49458BB}"/>
                <c:ext xmlns:c16="http://schemas.microsoft.com/office/drawing/2014/chart" uri="{C3380CC4-5D6E-409C-BE32-E72D297353CC}">
                  <c16:uniqueId val="{0000003D-B3FB-4146-811F-1D8FD05D085F}"/>
                </c:ext>
              </c:extLst>
            </c:dLbl>
            <c:dLbl>
              <c:idx val="8"/>
              <c:delete val="1"/>
              <c:extLst>
                <c:ext xmlns:c15="http://schemas.microsoft.com/office/drawing/2012/chart" uri="{CE6537A1-D6FC-4f65-9D91-7224C49458BB}"/>
                <c:ext xmlns:c16="http://schemas.microsoft.com/office/drawing/2014/chart" uri="{C3380CC4-5D6E-409C-BE32-E72D297353CC}">
                  <c16:uniqueId val="{0000003C-B3FB-4146-811F-1D8FD05D085F}"/>
                </c:ext>
              </c:extLst>
            </c:dLbl>
            <c:dLbl>
              <c:idx val="9"/>
              <c:delete val="1"/>
              <c:extLst>
                <c:ext xmlns:c15="http://schemas.microsoft.com/office/drawing/2012/chart" uri="{CE6537A1-D6FC-4f65-9D91-7224C49458BB}"/>
                <c:ext xmlns:c16="http://schemas.microsoft.com/office/drawing/2014/chart" uri="{C3380CC4-5D6E-409C-BE32-E72D297353CC}">
                  <c16:uniqueId val="{0000003B-B3FB-4146-811F-1D8FD05D085F}"/>
                </c:ext>
              </c:extLst>
            </c:dLbl>
            <c:dLbl>
              <c:idx val="10"/>
              <c:delete val="1"/>
              <c:extLst>
                <c:ext xmlns:c15="http://schemas.microsoft.com/office/drawing/2012/chart" uri="{CE6537A1-D6FC-4f65-9D91-7224C49458BB}"/>
                <c:ext xmlns:c16="http://schemas.microsoft.com/office/drawing/2014/chart" uri="{C3380CC4-5D6E-409C-BE32-E72D297353CC}">
                  <c16:uniqueId val="{0000003A-B3FB-4146-811F-1D8FD05D085F}"/>
                </c:ext>
              </c:extLst>
            </c:dLbl>
            <c:dLbl>
              <c:idx val="11"/>
              <c:delete val="1"/>
              <c:extLst>
                <c:ext xmlns:c15="http://schemas.microsoft.com/office/drawing/2012/chart" uri="{CE6537A1-D6FC-4f65-9D91-7224C49458BB}"/>
                <c:ext xmlns:c16="http://schemas.microsoft.com/office/drawing/2014/chart" uri="{C3380CC4-5D6E-409C-BE32-E72D297353CC}">
                  <c16:uniqueId val="{00000039-B3FB-4146-811F-1D8FD05D085F}"/>
                </c:ext>
              </c:extLst>
            </c:dLbl>
            <c:dLbl>
              <c:idx val="12"/>
              <c:delete val="1"/>
              <c:extLst>
                <c:ext xmlns:c15="http://schemas.microsoft.com/office/drawing/2012/chart" uri="{CE6537A1-D6FC-4f65-9D91-7224C49458BB}"/>
                <c:ext xmlns:c16="http://schemas.microsoft.com/office/drawing/2014/chart" uri="{C3380CC4-5D6E-409C-BE32-E72D297353CC}">
                  <c16:uniqueId val="{00000038-B3FB-4146-811F-1D8FD05D085F}"/>
                </c:ext>
              </c:extLst>
            </c:dLbl>
            <c:dLbl>
              <c:idx val="13"/>
              <c:delete val="1"/>
              <c:extLst>
                <c:ext xmlns:c15="http://schemas.microsoft.com/office/drawing/2012/chart" uri="{CE6537A1-D6FC-4f65-9D91-7224C49458BB}"/>
                <c:ext xmlns:c16="http://schemas.microsoft.com/office/drawing/2014/chart" uri="{C3380CC4-5D6E-409C-BE32-E72D297353CC}">
                  <c16:uniqueId val="{00000037-B3FB-4146-811F-1D8FD05D085F}"/>
                </c:ext>
              </c:extLst>
            </c:dLbl>
            <c:dLbl>
              <c:idx val="14"/>
              <c:delete val="1"/>
              <c:extLst>
                <c:ext xmlns:c15="http://schemas.microsoft.com/office/drawing/2012/chart" uri="{CE6537A1-D6FC-4f65-9D91-7224C49458BB}"/>
                <c:ext xmlns:c16="http://schemas.microsoft.com/office/drawing/2014/chart" uri="{C3380CC4-5D6E-409C-BE32-E72D297353CC}">
                  <c16:uniqueId val="{00000036-B3FB-4146-811F-1D8FD05D085F}"/>
                </c:ext>
              </c:extLst>
            </c:dLbl>
            <c:dLbl>
              <c:idx val="15"/>
              <c:delete val="1"/>
              <c:extLst>
                <c:ext xmlns:c15="http://schemas.microsoft.com/office/drawing/2012/chart" uri="{CE6537A1-D6FC-4f65-9D91-7224C49458BB}"/>
                <c:ext xmlns:c16="http://schemas.microsoft.com/office/drawing/2014/chart" uri="{C3380CC4-5D6E-409C-BE32-E72D297353CC}">
                  <c16:uniqueId val="{00000035-B3FB-4146-811F-1D8FD05D085F}"/>
                </c:ext>
              </c:extLst>
            </c:dLbl>
            <c:dLbl>
              <c:idx val="16"/>
              <c:delete val="1"/>
              <c:extLst>
                <c:ext xmlns:c15="http://schemas.microsoft.com/office/drawing/2012/chart" uri="{CE6537A1-D6FC-4f65-9D91-7224C49458BB}"/>
                <c:ext xmlns:c16="http://schemas.microsoft.com/office/drawing/2014/chart" uri="{C3380CC4-5D6E-409C-BE32-E72D297353CC}">
                  <c16:uniqueId val="{00000034-B3FB-4146-811F-1D8FD05D085F}"/>
                </c:ext>
              </c:extLst>
            </c:dLbl>
            <c:dLbl>
              <c:idx val="17"/>
              <c:delete val="1"/>
              <c:extLst>
                <c:ext xmlns:c15="http://schemas.microsoft.com/office/drawing/2012/chart" uri="{CE6537A1-D6FC-4f65-9D91-7224C49458BB}"/>
                <c:ext xmlns:c16="http://schemas.microsoft.com/office/drawing/2014/chart" uri="{C3380CC4-5D6E-409C-BE32-E72D297353CC}">
                  <c16:uniqueId val="{00000033-B3FB-4146-811F-1D8FD05D085F}"/>
                </c:ext>
              </c:extLst>
            </c:dLbl>
            <c:dLbl>
              <c:idx val="18"/>
              <c:delete val="1"/>
              <c:extLst>
                <c:ext xmlns:c15="http://schemas.microsoft.com/office/drawing/2012/chart" uri="{CE6537A1-D6FC-4f65-9D91-7224C49458BB}"/>
                <c:ext xmlns:c16="http://schemas.microsoft.com/office/drawing/2014/chart" uri="{C3380CC4-5D6E-409C-BE32-E72D297353CC}">
                  <c16:uniqueId val="{00000045-B3FB-4146-811F-1D8FD05D085F}"/>
                </c:ext>
              </c:extLst>
            </c:dLbl>
            <c:dLbl>
              <c:idx val="19"/>
              <c:delete val="1"/>
              <c:extLst>
                <c:ext xmlns:c15="http://schemas.microsoft.com/office/drawing/2012/chart" uri="{CE6537A1-D6FC-4f65-9D91-7224C49458BB}"/>
                <c:ext xmlns:c16="http://schemas.microsoft.com/office/drawing/2014/chart" uri="{C3380CC4-5D6E-409C-BE32-E72D297353CC}">
                  <c16:uniqueId val="{00000048-B3FB-4146-811F-1D8FD05D085F}"/>
                </c:ext>
              </c:extLst>
            </c:dLbl>
            <c:dLbl>
              <c:idx val="20"/>
              <c:layout>
                <c:manualLayout>
                  <c:x val="-2.5948099714256573E-2"/>
                  <c:y val="-5.27400013963642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B3FB-4146-811F-1D8FD05D085F}"/>
                </c:ext>
              </c:extLst>
            </c:dLbl>
            <c:dLbl>
              <c:idx val="21"/>
              <c:layout>
                <c:manualLayout>
                  <c:x val="-2.1956084373601713E-2"/>
                  <c:y val="-0.105480002792728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B3FB-4146-811F-1D8FD05D085F}"/>
                </c:ext>
              </c:extLst>
            </c:dLbl>
            <c:dLbl>
              <c:idx val="22"/>
              <c:layout>
                <c:manualLayout>
                  <c:x val="-5.9880230109822857E-3"/>
                  <c:y val="-0.15822000418909268"/>
                </c:manualLayout>
              </c:layout>
              <c:spPr>
                <a:solidFill>
                  <a:srgbClr val="00B0F0"/>
                </a:solid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B3FB-4146-811F-1D8FD05D085F}"/>
                </c:ext>
              </c:extLst>
            </c:dLbl>
            <c:spPr>
              <a:solidFill>
                <a:srgbClr val="00B0F0"/>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SummaryTable!$AQ$2:$BN$2</c:f>
              <c:strCache>
                <c:ptCount val="24"/>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strCache>
            </c:strRef>
          </c:cat>
          <c:val>
            <c:numRef>
              <c:f>SummaryTable!$AQ$19:$BN$19</c:f>
              <c:numCache>
                <c:formatCode>0.00</c:formatCode>
                <c:ptCount val="24"/>
                <c:pt idx="0">
                  <c:v>0.4477953467794335</c:v>
                </c:pt>
                <c:pt idx="1">
                  <c:v>0.62691348549120685</c:v>
                </c:pt>
                <c:pt idx="2">
                  <c:v>0.94037022823681027</c:v>
                </c:pt>
                <c:pt idx="3">
                  <c:v>1.3881655750162438</c:v>
                </c:pt>
                <c:pt idx="4">
                  <c:v>2.2837562685751105</c:v>
                </c:pt>
                <c:pt idx="5">
                  <c:v>3.179346962133978</c:v>
                </c:pt>
                <c:pt idx="6">
                  <c:v>3.7167013782692977</c:v>
                </c:pt>
                <c:pt idx="7">
                  <c:v>5.1944260226414283</c:v>
                </c:pt>
                <c:pt idx="8">
                  <c:v>8.5081115888092356</c:v>
                </c:pt>
                <c:pt idx="9">
                  <c:v>10.478411114638742</c:v>
                </c:pt>
                <c:pt idx="10">
                  <c:v>12.090474363044704</c:v>
                </c:pt>
                <c:pt idx="11">
                  <c:v>14.687687374365419</c:v>
                </c:pt>
                <c:pt idx="12">
                  <c:v>17.374459455042018</c:v>
                </c:pt>
                <c:pt idx="13">
                  <c:v>18.807404564736206</c:v>
                </c:pt>
                <c:pt idx="14">
                  <c:v>21.852412922836354</c:v>
                </c:pt>
                <c:pt idx="15">
                  <c:v>23.195798963174653</c:v>
                </c:pt>
                <c:pt idx="16">
                  <c:v>25.16609848900416</c:v>
                </c:pt>
                <c:pt idx="17">
                  <c:v>31.032217531814741</c:v>
                </c:pt>
                <c:pt idx="18">
                  <c:v>35.510170999609073</c:v>
                </c:pt>
                <c:pt idx="19">
                  <c:v>41.824085389199084</c:v>
                </c:pt>
                <c:pt idx="20">
                  <c:v>46.570716065061077</c:v>
                </c:pt>
                <c:pt idx="21">
                  <c:v>52.392055573193716</c:v>
                </c:pt>
                <c:pt idx="22">
                  <c:v>57.183465783733659</c:v>
                </c:pt>
              </c:numCache>
            </c:numRef>
          </c:val>
          <c:smooth val="0"/>
          <c:extLst>
            <c:ext xmlns:c16="http://schemas.microsoft.com/office/drawing/2014/chart" uri="{C3380CC4-5D6E-409C-BE32-E72D297353CC}">
              <c16:uniqueId val="{00000001-B3FB-4146-811F-1D8FD05D085F}"/>
            </c:ext>
          </c:extLst>
        </c:ser>
        <c:dLbls>
          <c:showLegendKey val="0"/>
          <c:showVal val="0"/>
          <c:showCatName val="0"/>
          <c:showSerName val="0"/>
          <c:showPercent val="0"/>
          <c:showBubbleSize val="0"/>
        </c:dLbls>
        <c:smooth val="0"/>
        <c:axId val="572825800"/>
        <c:axId val="572823176"/>
      </c:lineChart>
      <c:catAx>
        <c:axId val="5728258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majorUnit val="2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United States &amp; Italy, Newly Confirmed COVID-19 Cases, </a:t>
            </a:r>
          </a:p>
          <a:p>
            <a:pPr>
              <a:defRPr/>
            </a:pPr>
            <a:r>
              <a:rPr lang="en-US" sz="1400" b="1" i="0" u="none" strike="noStrike" baseline="0">
                <a:effectLst/>
              </a:rPr>
              <a:t>February 15 to March 24, 2020</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SummaryTable!$A$21</c:f>
              <c:strCache>
                <c:ptCount val="1"/>
                <c:pt idx="0">
                  <c:v>United States</c:v>
                </c:pt>
              </c:strCache>
            </c:strRef>
          </c:tx>
          <c:spPr>
            <a:solidFill>
              <a:srgbClr val="00B050"/>
            </a:solidFill>
            <a:ln w="50800">
              <a:solidFill>
                <a:srgbClr val="00B050"/>
              </a:solidFill>
            </a:ln>
            <a:effectLst/>
          </c:spPr>
          <c:invertIfNegative val="0"/>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SummaryTable!$AB$21:$BN$21</c:f>
              <c:numCache>
                <c:formatCode>#,##0</c:formatCode>
                <c:ptCount val="39"/>
                <c:pt idx="0">
                  <c:v>0</c:v>
                </c:pt>
                <c:pt idx="1">
                  <c:v>0</c:v>
                </c:pt>
                <c:pt idx="2">
                  <c:v>0</c:v>
                </c:pt>
                <c:pt idx="3">
                  <c:v>0</c:v>
                </c:pt>
                <c:pt idx="4">
                  <c:v>0</c:v>
                </c:pt>
                <c:pt idx="5">
                  <c:v>1</c:v>
                </c:pt>
                <c:pt idx="6">
                  <c:v>1</c:v>
                </c:pt>
                <c:pt idx="7">
                  <c:v>0</c:v>
                </c:pt>
                <c:pt idx="8">
                  <c:v>24</c:v>
                </c:pt>
                <c:pt idx="9">
                  <c:v>36</c:v>
                </c:pt>
                <c:pt idx="10">
                  <c:v>5</c:v>
                </c:pt>
                <c:pt idx="11">
                  <c:v>8</c:v>
                </c:pt>
                <c:pt idx="12">
                  <c:v>1</c:v>
                </c:pt>
                <c:pt idx="13">
                  <c:v>4</c:v>
                </c:pt>
                <c:pt idx="14">
                  <c:v>8</c:v>
                </c:pt>
                <c:pt idx="15">
                  <c:v>15</c:v>
                </c:pt>
                <c:pt idx="16">
                  <c:v>20</c:v>
                </c:pt>
                <c:pt idx="17">
                  <c:v>18</c:v>
                </c:pt>
                <c:pt idx="18">
                  <c:v>32</c:v>
                </c:pt>
                <c:pt idx="19">
                  <c:v>66</c:v>
                </c:pt>
                <c:pt idx="20">
                  <c:v>86</c:v>
                </c:pt>
                <c:pt idx="21">
                  <c:v>131</c:v>
                </c:pt>
                <c:pt idx="22">
                  <c:v>118</c:v>
                </c:pt>
                <c:pt idx="23">
                  <c:v>163</c:v>
                </c:pt>
                <c:pt idx="24">
                  <c:v>273</c:v>
                </c:pt>
                <c:pt idx="25">
                  <c:v>274</c:v>
                </c:pt>
                <c:pt idx="26">
                  <c:v>385</c:v>
                </c:pt>
                <c:pt idx="27">
                  <c:v>551</c:v>
                </c:pt>
                <c:pt idx="28">
                  <c:v>652</c:v>
                </c:pt>
                <c:pt idx="29">
                  <c:v>716</c:v>
                </c:pt>
                <c:pt idx="30">
                  <c:v>1031</c:v>
                </c:pt>
                <c:pt idx="31">
                  <c:v>1789</c:v>
                </c:pt>
                <c:pt idx="32">
                  <c:v>1362</c:v>
                </c:pt>
                <c:pt idx="33">
                  <c:v>5894</c:v>
                </c:pt>
                <c:pt idx="34">
                  <c:v>5423</c:v>
                </c:pt>
                <c:pt idx="35">
                  <c:v>6389</c:v>
                </c:pt>
                <c:pt idx="36">
                  <c:v>7787</c:v>
                </c:pt>
                <c:pt idx="37">
                  <c:v>10391</c:v>
                </c:pt>
                <c:pt idx="38">
                  <c:v>10073</c:v>
                </c:pt>
              </c:numCache>
            </c:numRef>
          </c:val>
          <c:extLst>
            <c:ext xmlns:c16="http://schemas.microsoft.com/office/drawing/2014/chart" uri="{C3380CC4-5D6E-409C-BE32-E72D297353CC}">
              <c16:uniqueId val="{00000042-A1FD-461D-BE55-DCE85440F99F}"/>
            </c:ext>
          </c:extLst>
        </c:ser>
        <c:ser>
          <c:idx val="1"/>
          <c:order val="1"/>
          <c:tx>
            <c:strRef>
              <c:f>SummaryTable!$A$29</c:f>
              <c:strCache>
                <c:ptCount val="1"/>
                <c:pt idx="0">
                  <c:v>Italy</c:v>
                </c:pt>
              </c:strCache>
            </c:strRef>
          </c:tx>
          <c:spPr>
            <a:solidFill>
              <a:srgbClr val="7030A0"/>
            </a:solidFill>
            <a:ln w="50800">
              <a:solidFill>
                <a:srgbClr val="7030A0"/>
              </a:solidFill>
            </a:ln>
            <a:effectLst/>
          </c:spPr>
          <c:invertIfNegative val="0"/>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SummaryTable!$AB$29:$BN$29</c:f>
              <c:numCache>
                <c:formatCode>#,##0</c:formatCode>
                <c:ptCount val="39"/>
                <c:pt idx="0">
                  <c:v>0</c:v>
                </c:pt>
                <c:pt idx="1">
                  <c:v>0</c:v>
                </c:pt>
                <c:pt idx="2">
                  <c:v>0</c:v>
                </c:pt>
                <c:pt idx="3">
                  <c:v>0</c:v>
                </c:pt>
                <c:pt idx="4">
                  <c:v>0</c:v>
                </c:pt>
                <c:pt idx="5">
                  <c:v>0</c:v>
                </c:pt>
                <c:pt idx="6">
                  <c:v>17</c:v>
                </c:pt>
                <c:pt idx="7">
                  <c:v>42</c:v>
                </c:pt>
                <c:pt idx="8">
                  <c:v>93</c:v>
                </c:pt>
                <c:pt idx="9">
                  <c:v>74</c:v>
                </c:pt>
                <c:pt idx="10">
                  <c:v>93</c:v>
                </c:pt>
                <c:pt idx="11">
                  <c:v>131</c:v>
                </c:pt>
                <c:pt idx="12">
                  <c:v>202</c:v>
                </c:pt>
                <c:pt idx="13">
                  <c:v>233</c:v>
                </c:pt>
                <c:pt idx="14">
                  <c:v>240</c:v>
                </c:pt>
                <c:pt idx="15">
                  <c:v>566</c:v>
                </c:pt>
                <c:pt idx="16">
                  <c:v>342</c:v>
                </c:pt>
                <c:pt idx="17">
                  <c:v>466</c:v>
                </c:pt>
                <c:pt idx="18">
                  <c:v>587</c:v>
                </c:pt>
                <c:pt idx="19">
                  <c:v>769</c:v>
                </c:pt>
                <c:pt idx="20">
                  <c:v>778</c:v>
                </c:pt>
                <c:pt idx="21">
                  <c:v>1247</c:v>
                </c:pt>
                <c:pt idx="22">
                  <c:v>1492</c:v>
                </c:pt>
                <c:pt idx="23">
                  <c:v>1797</c:v>
                </c:pt>
                <c:pt idx="24">
                  <c:v>977</c:v>
                </c:pt>
                <c:pt idx="25">
                  <c:v>2313</c:v>
                </c:pt>
                <c:pt idx="26">
                  <c:v>2651</c:v>
                </c:pt>
                <c:pt idx="27">
                  <c:v>2547</c:v>
                </c:pt>
                <c:pt idx="28">
                  <c:v>3497</c:v>
                </c:pt>
                <c:pt idx="29">
                  <c:v>3590</c:v>
                </c:pt>
                <c:pt idx="30">
                  <c:v>3233</c:v>
                </c:pt>
                <c:pt idx="31">
                  <c:v>3526</c:v>
                </c:pt>
                <c:pt idx="32">
                  <c:v>4207</c:v>
                </c:pt>
                <c:pt idx="33">
                  <c:v>5322</c:v>
                </c:pt>
                <c:pt idx="34">
                  <c:v>5986</c:v>
                </c:pt>
                <c:pt idx="35">
                  <c:v>6557</c:v>
                </c:pt>
                <c:pt idx="36">
                  <c:v>5560</c:v>
                </c:pt>
                <c:pt idx="37">
                  <c:v>4789</c:v>
                </c:pt>
                <c:pt idx="38">
                  <c:v>5249</c:v>
                </c:pt>
              </c:numCache>
            </c:numRef>
          </c:val>
          <c:extLst>
            <c:ext xmlns:c16="http://schemas.microsoft.com/office/drawing/2014/chart" uri="{C3380CC4-5D6E-409C-BE32-E72D297353CC}">
              <c16:uniqueId val="{00000065-A1FD-461D-BE55-DCE85440F99F}"/>
            </c:ext>
          </c:extLst>
        </c:ser>
        <c:dLbls>
          <c:showLegendKey val="0"/>
          <c:showVal val="0"/>
          <c:showCatName val="0"/>
          <c:showSerName val="0"/>
          <c:showPercent val="0"/>
          <c:showBubbleSize val="0"/>
        </c:dLbls>
        <c:gapWidth val="150"/>
        <c:axId val="572825800"/>
        <c:axId val="572823176"/>
      </c:barChart>
      <c:catAx>
        <c:axId val="57282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11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majorUnit val="1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Selected States, Newly</a:t>
            </a:r>
            <a:r>
              <a:rPr lang="en-US" sz="1400" b="1" baseline="0"/>
              <a:t> </a:t>
            </a:r>
            <a:r>
              <a:rPr lang="en-US" sz="1400" b="1"/>
              <a:t>Confirmed COVID-19 Cases, </a:t>
            </a:r>
          </a:p>
          <a:p>
            <a:pPr>
              <a:defRPr/>
            </a:pPr>
            <a:r>
              <a:rPr lang="en-US" sz="1400" b="1" i="0" u="none" strike="noStrike" baseline="0">
                <a:effectLst/>
              </a:rPr>
              <a:t>February 15 to March 24, 2020</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SummaryTable!$A$25</c:f>
              <c:strCache>
                <c:ptCount val="1"/>
                <c:pt idx="0">
                  <c:v>New York State</c:v>
                </c:pt>
              </c:strCache>
            </c:strRef>
          </c:tx>
          <c:spPr>
            <a:solidFill>
              <a:srgbClr val="C00000"/>
            </a:solidFill>
            <a:ln w="50800">
              <a:solidFill>
                <a:srgbClr val="C00000"/>
              </a:solidFill>
            </a:ln>
            <a:effectLst/>
          </c:spPr>
          <c:invertIfNegative val="0"/>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SummaryTable!$AB$25:$BN$25</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1</c:v>
                </c:pt>
                <c:pt idx="18">
                  <c:v>9</c:v>
                </c:pt>
                <c:pt idx="19">
                  <c:v>11</c:v>
                </c:pt>
                <c:pt idx="20">
                  <c:v>22</c:v>
                </c:pt>
                <c:pt idx="21">
                  <c:v>45</c:v>
                </c:pt>
                <c:pt idx="22">
                  <c:v>16</c:v>
                </c:pt>
                <c:pt idx="23">
                  <c:v>37</c:v>
                </c:pt>
                <c:pt idx="24">
                  <c:v>31</c:v>
                </c:pt>
                <c:pt idx="25">
                  <c:v>43</c:v>
                </c:pt>
                <c:pt idx="26">
                  <c:v>109</c:v>
                </c:pt>
                <c:pt idx="27">
                  <c:v>96</c:v>
                </c:pt>
                <c:pt idx="28">
                  <c:v>192</c:v>
                </c:pt>
                <c:pt idx="29">
                  <c:v>116</c:v>
                </c:pt>
                <c:pt idx="30">
                  <c:v>221</c:v>
                </c:pt>
                <c:pt idx="31">
                  <c:v>703</c:v>
                </c:pt>
                <c:pt idx="32">
                  <c:v>729</c:v>
                </c:pt>
                <c:pt idx="33">
                  <c:v>1770</c:v>
                </c:pt>
                <c:pt idx="34">
                  <c:v>3693</c:v>
                </c:pt>
                <c:pt idx="35">
                  <c:v>3800</c:v>
                </c:pt>
                <c:pt idx="36">
                  <c:v>3523</c:v>
                </c:pt>
                <c:pt idx="37">
                  <c:v>5707</c:v>
                </c:pt>
                <c:pt idx="38">
                  <c:v>4790</c:v>
                </c:pt>
              </c:numCache>
            </c:numRef>
          </c:val>
          <c:extLst>
            <c:ext xmlns:c16="http://schemas.microsoft.com/office/drawing/2014/chart" uri="{C3380CC4-5D6E-409C-BE32-E72D297353CC}">
              <c16:uniqueId val="{00000022-5B4C-4787-B96B-CFAE560CE788}"/>
            </c:ext>
          </c:extLst>
        </c:ser>
        <c:ser>
          <c:idx val="1"/>
          <c:order val="1"/>
          <c:tx>
            <c:strRef>
              <c:f>SummaryTable!$A$22</c:f>
              <c:strCache>
                <c:ptCount val="1"/>
                <c:pt idx="0">
                  <c:v>California State</c:v>
                </c:pt>
              </c:strCache>
            </c:strRef>
          </c:tx>
          <c:spPr>
            <a:solidFill>
              <a:srgbClr val="92D050"/>
            </a:solidFill>
            <a:ln w="50800">
              <a:solidFill>
                <a:srgbClr val="92D050"/>
              </a:solidFill>
            </a:ln>
            <a:effectLst/>
          </c:spPr>
          <c:invertIfNegative val="0"/>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SummaryTable!$AB$22:$BN$22</c:f>
              <c:numCache>
                <c:formatCode>#,##0</c:formatCode>
                <c:ptCount val="39"/>
                <c:pt idx="0">
                  <c:v>0</c:v>
                </c:pt>
                <c:pt idx="1">
                  <c:v>0</c:v>
                </c:pt>
                <c:pt idx="2">
                  <c:v>0</c:v>
                </c:pt>
                <c:pt idx="3">
                  <c:v>0</c:v>
                </c:pt>
                <c:pt idx="4">
                  <c:v>0</c:v>
                </c:pt>
                <c:pt idx="5">
                  <c:v>1</c:v>
                </c:pt>
                <c:pt idx="6">
                  <c:v>1</c:v>
                </c:pt>
                <c:pt idx="7">
                  <c:v>0</c:v>
                </c:pt>
                <c:pt idx="8">
                  <c:v>0</c:v>
                </c:pt>
                <c:pt idx="9">
                  <c:v>0</c:v>
                </c:pt>
                <c:pt idx="10">
                  <c:v>2</c:v>
                </c:pt>
                <c:pt idx="11">
                  <c:v>0</c:v>
                </c:pt>
                <c:pt idx="12">
                  <c:v>2</c:v>
                </c:pt>
                <c:pt idx="13">
                  <c:v>3</c:v>
                </c:pt>
                <c:pt idx="14">
                  <c:v>2</c:v>
                </c:pt>
                <c:pt idx="15">
                  <c:v>5</c:v>
                </c:pt>
                <c:pt idx="16">
                  <c:v>5</c:v>
                </c:pt>
                <c:pt idx="17">
                  <c:v>2</c:v>
                </c:pt>
                <c:pt idx="18">
                  <c:v>13</c:v>
                </c:pt>
                <c:pt idx="19">
                  <c:v>13</c:v>
                </c:pt>
                <c:pt idx="20">
                  <c:v>16</c:v>
                </c:pt>
                <c:pt idx="21">
                  <c:v>19</c:v>
                </c:pt>
                <c:pt idx="22">
                  <c:v>20</c:v>
                </c:pt>
                <c:pt idx="23">
                  <c:v>30</c:v>
                </c:pt>
                <c:pt idx="24">
                  <c:v>22</c:v>
                </c:pt>
                <c:pt idx="25">
                  <c:v>29</c:v>
                </c:pt>
                <c:pt idx="26">
                  <c:v>51</c:v>
                </c:pt>
                <c:pt idx="27">
                  <c:v>61</c:v>
                </c:pt>
                <c:pt idx="28">
                  <c:v>77</c:v>
                </c:pt>
                <c:pt idx="29">
                  <c:v>89</c:v>
                </c:pt>
                <c:pt idx="30">
                  <c:v>104</c:v>
                </c:pt>
                <c:pt idx="31">
                  <c:v>168</c:v>
                </c:pt>
                <c:pt idx="32">
                  <c:v>153</c:v>
                </c:pt>
                <c:pt idx="33">
                  <c:v>162</c:v>
                </c:pt>
                <c:pt idx="34">
                  <c:v>248</c:v>
                </c:pt>
                <c:pt idx="35">
                  <c:v>251</c:v>
                </c:pt>
                <c:pt idx="36">
                  <c:v>256</c:v>
                </c:pt>
                <c:pt idx="37">
                  <c:v>441</c:v>
                </c:pt>
                <c:pt idx="38">
                  <c:v>338</c:v>
                </c:pt>
              </c:numCache>
            </c:numRef>
          </c:val>
          <c:extLst>
            <c:ext xmlns:c16="http://schemas.microsoft.com/office/drawing/2014/chart" uri="{C3380CC4-5D6E-409C-BE32-E72D297353CC}">
              <c16:uniqueId val="{00000000-3C7D-4F07-B0DA-2B5B945A20AE}"/>
            </c:ext>
          </c:extLst>
        </c:ser>
        <c:ser>
          <c:idx val="2"/>
          <c:order val="2"/>
          <c:tx>
            <c:strRef>
              <c:f>SummaryTable!$A$27</c:f>
              <c:strCache>
                <c:ptCount val="1"/>
                <c:pt idx="0">
                  <c:v>Washington State</c:v>
                </c:pt>
              </c:strCache>
            </c:strRef>
          </c:tx>
          <c:spPr>
            <a:solidFill>
              <a:srgbClr val="F2700E"/>
            </a:solidFill>
            <a:ln w="50800">
              <a:solidFill>
                <a:srgbClr val="F2700E"/>
              </a:solidFill>
            </a:ln>
            <a:effectLst/>
          </c:spPr>
          <c:invertIfNegative val="0"/>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SummaryTable!$AB$27:$BN$27</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6</c:v>
                </c:pt>
                <c:pt idx="15">
                  <c:v>4</c:v>
                </c:pt>
                <c:pt idx="16">
                  <c:v>7</c:v>
                </c:pt>
                <c:pt idx="17">
                  <c:v>9</c:v>
                </c:pt>
                <c:pt idx="18">
                  <c:v>12</c:v>
                </c:pt>
                <c:pt idx="19">
                  <c:v>31</c:v>
                </c:pt>
                <c:pt idx="20">
                  <c:v>9</c:v>
                </c:pt>
                <c:pt idx="21">
                  <c:v>23</c:v>
                </c:pt>
                <c:pt idx="22">
                  <c:v>34</c:v>
                </c:pt>
                <c:pt idx="23">
                  <c:v>131</c:v>
                </c:pt>
                <c:pt idx="24">
                  <c:v>99</c:v>
                </c:pt>
                <c:pt idx="25">
                  <c:v>91</c:v>
                </c:pt>
                <c:pt idx="26">
                  <c:v>111</c:v>
                </c:pt>
                <c:pt idx="27">
                  <c:v>74</c:v>
                </c:pt>
                <c:pt idx="28">
                  <c:v>127</c:v>
                </c:pt>
                <c:pt idx="29">
                  <c:v>135</c:v>
                </c:pt>
                <c:pt idx="30">
                  <c:v>108</c:v>
                </c:pt>
                <c:pt idx="31">
                  <c:v>175</c:v>
                </c:pt>
                <c:pt idx="32">
                  <c:v>189</c:v>
                </c:pt>
                <c:pt idx="33">
                  <c:v>148</c:v>
                </c:pt>
                <c:pt idx="34">
                  <c:v>269</c:v>
                </c:pt>
                <c:pt idx="35">
                  <c:v>203</c:v>
                </c:pt>
                <c:pt idx="36">
                  <c:v>225</c:v>
                </c:pt>
                <c:pt idx="37">
                  <c:v>300</c:v>
                </c:pt>
              </c:numCache>
            </c:numRef>
          </c:val>
          <c:extLst>
            <c:ext xmlns:c16="http://schemas.microsoft.com/office/drawing/2014/chart" uri="{C3380CC4-5D6E-409C-BE32-E72D297353CC}">
              <c16:uniqueId val="{00000001-3C7D-4F07-B0DA-2B5B945A20AE}"/>
            </c:ext>
          </c:extLst>
        </c:ser>
        <c:dLbls>
          <c:showLegendKey val="0"/>
          <c:showVal val="0"/>
          <c:showCatName val="0"/>
          <c:showSerName val="0"/>
          <c:showPercent val="0"/>
          <c:showBubbleSize val="0"/>
        </c:dLbls>
        <c:gapWidth val="150"/>
        <c:axId val="572825800"/>
        <c:axId val="572823176"/>
      </c:barChart>
      <c:catAx>
        <c:axId val="57282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Selected Geographic Areas, Newly Confirmed COVID-19 Cases, </a:t>
            </a:r>
          </a:p>
          <a:p>
            <a:pPr>
              <a:defRPr/>
            </a:pPr>
            <a:r>
              <a:rPr lang="en-US" sz="1400" b="1" i="0" u="none" strike="noStrike" baseline="0">
                <a:effectLst/>
              </a:rPr>
              <a:t>February 15 to March 24, 2020</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SummaryTable!$A$23</c:f>
              <c:strCache>
                <c:ptCount val="1"/>
                <c:pt idx="0">
                  <c:v>Bay Area</c:v>
                </c:pt>
              </c:strCache>
            </c:strRef>
          </c:tx>
          <c:spPr>
            <a:solidFill>
              <a:schemeClr val="bg1">
                <a:lumMod val="50000"/>
              </a:schemeClr>
            </a:solidFill>
            <a:ln w="50800">
              <a:solidFill>
                <a:schemeClr val="bg1">
                  <a:lumMod val="50000"/>
                </a:schemeClr>
              </a:solidFill>
            </a:ln>
            <a:effectLst/>
          </c:spPr>
          <c:invertIfNegative val="0"/>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SummaryTable!$AB$23:$BN$23</c:f>
              <c:numCache>
                <c:formatCode>#,##0</c:formatCode>
                <c:ptCount val="39"/>
                <c:pt idx="0">
                  <c:v>0</c:v>
                </c:pt>
                <c:pt idx="1">
                  <c:v>0</c:v>
                </c:pt>
                <c:pt idx="2">
                  <c:v>0</c:v>
                </c:pt>
                <c:pt idx="3">
                  <c:v>0</c:v>
                </c:pt>
                <c:pt idx="4">
                  <c:v>0</c:v>
                </c:pt>
                <c:pt idx="5">
                  <c:v>0</c:v>
                </c:pt>
                <c:pt idx="6">
                  <c:v>0</c:v>
                </c:pt>
                <c:pt idx="7">
                  <c:v>0</c:v>
                </c:pt>
                <c:pt idx="8">
                  <c:v>0</c:v>
                </c:pt>
                <c:pt idx="9">
                  <c:v>0</c:v>
                </c:pt>
                <c:pt idx="10">
                  <c:v>1</c:v>
                </c:pt>
                <c:pt idx="11">
                  <c:v>0</c:v>
                </c:pt>
                <c:pt idx="12">
                  <c:v>1</c:v>
                </c:pt>
                <c:pt idx="13">
                  <c:v>3</c:v>
                </c:pt>
                <c:pt idx="14">
                  <c:v>2</c:v>
                </c:pt>
                <c:pt idx="15">
                  <c:v>5</c:v>
                </c:pt>
                <c:pt idx="16">
                  <c:v>4</c:v>
                </c:pt>
                <c:pt idx="17">
                  <c:v>2</c:v>
                </c:pt>
                <c:pt idx="18">
                  <c:v>4</c:v>
                </c:pt>
                <c:pt idx="19">
                  <c:v>9</c:v>
                </c:pt>
                <c:pt idx="20">
                  <c:v>9</c:v>
                </c:pt>
                <c:pt idx="21">
                  <c:v>14</c:v>
                </c:pt>
                <c:pt idx="22">
                  <c:v>19</c:v>
                </c:pt>
                <c:pt idx="23">
                  <c:v>7</c:v>
                </c:pt>
                <c:pt idx="24">
                  <c:v>12</c:v>
                </c:pt>
                <c:pt idx="25">
                  <c:v>11</c:v>
                </c:pt>
                <c:pt idx="26">
                  <c:v>34</c:v>
                </c:pt>
                <c:pt idx="27">
                  <c:v>27</c:v>
                </c:pt>
                <c:pt idx="28">
                  <c:v>42</c:v>
                </c:pt>
                <c:pt idx="29">
                  <c:v>42</c:v>
                </c:pt>
                <c:pt idx="30">
                  <c:v>43</c:v>
                </c:pt>
                <c:pt idx="31">
                  <c:v>77</c:v>
                </c:pt>
                <c:pt idx="32">
                  <c:v>53</c:v>
                </c:pt>
                <c:pt idx="33">
                  <c:v>55</c:v>
                </c:pt>
                <c:pt idx="34">
                  <c:v>114</c:v>
                </c:pt>
                <c:pt idx="35">
                  <c:v>94</c:v>
                </c:pt>
                <c:pt idx="36">
                  <c:v>97</c:v>
                </c:pt>
                <c:pt idx="37">
                  <c:v>145</c:v>
                </c:pt>
                <c:pt idx="38">
                  <c:v>25</c:v>
                </c:pt>
              </c:numCache>
            </c:numRef>
          </c:val>
          <c:extLst>
            <c:ext xmlns:c16="http://schemas.microsoft.com/office/drawing/2014/chart" uri="{C3380CC4-5D6E-409C-BE32-E72D297353CC}">
              <c16:uniqueId val="{00000022-71F5-4426-A60D-6BDB6869E4CE}"/>
            </c:ext>
          </c:extLst>
        </c:ser>
        <c:ser>
          <c:idx val="2"/>
          <c:order val="1"/>
          <c:tx>
            <c:strRef>
              <c:f>SummaryTable!$A$24</c:f>
              <c:strCache>
                <c:ptCount val="1"/>
                <c:pt idx="0">
                  <c:v>Los Angeles County</c:v>
                </c:pt>
              </c:strCache>
            </c:strRef>
          </c:tx>
          <c:spPr>
            <a:solidFill>
              <a:srgbClr val="002060"/>
            </a:solidFill>
            <a:ln w="50800">
              <a:solidFill>
                <a:srgbClr val="002060"/>
              </a:solidFill>
            </a:ln>
            <a:effectLst/>
          </c:spPr>
          <c:invertIfNegative val="0"/>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SummaryTable!$AB$24:$BN$24</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6</c:v>
                </c:pt>
                <c:pt idx="19">
                  <c:v>4</c:v>
                </c:pt>
                <c:pt idx="20">
                  <c:v>2</c:v>
                </c:pt>
                <c:pt idx="21">
                  <c:v>1</c:v>
                </c:pt>
                <c:pt idx="22">
                  <c:v>0</c:v>
                </c:pt>
                <c:pt idx="23">
                  <c:v>5</c:v>
                </c:pt>
                <c:pt idx="24">
                  <c:v>1</c:v>
                </c:pt>
                <c:pt idx="25">
                  <c:v>7</c:v>
                </c:pt>
                <c:pt idx="26">
                  <c:v>5</c:v>
                </c:pt>
                <c:pt idx="27">
                  <c:v>8</c:v>
                </c:pt>
                <c:pt idx="28">
                  <c:v>13</c:v>
                </c:pt>
                <c:pt idx="29">
                  <c:v>16</c:v>
                </c:pt>
                <c:pt idx="30">
                  <c:v>25</c:v>
                </c:pt>
                <c:pt idx="31">
                  <c:v>50</c:v>
                </c:pt>
                <c:pt idx="32">
                  <c:v>46</c:v>
                </c:pt>
                <c:pt idx="33">
                  <c:v>41</c:v>
                </c:pt>
                <c:pt idx="34">
                  <c:v>61</c:v>
                </c:pt>
                <c:pt idx="35">
                  <c:v>59</c:v>
                </c:pt>
                <c:pt idx="36">
                  <c:v>58</c:v>
                </c:pt>
                <c:pt idx="37">
                  <c:v>127</c:v>
                </c:pt>
                <c:pt idx="38">
                  <c:v>126</c:v>
                </c:pt>
              </c:numCache>
            </c:numRef>
          </c:val>
          <c:extLst>
            <c:ext xmlns:c16="http://schemas.microsoft.com/office/drawing/2014/chart" uri="{C3380CC4-5D6E-409C-BE32-E72D297353CC}">
              <c16:uniqueId val="{00000069-71F5-4426-A60D-6BDB6869E4CE}"/>
            </c:ext>
          </c:extLst>
        </c:ser>
        <c:ser>
          <c:idx val="1"/>
          <c:order val="2"/>
          <c:tx>
            <c:strRef>
              <c:f>SummaryTable!$A$26</c:f>
              <c:strCache>
                <c:ptCount val="1"/>
                <c:pt idx="0">
                  <c:v>New York City</c:v>
                </c:pt>
              </c:strCache>
            </c:strRef>
          </c:tx>
          <c:spPr>
            <a:solidFill>
              <a:schemeClr val="tx1"/>
            </a:solidFill>
            <a:ln w="50800">
              <a:solidFill>
                <a:schemeClr val="tx1"/>
              </a:solidFill>
            </a:ln>
            <a:effectLst/>
          </c:spPr>
          <c:invertIfNegative val="0"/>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SummaryTable!$AB$26:$BN$26</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1</c:v>
                </c:pt>
                <c:pt idx="18">
                  <c:v>0</c:v>
                </c:pt>
                <c:pt idx="19">
                  <c:v>2</c:v>
                </c:pt>
                <c:pt idx="20">
                  <c:v>1</c:v>
                </c:pt>
                <c:pt idx="21">
                  <c:v>7</c:v>
                </c:pt>
                <c:pt idx="22">
                  <c:v>1</c:v>
                </c:pt>
                <c:pt idx="23">
                  <c:v>3</c:v>
                </c:pt>
                <c:pt idx="24">
                  <c:v>20</c:v>
                </c:pt>
                <c:pt idx="25">
                  <c:v>17</c:v>
                </c:pt>
                <c:pt idx="26">
                  <c:v>42</c:v>
                </c:pt>
                <c:pt idx="27">
                  <c:v>59</c:v>
                </c:pt>
                <c:pt idx="28">
                  <c:v>29</c:v>
                </c:pt>
                <c:pt idx="29">
                  <c:v>146</c:v>
                </c:pt>
                <c:pt idx="30">
                  <c:v>134</c:v>
                </c:pt>
                <c:pt idx="31">
                  <c:v>460</c:v>
                </c:pt>
                <c:pt idx="32">
                  <c:v>416</c:v>
                </c:pt>
                <c:pt idx="33">
                  <c:v>1130</c:v>
                </c:pt>
                <c:pt idx="34">
                  <c:v>2682</c:v>
                </c:pt>
                <c:pt idx="35">
                  <c:v>2349</c:v>
                </c:pt>
                <c:pt idx="36">
                  <c:v>1545</c:v>
                </c:pt>
                <c:pt idx="37">
                  <c:v>3294</c:v>
                </c:pt>
                <c:pt idx="38">
                  <c:v>2565</c:v>
                </c:pt>
              </c:numCache>
            </c:numRef>
          </c:val>
          <c:extLst>
            <c:ext xmlns:c16="http://schemas.microsoft.com/office/drawing/2014/chart" uri="{C3380CC4-5D6E-409C-BE32-E72D297353CC}">
              <c16:uniqueId val="{00000000-D727-4B68-8D9F-BBF7C59D220B}"/>
            </c:ext>
          </c:extLst>
        </c:ser>
        <c:ser>
          <c:idx val="3"/>
          <c:order val="3"/>
          <c:tx>
            <c:strRef>
              <c:f>SummaryTable!$A$28</c:f>
              <c:strCache>
                <c:ptCount val="1"/>
                <c:pt idx="0">
                  <c:v>Seattle/King County</c:v>
                </c:pt>
              </c:strCache>
            </c:strRef>
          </c:tx>
          <c:spPr>
            <a:solidFill>
              <a:srgbClr val="00B0F0"/>
            </a:solidFill>
            <a:ln w="50800">
              <a:solidFill>
                <a:srgbClr val="00B0F0"/>
              </a:solidFill>
            </a:ln>
            <a:effectLst/>
          </c:spPr>
          <c:invertIfNegative val="0"/>
          <c:cat>
            <c:strRef>
              <c:f>SummaryTable!$AB$2:$BN$2</c:f>
              <c:strCache>
                <c:ptCount val="39"/>
                <c:pt idx="0">
                  <c:v>15-Feb</c:v>
                </c:pt>
                <c:pt idx="1">
                  <c:v>16-Feb</c:v>
                </c:pt>
                <c:pt idx="2">
                  <c:v>17-Feb</c:v>
                </c:pt>
                <c:pt idx="3">
                  <c:v>18-Feb</c:v>
                </c:pt>
                <c:pt idx="4">
                  <c:v>19-Feb</c:v>
                </c:pt>
                <c:pt idx="5">
                  <c:v>20-Feb</c:v>
                </c:pt>
                <c:pt idx="6">
                  <c:v>21-Feb</c:v>
                </c:pt>
                <c:pt idx="7">
                  <c:v>22-Feb</c:v>
                </c:pt>
                <c:pt idx="8">
                  <c:v>23-Feb</c:v>
                </c:pt>
                <c:pt idx="9">
                  <c:v>24-Feb</c:v>
                </c:pt>
                <c:pt idx="10">
                  <c:v>25-Feb</c:v>
                </c:pt>
                <c:pt idx="11">
                  <c:v>26-Feb</c:v>
                </c:pt>
                <c:pt idx="12">
                  <c:v>27-Feb</c:v>
                </c:pt>
                <c:pt idx="13">
                  <c:v>28-Feb</c:v>
                </c:pt>
                <c:pt idx="14">
                  <c:v>29-Feb</c:v>
                </c:pt>
                <c:pt idx="15">
                  <c:v>1-Mar</c:v>
                </c:pt>
                <c:pt idx="16">
                  <c:v>2-Mar</c:v>
                </c:pt>
                <c:pt idx="17">
                  <c:v>3-Mar</c:v>
                </c:pt>
                <c:pt idx="18">
                  <c:v>4-Mar</c:v>
                </c:pt>
                <c:pt idx="19">
                  <c:v>5-Mar</c:v>
                </c:pt>
                <c:pt idx="20">
                  <c:v>6-Mar</c:v>
                </c:pt>
                <c:pt idx="21">
                  <c:v>7-Mar</c:v>
                </c:pt>
                <c:pt idx="22">
                  <c:v>8-Mar</c:v>
                </c:pt>
                <c:pt idx="23">
                  <c:v>9-Mar</c:v>
                </c:pt>
                <c:pt idx="24">
                  <c:v>10-Mar</c:v>
                </c:pt>
                <c:pt idx="25">
                  <c:v>11-Mar</c:v>
                </c:pt>
                <c:pt idx="26">
                  <c:v>12-Mar</c:v>
                </c:pt>
                <c:pt idx="27">
                  <c:v>13-Mar</c:v>
                </c:pt>
                <c:pt idx="28">
                  <c:v>14-Mar</c:v>
                </c:pt>
                <c:pt idx="29">
                  <c:v>15-Mar</c:v>
                </c:pt>
                <c:pt idx="30">
                  <c:v>16-Mar</c:v>
                </c:pt>
                <c:pt idx="31">
                  <c:v>17-Mar</c:v>
                </c:pt>
                <c:pt idx="32">
                  <c:v>18-Mar</c:v>
                </c:pt>
                <c:pt idx="33">
                  <c:v>19-Mar</c:v>
                </c:pt>
                <c:pt idx="34">
                  <c:v>20-Mar</c:v>
                </c:pt>
                <c:pt idx="35">
                  <c:v>21-Mar</c:v>
                </c:pt>
                <c:pt idx="36">
                  <c:v>22-Mar</c:v>
                </c:pt>
                <c:pt idx="37">
                  <c:v>23-Mar</c:v>
                </c:pt>
                <c:pt idx="38">
                  <c:v>24-Mar</c:v>
                </c:pt>
              </c:strCache>
            </c:strRef>
          </c:cat>
          <c:val>
            <c:numRef>
              <c:f>SummaryTable!$AB$28:$BN$28</c:f>
              <c:numCache>
                <c:formatCode>#,##0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1</c:v>
                </c:pt>
                <c:pt idx="14">
                  <c:v>3</c:v>
                </c:pt>
                <c:pt idx="15">
                  <c:v>6</c:v>
                </c:pt>
                <c:pt idx="16">
                  <c:v>4</c:v>
                </c:pt>
                <c:pt idx="17">
                  <c:v>7</c:v>
                </c:pt>
                <c:pt idx="18">
                  <c:v>10</c:v>
                </c:pt>
                <c:pt idx="19">
                  <c:v>20</c:v>
                </c:pt>
                <c:pt idx="20">
                  <c:v>20</c:v>
                </c:pt>
                <c:pt idx="21">
                  <c:v>12</c:v>
                </c:pt>
                <c:pt idx="22">
                  <c:v>33</c:v>
                </c:pt>
                <c:pt idx="23">
                  <c:v>74</c:v>
                </c:pt>
                <c:pt idx="24">
                  <c:v>44</c:v>
                </c:pt>
                <c:pt idx="25">
                  <c:v>36</c:v>
                </c:pt>
                <c:pt idx="26">
                  <c:v>58</c:v>
                </c:pt>
                <c:pt idx="27">
                  <c:v>60</c:v>
                </c:pt>
                <c:pt idx="28">
                  <c:v>32</c:v>
                </c:pt>
                <c:pt idx="29">
                  <c:v>68</c:v>
                </c:pt>
                <c:pt idx="30">
                  <c:v>30</c:v>
                </c:pt>
                <c:pt idx="31">
                  <c:v>44</c:v>
                </c:pt>
                <c:pt idx="32">
                  <c:v>131</c:v>
                </c:pt>
                <c:pt idx="33">
                  <c:v>100</c:v>
                </c:pt>
                <c:pt idx="34">
                  <c:v>141</c:v>
                </c:pt>
                <c:pt idx="35">
                  <c:v>106</c:v>
                </c:pt>
                <c:pt idx="36">
                  <c:v>130</c:v>
                </c:pt>
                <c:pt idx="37">
                  <c:v>107</c:v>
                </c:pt>
              </c:numCache>
            </c:numRef>
          </c:val>
          <c:extLst>
            <c:ext xmlns:c16="http://schemas.microsoft.com/office/drawing/2014/chart" uri="{C3380CC4-5D6E-409C-BE32-E72D297353CC}">
              <c16:uniqueId val="{00000001-D727-4B68-8D9F-BBF7C59D220B}"/>
            </c:ext>
          </c:extLst>
        </c:ser>
        <c:dLbls>
          <c:showLegendKey val="0"/>
          <c:showVal val="0"/>
          <c:showCatName val="0"/>
          <c:showSerName val="0"/>
          <c:showPercent val="0"/>
          <c:showBubbleSize val="0"/>
        </c:dLbls>
        <c:gapWidth val="150"/>
        <c:axId val="572825800"/>
        <c:axId val="572823176"/>
      </c:barChart>
      <c:catAx>
        <c:axId val="57282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3176"/>
        <c:crosses val="autoZero"/>
        <c:auto val="1"/>
        <c:lblAlgn val="ctr"/>
        <c:lblOffset val="100"/>
        <c:noMultiLvlLbl val="0"/>
      </c:catAx>
      <c:valAx>
        <c:axId val="572823176"/>
        <c:scaling>
          <c:orientation val="minMax"/>
          <c:max val="35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2825800"/>
        <c:crosses val="autoZero"/>
        <c:crossBetween val="between"/>
        <c:majorUnit val="2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333374</xdr:colOff>
      <xdr:row>1</xdr:row>
      <xdr:rowOff>142875</xdr:rowOff>
    </xdr:from>
    <xdr:to>
      <xdr:col>10</xdr:col>
      <xdr:colOff>600075</xdr:colOff>
      <xdr:row>21</xdr:row>
      <xdr:rowOff>185738</xdr:rowOff>
    </xdr:to>
    <xdr:graphicFrame macro="">
      <xdr:nvGraphicFramePr>
        <xdr:cNvPr id="2" name="Chart 1">
          <a:extLst>
            <a:ext uri="{FF2B5EF4-FFF2-40B4-BE49-F238E27FC236}">
              <a16:creationId xmlns:a16="http://schemas.microsoft.com/office/drawing/2014/main" id="{2DC8DA44-9450-4294-9B9A-4860B8A1D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1</xdr:row>
      <xdr:rowOff>142875</xdr:rowOff>
    </xdr:from>
    <xdr:to>
      <xdr:col>22</xdr:col>
      <xdr:colOff>231775</xdr:colOff>
      <xdr:row>21</xdr:row>
      <xdr:rowOff>185738</xdr:rowOff>
    </xdr:to>
    <xdr:graphicFrame macro="">
      <xdr:nvGraphicFramePr>
        <xdr:cNvPr id="3" name="Chart 2">
          <a:extLst>
            <a:ext uri="{FF2B5EF4-FFF2-40B4-BE49-F238E27FC236}">
              <a16:creationId xmlns:a16="http://schemas.microsoft.com/office/drawing/2014/main" id="{0D2E8616-1EC8-441B-BF4A-28EFB7185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520700</xdr:colOff>
      <xdr:row>1</xdr:row>
      <xdr:rowOff>142875</xdr:rowOff>
    </xdr:from>
    <xdr:to>
      <xdr:col>33</xdr:col>
      <xdr:colOff>177801</xdr:colOff>
      <xdr:row>21</xdr:row>
      <xdr:rowOff>185738</xdr:rowOff>
    </xdr:to>
    <xdr:graphicFrame macro="">
      <xdr:nvGraphicFramePr>
        <xdr:cNvPr id="4" name="Chart 3">
          <a:extLst>
            <a:ext uri="{FF2B5EF4-FFF2-40B4-BE49-F238E27FC236}">
              <a16:creationId xmlns:a16="http://schemas.microsoft.com/office/drawing/2014/main" id="{70E06AC4-2AE4-4374-9C7B-068490FEC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10</xdr:col>
      <xdr:colOff>266701</xdr:colOff>
      <xdr:row>22</xdr:row>
      <xdr:rowOff>42863</xdr:rowOff>
    </xdr:to>
    <xdr:graphicFrame macro="">
      <xdr:nvGraphicFramePr>
        <xdr:cNvPr id="2" name="Chart 1">
          <a:extLst>
            <a:ext uri="{FF2B5EF4-FFF2-40B4-BE49-F238E27FC236}">
              <a16:creationId xmlns:a16="http://schemas.microsoft.com/office/drawing/2014/main" id="{DB891BF2-F71F-4439-A5AC-BD33698D3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571500</xdr:colOff>
      <xdr:row>2</xdr:row>
      <xdr:rowOff>0</xdr:rowOff>
    </xdr:from>
    <xdr:to>
      <xdr:col>21</xdr:col>
      <xdr:colOff>228601</xdr:colOff>
      <xdr:row>22</xdr:row>
      <xdr:rowOff>42863</xdr:rowOff>
    </xdr:to>
    <xdr:graphicFrame macro="">
      <xdr:nvGraphicFramePr>
        <xdr:cNvPr id="3" name="Chart 2">
          <a:extLst>
            <a:ext uri="{FF2B5EF4-FFF2-40B4-BE49-F238E27FC236}">
              <a16:creationId xmlns:a16="http://schemas.microsoft.com/office/drawing/2014/main" id="{96504BE2-DDEC-4FF2-8976-F9B208B3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533400</xdr:colOff>
      <xdr:row>2</xdr:row>
      <xdr:rowOff>0</xdr:rowOff>
    </xdr:from>
    <xdr:to>
      <xdr:col>32</xdr:col>
      <xdr:colOff>190501</xdr:colOff>
      <xdr:row>22</xdr:row>
      <xdr:rowOff>42863</xdr:rowOff>
    </xdr:to>
    <xdr:graphicFrame macro="">
      <xdr:nvGraphicFramePr>
        <xdr:cNvPr id="4" name="Chart 3">
          <a:extLst>
            <a:ext uri="{FF2B5EF4-FFF2-40B4-BE49-F238E27FC236}">
              <a16:creationId xmlns:a16="http://schemas.microsoft.com/office/drawing/2014/main" id="{4113D638-C9FC-4443-BD40-91427FCF1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2</xdr:row>
      <xdr:rowOff>142875</xdr:rowOff>
    </xdr:from>
    <xdr:to>
      <xdr:col>10</xdr:col>
      <xdr:colOff>371476</xdr:colOff>
      <xdr:row>22</xdr:row>
      <xdr:rowOff>185738</xdr:rowOff>
    </xdr:to>
    <xdr:graphicFrame macro="">
      <xdr:nvGraphicFramePr>
        <xdr:cNvPr id="2" name="Chart 1">
          <a:extLst>
            <a:ext uri="{FF2B5EF4-FFF2-40B4-BE49-F238E27FC236}">
              <a16:creationId xmlns:a16="http://schemas.microsoft.com/office/drawing/2014/main" id="{3C9B6132-B6F2-4A14-A8C4-10F03A50A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41275</xdr:colOff>
      <xdr:row>2</xdr:row>
      <xdr:rowOff>142875</xdr:rowOff>
    </xdr:from>
    <xdr:to>
      <xdr:col>21</xdr:col>
      <xdr:colOff>393700</xdr:colOff>
      <xdr:row>22</xdr:row>
      <xdr:rowOff>185738</xdr:rowOff>
    </xdr:to>
    <xdr:graphicFrame macro="">
      <xdr:nvGraphicFramePr>
        <xdr:cNvPr id="3" name="Chart 2">
          <a:extLst>
            <a:ext uri="{FF2B5EF4-FFF2-40B4-BE49-F238E27FC236}">
              <a16:creationId xmlns:a16="http://schemas.microsoft.com/office/drawing/2014/main" id="{7EF6DB58-37A3-4B67-935A-8B6DC571F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63499</xdr:colOff>
      <xdr:row>2</xdr:row>
      <xdr:rowOff>142875</xdr:rowOff>
    </xdr:from>
    <xdr:to>
      <xdr:col>32</xdr:col>
      <xdr:colOff>330200</xdr:colOff>
      <xdr:row>22</xdr:row>
      <xdr:rowOff>185738</xdr:rowOff>
    </xdr:to>
    <xdr:graphicFrame macro="">
      <xdr:nvGraphicFramePr>
        <xdr:cNvPr id="4" name="Chart 3">
          <a:extLst>
            <a:ext uri="{FF2B5EF4-FFF2-40B4-BE49-F238E27FC236}">
              <a16:creationId xmlns:a16="http://schemas.microsoft.com/office/drawing/2014/main" id="{5616972C-F551-48DC-8F92-7856FD35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10</xdr:col>
      <xdr:colOff>266701</xdr:colOff>
      <xdr:row>24</xdr:row>
      <xdr:rowOff>42863</xdr:rowOff>
    </xdr:to>
    <xdr:graphicFrame macro="">
      <xdr:nvGraphicFramePr>
        <xdr:cNvPr id="2" name="Chart 1">
          <a:extLst>
            <a:ext uri="{FF2B5EF4-FFF2-40B4-BE49-F238E27FC236}">
              <a16:creationId xmlns:a16="http://schemas.microsoft.com/office/drawing/2014/main" id="{40F655AE-FD99-4B08-BC32-DD4F6D6A6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21</xdr:col>
      <xdr:colOff>266701</xdr:colOff>
      <xdr:row>24</xdr:row>
      <xdr:rowOff>42863</xdr:rowOff>
    </xdr:to>
    <xdr:graphicFrame macro="">
      <xdr:nvGraphicFramePr>
        <xdr:cNvPr id="3" name="Chart 2">
          <a:extLst>
            <a:ext uri="{FF2B5EF4-FFF2-40B4-BE49-F238E27FC236}">
              <a16:creationId xmlns:a16="http://schemas.microsoft.com/office/drawing/2014/main" id="{9F5DF8A3-0371-4541-81CA-00A1956F2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4</xdr:row>
      <xdr:rowOff>0</xdr:rowOff>
    </xdr:from>
    <xdr:to>
      <xdr:col>32</xdr:col>
      <xdr:colOff>266701</xdr:colOff>
      <xdr:row>24</xdr:row>
      <xdr:rowOff>42863</xdr:rowOff>
    </xdr:to>
    <xdr:graphicFrame macro="">
      <xdr:nvGraphicFramePr>
        <xdr:cNvPr id="4" name="Chart 3">
          <a:extLst>
            <a:ext uri="{FF2B5EF4-FFF2-40B4-BE49-F238E27FC236}">
              <a16:creationId xmlns:a16="http://schemas.microsoft.com/office/drawing/2014/main" id="{8CB28A41-A52B-4122-8939-AD1014FD7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10</xdr:col>
      <xdr:colOff>266701</xdr:colOff>
      <xdr:row>22</xdr:row>
      <xdr:rowOff>42863</xdr:rowOff>
    </xdr:to>
    <xdr:graphicFrame macro="">
      <xdr:nvGraphicFramePr>
        <xdr:cNvPr id="2" name="Chart 1">
          <a:extLst>
            <a:ext uri="{FF2B5EF4-FFF2-40B4-BE49-F238E27FC236}">
              <a16:creationId xmlns:a16="http://schemas.microsoft.com/office/drawing/2014/main" id="{7D55201E-8872-4FD4-8679-B97166E06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E144B8-53B5-4B48-87F0-65F2772AD453}" name="Table1" displayName="Table1" ref="A2:BN38" totalsRowShown="0" headerRowDxfId="7" headerRowBorderDxfId="6">
  <autoFilter ref="A2:BN38" xr:uid="{7C1DDA1B-3EE2-4705-AE94-4A939C8DAD90}"/>
  <sortState xmlns:xlrd2="http://schemas.microsoft.com/office/spreadsheetml/2017/richdata2" ref="A3:BG20">
    <sortCondition ref="B2:B20"/>
  </sortState>
  <tableColumns count="66">
    <tableColumn id="1" xr3:uid="{91A36A6A-FF9E-4A1B-B6F4-6576F6C8A18E}" name="Region"/>
    <tableColumn id="59" xr3:uid="{AE537C4F-FB8C-4401-94C2-4DA45EFB5CF7}" name="Data Type"/>
    <tableColumn id="58" xr3:uid="{ED9185F5-B073-48B0-89D0-15EF1BA74B91}" name="Population" dataDxfId="5"/>
    <tableColumn id="2" xr3:uid="{65566270-AD4B-44AF-882B-D671BF883281}" name="22-Jan"/>
    <tableColumn id="3" xr3:uid="{2AC51556-1E62-42DC-BA3D-8C270CB9A860}" name="23-Jan"/>
    <tableColumn id="4" xr3:uid="{A26E76D0-7CC8-40EA-95C2-6E7AB8037ABB}" name="24-Jan"/>
    <tableColumn id="5" xr3:uid="{E6019737-EC8B-4031-A4C8-3A2384944635}" name="25-Jan"/>
    <tableColumn id="6" xr3:uid="{2892C993-4FBA-458C-84E6-44858B248393}" name="26-Jan"/>
    <tableColumn id="7" xr3:uid="{04E79B55-88F4-4602-83B5-BD7D0CCCF5BF}" name="27-Jan"/>
    <tableColumn id="8" xr3:uid="{E95ADF56-A769-4C0F-A409-EF37A82D41EB}" name="28-Jan"/>
    <tableColumn id="9" xr3:uid="{9ACEE37F-4DD6-4E2A-B622-683F80F9F10B}" name="29-Jan"/>
    <tableColumn id="10" xr3:uid="{5F4BB7E8-57B3-4334-8355-2B9199A1D2F7}" name="30-Jan"/>
    <tableColumn id="11" xr3:uid="{95DF0E24-DC2F-436E-B8FF-FA1E635DED7C}" name="31-Jan"/>
    <tableColumn id="12" xr3:uid="{59564032-C57E-4C81-A4FA-6717C94E91BE}" name="1-Feb"/>
    <tableColumn id="13" xr3:uid="{E16A32AD-23BB-46BD-9A65-7994F59F5D5E}" name="2-Feb"/>
    <tableColumn id="14" xr3:uid="{1BE61801-1558-4B41-91FE-81D3ECD63DB0}" name="3-Feb"/>
    <tableColumn id="15" xr3:uid="{027D8A73-CACB-4D2D-9E1E-F1D8375DB559}" name="4-Feb"/>
    <tableColumn id="16" xr3:uid="{B3BA3C8B-153A-4771-B135-9DE178EDDB4F}" name="5-Feb"/>
    <tableColumn id="17" xr3:uid="{218D5E43-6633-4FFB-8E76-DA10B52EE78E}" name="6-Feb"/>
    <tableColumn id="18" xr3:uid="{99EC6B77-C0BF-46DD-9FFB-52480C8AECC2}" name="7-Feb"/>
    <tableColumn id="19" xr3:uid="{5F77B91C-1576-4DF3-8F9A-CAE6104C3618}" name="8-Feb"/>
    <tableColumn id="20" xr3:uid="{F6878C1D-39E7-43F4-AFDD-8CB260375044}" name="9-Feb"/>
    <tableColumn id="21" xr3:uid="{42911111-0F6A-4832-8777-44F898979C38}" name="10-Feb"/>
    <tableColumn id="22" xr3:uid="{F4B3DE2C-13EB-4418-8B62-2330176CFB47}" name="11-Feb"/>
    <tableColumn id="23" xr3:uid="{5DEB5680-7F60-4FF0-9CAA-048189FF17DD}" name="12-Feb"/>
    <tableColumn id="24" xr3:uid="{916F2535-2A29-48D8-ACC0-5ECC087093ED}" name="13-Feb"/>
    <tableColumn id="25" xr3:uid="{5121AA66-2CB6-4ECA-BB18-9E978AC1FFF9}" name="14-Feb"/>
    <tableColumn id="26" xr3:uid="{03BA4056-696A-4E27-8102-BA253532D73D}" name="15-Feb"/>
    <tableColumn id="27" xr3:uid="{D3940F1D-86B0-4EB6-9353-92FFE2440A94}" name="16-Feb"/>
    <tableColumn id="28" xr3:uid="{8C92DAF6-15EE-4A35-8BC7-6E801C45DA10}" name="17-Feb"/>
    <tableColumn id="29" xr3:uid="{46D48A44-B100-482D-914B-E4F8DD1B5154}" name="18-Feb"/>
    <tableColumn id="30" xr3:uid="{8DB339A9-8581-40F4-8227-1900C11F09D3}" name="19-Feb"/>
    <tableColumn id="31" xr3:uid="{A56A45D5-685E-4D78-998F-16FE4EBD2D84}" name="20-Feb"/>
    <tableColumn id="32" xr3:uid="{823EA7B2-BD11-4826-9C23-16DBFC3DA4F5}" name="21-Feb"/>
    <tableColumn id="33" xr3:uid="{0DEDC254-CDD8-4953-AD0A-35A22FD05C62}" name="22-Feb"/>
    <tableColumn id="34" xr3:uid="{4EAB6D93-B49D-46CD-B535-75A35E5E33D7}" name="23-Feb"/>
    <tableColumn id="35" xr3:uid="{DE53FDA2-8123-42A7-A46F-991712875AB3}" name="24-Feb"/>
    <tableColumn id="36" xr3:uid="{989F4B61-2938-41D8-B4F8-A9699656EDDB}" name="25-Feb"/>
    <tableColumn id="37" xr3:uid="{947E5C30-3F59-43BB-999C-8BD8AA7AA9F9}" name="26-Feb"/>
    <tableColumn id="38" xr3:uid="{8011949F-0256-48D7-8C2C-A1DBB3CB7511}" name="27-Feb"/>
    <tableColumn id="39" xr3:uid="{7B83034D-BC89-449F-AFD4-481FC6715B58}" name="28-Feb"/>
    <tableColumn id="40" xr3:uid="{77036318-B018-4C1C-92BE-DB40130CFE4D}" name="29-Feb"/>
    <tableColumn id="41" xr3:uid="{A91D2075-1ED2-4905-87BB-F9FFB3EA9E82}" name="1-Mar"/>
    <tableColumn id="42" xr3:uid="{0064C4BF-2BA8-4B0C-A6C1-E21931979202}" name="2-Mar"/>
    <tableColumn id="43" xr3:uid="{9A14DC74-6547-4427-AF46-4F0F0CF4C311}" name="3-Mar"/>
    <tableColumn id="44" xr3:uid="{75126F7C-00DF-4176-B3BF-95ADDFAEB6F8}" name="4-Mar"/>
    <tableColumn id="45" xr3:uid="{ACA0C76C-874A-4A45-AAE5-1A061BB09B13}" name="5-Mar"/>
    <tableColumn id="46" xr3:uid="{E4CF7F6F-9A1B-4301-B81F-4EB13CB91E44}" name="6-Mar"/>
    <tableColumn id="47" xr3:uid="{BB707D5F-B23D-4F8E-B690-50E631134F23}" name="7-Mar"/>
    <tableColumn id="48" xr3:uid="{863BE795-9133-42FB-BE62-0C9DD102E9F1}" name="8-Mar"/>
    <tableColumn id="49" xr3:uid="{2A6A4697-5606-4216-95F6-710B6CA68B36}" name="9-Mar"/>
    <tableColumn id="50" xr3:uid="{241150DD-4DB2-4D41-9C5A-BE63F9D15CF3}" name="10-Mar"/>
    <tableColumn id="51" xr3:uid="{CA1DBDB5-C38A-4207-AEE6-D73338313B97}" name="11-Mar"/>
    <tableColumn id="52" xr3:uid="{F77426E8-609D-4A90-BF86-C44813DFFC81}" name="12-Mar"/>
    <tableColumn id="53" xr3:uid="{8493138D-A292-486B-A438-0B5F9DA40A3D}" name="13-Mar"/>
    <tableColumn id="54" xr3:uid="{335FE7FA-8B60-40DE-BC6B-8D47E287EDB2}" name="14-Mar"/>
    <tableColumn id="55" xr3:uid="{9A3D927C-D167-41F3-8DC4-7B5E9FDF3F79}" name="15-Mar"/>
    <tableColumn id="56" xr3:uid="{19EDDD54-8761-4B3A-9D2B-2838851D322F}" name="16-Mar"/>
    <tableColumn id="57" xr3:uid="{58A1A609-9096-4C5A-9C4D-D0B0A951E617}" name="17-Mar"/>
    <tableColumn id="60" xr3:uid="{28FE8800-0197-4145-9009-04F7BC5ED66A}" name="18-Mar"/>
    <tableColumn id="61" xr3:uid="{A0AD4B6B-D47C-4BF5-84FD-7FBCBD28E0A6}" name="19-Mar"/>
    <tableColumn id="62" xr3:uid="{8F73EA9D-4254-49FC-93BF-B56BFF01A950}" name="20-Mar"/>
    <tableColumn id="63" xr3:uid="{565101AE-99AB-4368-B10A-5CD9265EE369}" name="21-Mar"/>
    <tableColumn id="64" xr3:uid="{56BC7745-DFB2-41FC-B9E4-84466EDC7B3C}" name="22-Mar"/>
    <tableColumn id="65" xr3:uid="{9FE9C84D-D1CD-43A9-8DEB-06977479E25E}" name="23-Mar"/>
    <tableColumn id="66" xr3:uid="{60C9EDE2-692D-4D83-86B4-567B9557E313}" name="24-Mar"/>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517DD8-DBE6-4680-91AC-5BDA0F0F99A0}" name="Table2" displayName="Table2" ref="A1:C59" totalsRowShown="0" headerRowDxfId="4" dataDxfId="3">
  <autoFilter ref="A1:C59" xr:uid="{DBB89E65-D833-4EA1-94FD-41062EA5A923}"/>
  <tableColumns count="3">
    <tableColumn id="1" xr3:uid="{2262FCF3-9F8A-4C1E-BF4C-D1E04523AB20}" name="County" dataDxfId="2"/>
    <tableColumn id="4" xr3:uid="{E4D030D3-B49D-412F-A3E1-77346D75947C}" name="COVID-19_Webpage" dataDxfId="1" dataCellStyle="Hyperlink"/>
    <tableColumn id="3" xr3:uid="{677E18B7-AC91-456D-9DD8-BC8783B6DB67}" name="Population_2018Est" dataDxfId="0" dataCellStyle="Hyperlink"/>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3" Type="http://schemas.openxmlformats.org/officeDocument/2006/relationships/hyperlink" Target="https://www.mariposacounty.org/1592/COVID-19-Information" TargetMode="External"/><Relationship Id="rId18" Type="http://schemas.openxmlformats.org/officeDocument/2006/relationships/hyperlink" Target="http://wp.sbcounty.gov/dph/coronavirus/" TargetMode="External"/><Relationship Id="rId26" Type="http://schemas.openxmlformats.org/officeDocument/2006/relationships/hyperlink" Target="http://www.schsa.org/publichealth/pages/corona-virus/" TargetMode="External"/><Relationship Id="rId39" Type="http://schemas.openxmlformats.org/officeDocument/2006/relationships/hyperlink" Target="https://www.ochealthinfo.com/phs/about/epidasmt/epi/dip/prevention/novel_coronavirus" TargetMode="External"/><Relationship Id="rId21" Type="http://schemas.openxmlformats.org/officeDocument/2006/relationships/hyperlink" Target="https://www.emergencyslo.org/en/covid19.aspx" TargetMode="External"/><Relationship Id="rId34" Type="http://schemas.openxmlformats.org/officeDocument/2006/relationships/hyperlink" Target="https://www.coronavirus.cchealth.org/" TargetMode="External"/><Relationship Id="rId42" Type="http://schemas.openxmlformats.org/officeDocument/2006/relationships/hyperlink" Target="https://www.rivcoph.org/coronavirus" TargetMode="External"/><Relationship Id="rId47" Type="http://schemas.openxmlformats.org/officeDocument/2006/relationships/hyperlink" Target="https://sonomacounty.maps.arcgis.com/apps/MapSeries/index.html?appid=21a1653b79ba42039ff22bcb85fa5b19" TargetMode="External"/><Relationship Id="rId50" Type="http://schemas.openxmlformats.org/officeDocument/2006/relationships/hyperlink" Target="https://www.edcgov.us/Government/hhsa/Pages/EDCCOVID-19-Cases.aspx" TargetMode="External"/><Relationship Id="rId55" Type="http://schemas.openxmlformats.org/officeDocument/2006/relationships/hyperlink" Target="https://www.co.monterey.ca.us/government/departments-a-h/health/diseases/2019-novel-coronavirus-2019-ncov" TargetMode="External"/><Relationship Id="rId7" Type="http://schemas.openxmlformats.org/officeDocument/2006/relationships/hyperlink" Target="https://humboldtgov.org/2018/Humboldt-Health-Alert" TargetMode="External"/><Relationship Id="rId12" Type="http://schemas.openxmlformats.org/officeDocument/2006/relationships/hyperlink" Target="https://www.maderacounty.com/government/public-health/health-updates/corona-virus" TargetMode="External"/><Relationship Id="rId17" Type="http://schemas.openxmlformats.org/officeDocument/2006/relationships/hyperlink" Target="https://www.saccounty.net/COVID-19/Pages/default.aspx" TargetMode="External"/><Relationship Id="rId25" Type="http://schemas.openxmlformats.org/officeDocument/2006/relationships/hyperlink" Target="https://www.co.siskiyou.ca.us/publichealth" TargetMode="External"/><Relationship Id="rId33" Type="http://schemas.openxmlformats.org/officeDocument/2006/relationships/hyperlink" Target="https://www.sccgov.org/sites/phd/DiseaseInformation/novel-coronavirus/Pages/home.aspx" TargetMode="External"/><Relationship Id="rId38" Type="http://schemas.openxmlformats.org/officeDocument/2006/relationships/hyperlink" Target="http://publichealth.lacounty.gov/media/Coronavirus/" TargetMode="External"/><Relationship Id="rId46" Type="http://schemas.openxmlformats.org/officeDocument/2006/relationships/hyperlink" Target="http://alpinecountyca.gov/Index.aspx?NID=516" TargetMode="External"/><Relationship Id="rId59" Type="http://schemas.openxmlformats.org/officeDocument/2006/relationships/table" Target="../tables/table2.xml"/><Relationship Id="rId2" Type="http://schemas.openxmlformats.org/officeDocument/2006/relationships/hyperlink" Target="http://www.buttecounty.net/publichealth/Home/fbclid/IwAR3fSGcPIbTuP9oMALIinPe68ft2E_vscQm2hDlGwwyilvdXog7KZwY9vTw" TargetMode="External"/><Relationship Id="rId16" Type="http://schemas.openxmlformats.org/officeDocument/2006/relationships/hyperlink" Target="https://www.mynevadacounty.com/2924/Coronavirus" TargetMode="External"/><Relationship Id="rId20" Type="http://schemas.openxmlformats.org/officeDocument/2006/relationships/hyperlink" Target="http://www.sjcphs.org/coronavirus.aspx" TargetMode="External"/><Relationship Id="rId29" Type="http://schemas.openxmlformats.org/officeDocument/2006/relationships/hyperlink" Target="https://www.trinitycounty.org/Public-Health" TargetMode="External"/><Relationship Id="rId41" Type="http://schemas.openxmlformats.org/officeDocument/2006/relationships/hyperlink" Target="https://www.plumascounty.us/2669/Novel-Coronavirus-2019-COVID-19" TargetMode="External"/><Relationship Id="rId54" Type="http://schemas.openxmlformats.org/officeDocument/2006/relationships/hyperlink" Target="https://insight.livestories.com/s/v2/new-story/c0872bae-6127-4036-aea4-ad779a801a71" TargetMode="External"/><Relationship Id="rId1" Type="http://schemas.openxmlformats.org/officeDocument/2006/relationships/hyperlink" Target="https://www.amadorgov.org/services/covid-19/-fsiteid-1" TargetMode="External"/><Relationship Id="rId6" Type="http://schemas.openxmlformats.org/officeDocument/2006/relationships/hyperlink" Target="https://www.countyofglenn.net/dept/health-human-services/public-health/covid-19" TargetMode="External"/><Relationship Id="rId11" Type="http://schemas.openxmlformats.org/officeDocument/2006/relationships/hyperlink" Target="http://health.co.lake.ca.us/Coronavirus.htm" TargetMode="External"/><Relationship Id="rId24" Type="http://schemas.openxmlformats.org/officeDocument/2006/relationships/hyperlink" Target="http://www.sierracounty.ca.gov/582/Coronavirus-COVID-19" TargetMode="External"/><Relationship Id="rId32" Type="http://schemas.openxmlformats.org/officeDocument/2006/relationships/hyperlink" Target="http://www.acphd.org/2019-ncov.aspx" TargetMode="External"/><Relationship Id="rId37" Type="http://schemas.openxmlformats.org/officeDocument/2006/relationships/hyperlink" Target="http://www.solanocounty.com/depts/ph/ncov.asp" TargetMode="External"/><Relationship Id="rId40" Type="http://schemas.openxmlformats.org/officeDocument/2006/relationships/hyperlink" Target="https://www.placer.ca.gov/6448/Cases-in-Placer" TargetMode="External"/><Relationship Id="rId45" Type="http://schemas.openxmlformats.org/officeDocument/2006/relationships/hyperlink" Target="https://cosb.maps.arcgis.com/apps/opsdashboard/index.html" TargetMode="External"/><Relationship Id="rId53" Type="http://schemas.openxmlformats.org/officeDocument/2006/relationships/hyperlink" Target="https://www.inyocounty.us/covid-19" TargetMode="External"/><Relationship Id="rId58" Type="http://schemas.openxmlformats.org/officeDocument/2006/relationships/hyperlink" Target="https://tchhsa.org/eng/index.cfm/public-health/covid-19-updates-novel-coronavirus" TargetMode="External"/><Relationship Id="rId5" Type="http://schemas.openxmlformats.org/officeDocument/2006/relationships/hyperlink" Target="https://www.co.fresno.ca.us/departments/public-health/covid-19" TargetMode="External"/><Relationship Id="rId15" Type="http://schemas.openxmlformats.org/officeDocument/2006/relationships/hyperlink" Target="https://coronavirus.monocounty.ca.gov/" TargetMode="External"/><Relationship Id="rId23" Type="http://schemas.openxmlformats.org/officeDocument/2006/relationships/hyperlink" Target="https://www.co.shasta.ca.us/index/hhsa/health-safety/current-heath-concerns/coronavirus" TargetMode="External"/><Relationship Id="rId28" Type="http://schemas.openxmlformats.org/officeDocument/2006/relationships/hyperlink" Target="https://www.tehamacohealthservices.net/psa-coronavirus-disease-covid-19-update/" TargetMode="External"/><Relationship Id="rId36" Type="http://schemas.openxmlformats.org/officeDocument/2006/relationships/hyperlink" Target="https://www.smchealth.org/coronavirus" TargetMode="External"/><Relationship Id="rId49" Type="http://schemas.openxmlformats.org/officeDocument/2006/relationships/hyperlink" Target="http://www.co.del-norte.ca.us/departments/health-human-services/public-health" TargetMode="External"/><Relationship Id="rId57" Type="http://schemas.openxmlformats.org/officeDocument/2006/relationships/hyperlink" Target="http://modochealthservices.org/corona-virus" TargetMode="External"/><Relationship Id="rId10" Type="http://schemas.openxmlformats.org/officeDocument/2006/relationships/hyperlink" Target="https://www.countyofkings.com/departments/health-welfare/public-health/coronavirus-disease-2019-covid-19/-fsiteid-1" TargetMode="External"/><Relationship Id="rId19" Type="http://schemas.openxmlformats.org/officeDocument/2006/relationships/hyperlink" Target="https://www.sandiegocounty.gov/content/sdc/hhsa/programs/phs/community_epidemiology/dc/2019-nCoV/status.html" TargetMode="External"/><Relationship Id="rId31" Type="http://schemas.openxmlformats.org/officeDocument/2006/relationships/hyperlink" Target="https://www.vcemergency.com/" TargetMode="External"/><Relationship Id="rId44" Type="http://schemas.openxmlformats.org/officeDocument/2006/relationships/hyperlink" Target="https://coronavirus.marinhhs.org/" TargetMode="External"/><Relationship Id="rId52" Type="http://schemas.openxmlformats.org/officeDocument/2006/relationships/hyperlink" Target="https://www.yuba.org/coronavirus/" TargetMode="External"/><Relationship Id="rId4" Type="http://schemas.openxmlformats.org/officeDocument/2006/relationships/hyperlink" Target="http://www.countyofcolusa.org/99/Public-Health" TargetMode="External"/><Relationship Id="rId9" Type="http://schemas.openxmlformats.org/officeDocument/2006/relationships/hyperlink" Target="https://kernpublichealth.com/2019-novel-coronavirus/" TargetMode="External"/><Relationship Id="rId14" Type="http://schemas.openxmlformats.org/officeDocument/2006/relationships/hyperlink" Target="https://www.co.merced.ca.us/82/Public-Health" TargetMode="External"/><Relationship Id="rId22" Type="http://schemas.openxmlformats.org/officeDocument/2006/relationships/hyperlink" Target="https://www.santacruzhealth.org/HSAHome/HSADivisions/PublicHealth/CommunicableDiseaseControl/Coronavirus.aspx" TargetMode="External"/><Relationship Id="rId27" Type="http://schemas.openxmlformats.org/officeDocument/2006/relationships/hyperlink" Target="https://www.suttercounty.org/doc/government/depts/cao/em/coronavirus" TargetMode="External"/><Relationship Id="rId30" Type="http://schemas.openxmlformats.org/officeDocument/2006/relationships/hyperlink" Target="https://www.tuolumnecounty.ca.gov/250/Public-Health" TargetMode="External"/><Relationship Id="rId35" Type="http://schemas.openxmlformats.org/officeDocument/2006/relationships/hyperlink" Target="https://www.sfdph.org/dph/alerts/coronavirus.asp" TargetMode="External"/><Relationship Id="rId43" Type="http://schemas.openxmlformats.org/officeDocument/2006/relationships/hyperlink" Target="https://publichealthsbc.org/" TargetMode="External"/><Relationship Id="rId48" Type="http://schemas.openxmlformats.org/officeDocument/2006/relationships/hyperlink" Target="https://www.mendocinocounty.org/community/novel-coronavirus" TargetMode="External"/><Relationship Id="rId56" Type="http://schemas.openxmlformats.org/officeDocument/2006/relationships/hyperlink" Target="https://lassencares.org/" TargetMode="External"/><Relationship Id="rId8" Type="http://schemas.openxmlformats.org/officeDocument/2006/relationships/hyperlink" Target="http://www.icphd.org/health-information-and-resources/healthy-facts/covid-19/" TargetMode="External"/><Relationship Id="rId51" Type="http://schemas.openxmlformats.org/officeDocument/2006/relationships/hyperlink" Target="https://www.yolocounty.org/health-human-services/adults/communicable-disease-investigation-and-control/novel-coronavirus-2019" TargetMode="External"/><Relationship Id="rId3" Type="http://schemas.openxmlformats.org/officeDocument/2006/relationships/hyperlink" Target="https://covid19.calaverasgov.u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BFBCA-4A59-46E4-9691-FC03AC668589}">
  <dimension ref="A1:BN44"/>
  <sheetViews>
    <sheetView tabSelected="1" workbookViewId="0">
      <selection sqref="A1:BN1"/>
    </sheetView>
  </sheetViews>
  <sheetFormatPr defaultRowHeight="15" x14ac:dyDescent="0.25"/>
  <cols>
    <col min="1" max="1" width="22" customWidth="1"/>
    <col min="2" max="2" width="32" bestFit="1" customWidth="1"/>
    <col min="3" max="3" width="18.42578125" customWidth="1"/>
    <col min="4" max="13" width="8.85546875" bestFit="1" customWidth="1"/>
    <col min="14" max="22" width="8.28515625" bestFit="1" customWidth="1"/>
    <col min="23" max="42" width="9.28515625" bestFit="1" customWidth="1"/>
    <col min="43" max="51" width="8.5703125" bestFit="1" customWidth="1"/>
    <col min="52" max="63" width="9.5703125" bestFit="1" customWidth="1"/>
  </cols>
  <sheetData>
    <row r="1" spans="1:66" ht="19.5" thickBot="1" x14ac:dyDescent="0.3">
      <c r="A1" s="105" t="s">
        <v>230</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7"/>
      <c r="BK1" s="107"/>
      <c r="BL1" s="107"/>
      <c r="BM1" s="107"/>
      <c r="BN1" s="108"/>
    </row>
    <row r="2" spans="1:66" ht="15.75" thickBot="1" x14ac:dyDescent="0.3">
      <c r="A2" s="76" t="s">
        <v>27</v>
      </c>
      <c r="B2" s="77" t="s">
        <v>31</v>
      </c>
      <c r="C2" s="77" t="s">
        <v>29</v>
      </c>
      <c r="D2" s="78" t="s">
        <v>160</v>
      </c>
      <c r="E2" s="78" t="s">
        <v>161</v>
      </c>
      <c r="F2" s="78" t="s">
        <v>162</v>
      </c>
      <c r="G2" s="78" t="s">
        <v>163</v>
      </c>
      <c r="H2" s="78" t="s">
        <v>164</v>
      </c>
      <c r="I2" s="78" t="s">
        <v>165</v>
      </c>
      <c r="J2" s="78" t="s">
        <v>166</v>
      </c>
      <c r="K2" s="78" t="s">
        <v>167</v>
      </c>
      <c r="L2" s="78" t="s">
        <v>168</v>
      </c>
      <c r="M2" s="78" t="s">
        <v>169</v>
      </c>
      <c r="N2" s="78" t="s">
        <v>170</v>
      </c>
      <c r="O2" s="78" t="s">
        <v>171</v>
      </c>
      <c r="P2" s="78" t="s">
        <v>172</v>
      </c>
      <c r="Q2" s="78" t="s">
        <v>173</v>
      </c>
      <c r="R2" s="78" t="s">
        <v>174</v>
      </c>
      <c r="S2" s="78" t="s">
        <v>175</v>
      </c>
      <c r="T2" s="78" t="s">
        <v>176</v>
      </c>
      <c r="U2" s="78" t="s">
        <v>177</v>
      </c>
      <c r="V2" s="78" t="s">
        <v>178</v>
      </c>
      <c r="W2" s="78" t="s">
        <v>179</v>
      </c>
      <c r="X2" s="78" t="s">
        <v>180</v>
      </c>
      <c r="Y2" s="78" t="s">
        <v>181</v>
      </c>
      <c r="Z2" s="78" t="s">
        <v>182</v>
      </c>
      <c r="AA2" s="78" t="s">
        <v>183</v>
      </c>
      <c r="AB2" s="78" t="s">
        <v>184</v>
      </c>
      <c r="AC2" s="78" t="s">
        <v>185</v>
      </c>
      <c r="AD2" s="78" t="s">
        <v>186</v>
      </c>
      <c r="AE2" s="78" t="s">
        <v>187</v>
      </c>
      <c r="AF2" s="78" t="s">
        <v>188</v>
      </c>
      <c r="AG2" s="78" t="s">
        <v>189</v>
      </c>
      <c r="AH2" s="78" t="s">
        <v>190</v>
      </c>
      <c r="AI2" s="78" t="s">
        <v>191</v>
      </c>
      <c r="AJ2" s="78" t="s">
        <v>192</v>
      </c>
      <c r="AK2" s="78" t="s">
        <v>193</v>
      </c>
      <c r="AL2" s="78" t="s">
        <v>194</v>
      </c>
      <c r="AM2" s="78" t="s">
        <v>195</v>
      </c>
      <c r="AN2" s="78" t="s">
        <v>196</v>
      </c>
      <c r="AO2" s="78" t="s">
        <v>197</v>
      </c>
      <c r="AP2" s="78" t="s">
        <v>198</v>
      </c>
      <c r="AQ2" s="78" t="s">
        <v>199</v>
      </c>
      <c r="AR2" s="78" t="s">
        <v>200</v>
      </c>
      <c r="AS2" s="78" t="s">
        <v>201</v>
      </c>
      <c r="AT2" s="78" t="s">
        <v>202</v>
      </c>
      <c r="AU2" s="78" t="s">
        <v>203</v>
      </c>
      <c r="AV2" s="78" t="s">
        <v>204</v>
      </c>
      <c r="AW2" s="78" t="s">
        <v>205</v>
      </c>
      <c r="AX2" s="78" t="s">
        <v>206</v>
      </c>
      <c r="AY2" s="78" t="s">
        <v>207</v>
      </c>
      <c r="AZ2" s="78" t="s">
        <v>208</v>
      </c>
      <c r="BA2" s="78" t="s">
        <v>209</v>
      </c>
      <c r="BB2" s="78" t="s">
        <v>210</v>
      </c>
      <c r="BC2" s="78" t="s">
        <v>211</v>
      </c>
      <c r="BD2" s="78" t="s">
        <v>212</v>
      </c>
      <c r="BE2" s="78" t="s">
        <v>213</v>
      </c>
      <c r="BF2" s="78" t="s">
        <v>214</v>
      </c>
      <c r="BG2" s="78" t="s">
        <v>215</v>
      </c>
      <c r="BH2" s="78" t="s">
        <v>216</v>
      </c>
      <c r="BI2" s="78" t="s">
        <v>217</v>
      </c>
      <c r="BJ2" s="78" t="s">
        <v>218</v>
      </c>
      <c r="BK2" s="78" t="s">
        <v>219</v>
      </c>
      <c r="BL2" s="79" t="s">
        <v>220</v>
      </c>
      <c r="BM2" s="79" t="s">
        <v>224</v>
      </c>
      <c r="BN2" s="80" t="s">
        <v>228</v>
      </c>
    </row>
    <row r="3" spans="1:66" x14ac:dyDescent="0.25">
      <c r="A3" s="2" t="s">
        <v>28</v>
      </c>
      <c r="B3" s="3" t="s">
        <v>153</v>
      </c>
      <c r="C3" s="4">
        <v>327200000</v>
      </c>
      <c r="D3" s="4">
        <v>1</v>
      </c>
      <c r="E3" s="4">
        <v>1</v>
      </c>
      <c r="F3" s="4">
        <v>2</v>
      </c>
      <c r="G3" s="4">
        <v>3</v>
      </c>
      <c r="H3" s="4">
        <v>5</v>
      </c>
      <c r="I3" s="4">
        <v>5</v>
      </c>
      <c r="J3" s="4">
        <v>5</v>
      </c>
      <c r="K3" s="4">
        <v>5</v>
      </c>
      <c r="L3" s="4">
        <v>6</v>
      </c>
      <c r="M3" s="4">
        <v>7</v>
      </c>
      <c r="N3" s="4">
        <v>8</v>
      </c>
      <c r="O3" s="4">
        <v>10</v>
      </c>
      <c r="P3" s="4">
        <v>11</v>
      </c>
      <c r="Q3" s="4">
        <v>11</v>
      </c>
      <c r="R3" s="4">
        <v>11</v>
      </c>
      <c r="S3" s="4">
        <v>11</v>
      </c>
      <c r="T3" s="4">
        <v>11</v>
      </c>
      <c r="U3" s="4">
        <v>11</v>
      </c>
      <c r="V3" s="4">
        <v>11</v>
      </c>
      <c r="W3" s="4">
        <v>11</v>
      </c>
      <c r="X3" s="4">
        <v>12</v>
      </c>
      <c r="Y3" s="4">
        <v>12</v>
      </c>
      <c r="Z3" s="4">
        <v>13</v>
      </c>
      <c r="AA3" s="4">
        <v>13</v>
      </c>
      <c r="AB3" s="4">
        <v>13</v>
      </c>
      <c r="AC3" s="4">
        <v>13</v>
      </c>
      <c r="AD3" s="4">
        <v>13</v>
      </c>
      <c r="AE3" s="4">
        <v>13</v>
      </c>
      <c r="AF3" s="4">
        <v>13</v>
      </c>
      <c r="AG3" s="4">
        <v>14</v>
      </c>
      <c r="AH3" s="4">
        <v>15</v>
      </c>
      <c r="AI3" s="4">
        <v>15</v>
      </c>
      <c r="AJ3" s="4">
        <v>39</v>
      </c>
      <c r="AK3" s="4">
        <v>75</v>
      </c>
      <c r="AL3" s="4">
        <v>80</v>
      </c>
      <c r="AM3" s="4">
        <v>88</v>
      </c>
      <c r="AN3" s="4">
        <v>89</v>
      </c>
      <c r="AO3" s="4">
        <v>93</v>
      </c>
      <c r="AP3" s="4">
        <v>101</v>
      </c>
      <c r="AQ3" s="4">
        <v>116</v>
      </c>
      <c r="AR3" s="4">
        <v>136</v>
      </c>
      <c r="AS3" s="4">
        <v>154</v>
      </c>
      <c r="AT3" s="4">
        <v>186</v>
      </c>
      <c r="AU3" s="4">
        <v>252</v>
      </c>
      <c r="AV3" s="4">
        <v>338</v>
      </c>
      <c r="AW3" s="4">
        <v>469</v>
      </c>
      <c r="AX3" s="4">
        <v>587</v>
      </c>
      <c r="AY3" s="4">
        <v>750</v>
      </c>
      <c r="AZ3" s="4">
        <v>1023</v>
      </c>
      <c r="BA3" s="4">
        <v>1297</v>
      </c>
      <c r="BB3" s="4">
        <v>1682</v>
      </c>
      <c r="BC3" s="4">
        <v>2233</v>
      </c>
      <c r="BD3" s="4">
        <v>2885</v>
      </c>
      <c r="BE3" s="4">
        <v>3601</v>
      </c>
      <c r="BF3" s="4">
        <v>4632</v>
      </c>
      <c r="BG3" s="4">
        <v>6421</v>
      </c>
      <c r="BH3" s="45">
        <v>7783</v>
      </c>
      <c r="BI3" s="46">
        <v>13677</v>
      </c>
      <c r="BJ3" s="46">
        <v>19100</v>
      </c>
      <c r="BK3" s="46">
        <v>25489</v>
      </c>
      <c r="BL3" s="46">
        <v>33276</v>
      </c>
      <c r="BM3" s="46">
        <v>43667</v>
      </c>
      <c r="BN3" s="128">
        <v>53740</v>
      </c>
    </row>
    <row r="4" spans="1:66" x14ac:dyDescent="0.25">
      <c r="A4" s="6" t="s">
        <v>35</v>
      </c>
      <c r="B4" s="7" t="s">
        <v>153</v>
      </c>
      <c r="C4" s="8">
        <v>39560000</v>
      </c>
      <c r="D4" s="8">
        <v>0</v>
      </c>
      <c r="E4" s="8">
        <v>0</v>
      </c>
      <c r="F4" s="8">
        <v>0</v>
      </c>
      <c r="G4" s="8">
        <v>1</v>
      </c>
      <c r="H4" s="8">
        <v>2</v>
      </c>
      <c r="I4" s="8">
        <v>2</v>
      </c>
      <c r="J4" s="8">
        <v>2</v>
      </c>
      <c r="K4" s="8">
        <v>2</v>
      </c>
      <c r="L4" s="8">
        <v>2</v>
      </c>
      <c r="M4" s="8">
        <v>3</v>
      </c>
      <c r="N4" s="8">
        <v>3</v>
      </c>
      <c r="O4" s="8">
        <v>6</v>
      </c>
      <c r="P4" s="8">
        <v>6</v>
      </c>
      <c r="Q4" s="8">
        <v>6</v>
      </c>
      <c r="R4" s="8">
        <v>6</v>
      </c>
      <c r="S4" s="8">
        <v>6</v>
      </c>
      <c r="T4" s="8">
        <v>6</v>
      </c>
      <c r="U4" s="8">
        <v>6</v>
      </c>
      <c r="V4" s="8">
        <v>6</v>
      </c>
      <c r="W4" s="8">
        <v>6</v>
      </c>
      <c r="X4" s="8">
        <v>7</v>
      </c>
      <c r="Y4" s="8">
        <v>7</v>
      </c>
      <c r="Z4" s="8">
        <v>8</v>
      </c>
      <c r="AA4" s="8">
        <v>8</v>
      </c>
      <c r="AB4" s="8">
        <v>8</v>
      </c>
      <c r="AC4" s="8">
        <v>8</v>
      </c>
      <c r="AD4" s="8">
        <v>8</v>
      </c>
      <c r="AE4" s="8">
        <v>8</v>
      </c>
      <c r="AF4" s="8">
        <v>8</v>
      </c>
      <c r="AG4" s="8">
        <v>9</v>
      </c>
      <c r="AH4" s="8">
        <v>10</v>
      </c>
      <c r="AI4" s="8">
        <v>10</v>
      </c>
      <c r="AJ4" s="8">
        <v>10</v>
      </c>
      <c r="AK4" s="8">
        <v>10</v>
      </c>
      <c r="AL4" s="8">
        <v>12</v>
      </c>
      <c r="AM4" s="8">
        <v>12</v>
      </c>
      <c r="AN4" s="8">
        <v>14</v>
      </c>
      <c r="AO4" s="8">
        <v>17</v>
      </c>
      <c r="AP4" s="8">
        <v>19</v>
      </c>
      <c r="AQ4" s="8">
        <v>24</v>
      </c>
      <c r="AR4" s="8">
        <v>29</v>
      </c>
      <c r="AS4" s="8">
        <v>31</v>
      </c>
      <c r="AT4" s="8">
        <v>44</v>
      </c>
      <c r="AU4" s="8">
        <v>57</v>
      </c>
      <c r="AV4" s="8">
        <v>73</v>
      </c>
      <c r="AW4" s="8">
        <v>92</v>
      </c>
      <c r="AX4" s="8">
        <v>112</v>
      </c>
      <c r="AY4" s="8">
        <v>142</v>
      </c>
      <c r="AZ4" s="8">
        <v>164</v>
      </c>
      <c r="BA4" s="8">
        <v>193</v>
      </c>
      <c r="BB4" s="8">
        <v>244</v>
      </c>
      <c r="BC4" s="8">
        <v>305</v>
      </c>
      <c r="BD4" s="8">
        <v>382</v>
      </c>
      <c r="BE4" s="8">
        <v>471</v>
      </c>
      <c r="BF4" s="8">
        <v>575</v>
      </c>
      <c r="BG4" s="8">
        <v>743</v>
      </c>
      <c r="BH4" s="20">
        <v>896</v>
      </c>
      <c r="BI4" s="20">
        <v>1058</v>
      </c>
      <c r="BJ4" s="20">
        <v>1306</v>
      </c>
      <c r="BK4" s="20">
        <v>1557</v>
      </c>
      <c r="BL4" s="20">
        <v>1813</v>
      </c>
      <c r="BM4" s="20">
        <v>2254</v>
      </c>
      <c r="BN4" s="22">
        <v>2592</v>
      </c>
    </row>
    <row r="5" spans="1:66" x14ac:dyDescent="0.25">
      <c r="A5" s="10" t="s">
        <v>36</v>
      </c>
      <c r="B5" s="7" t="s">
        <v>153</v>
      </c>
      <c r="C5" s="8">
        <v>7753023</v>
      </c>
      <c r="D5" s="8">
        <v>0</v>
      </c>
      <c r="E5" s="8">
        <v>0</v>
      </c>
      <c r="F5" s="8">
        <v>0</v>
      </c>
      <c r="G5" s="8">
        <v>0</v>
      </c>
      <c r="H5" s="8">
        <v>0</v>
      </c>
      <c r="I5" s="8">
        <v>0</v>
      </c>
      <c r="J5" s="8">
        <v>0</v>
      </c>
      <c r="K5" s="8">
        <v>0</v>
      </c>
      <c r="L5" s="8">
        <v>0</v>
      </c>
      <c r="M5" s="8">
        <v>1</v>
      </c>
      <c r="N5" s="8">
        <v>1</v>
      </c>
      <c r="O5" s="8">
        <v>2</v>
      </c>
      <c r="P5" s="8">
        <v>2</v>
      </c>
      <c r="Q5" s="8">
        <v>2</v>
      </c>
      <c r="R5" s="8">
        <v>2</v>
      </c>
      <c r="S5" s="8">
        <v>2</v>
      </c>
      <c r="T5" s="8">
        <v>2</v>
      </c>
      <c r="U5" s="8">
        <v>2</v>
      </c>
      <c r="V5" s="8">
        <v>2</v>
      </c>
      <c r="W5" s="8">
        <v>2</v>
      </c>
      <c r="X5" s="8">
        <v>2</v>
      </c>
      <c r="Y5" s="8">
        <v>2</v>
      </c>
      <c r="Z5" s="8">
        <v>2</v>
      </c>
      <c r="AA5" s="8">
        <v>2</v>
      </c>
      <c r="AB5" s="8">
        <v>2</v>
      </c>
      <c r="AC5" s="8">
        <v>2</v>
      </c>
      <c r="AD5" s="8">
        <v>2</v>
      </c>
      <c r="AE5" s="8">
        <v>2</v>
      </c>
      <c r="AF5" s="8">
        <v>2</v>
      </c>
      <c r="AG5" s="8">
        <v>2</v>
      </c>
      <c r="AH5" s="8">
        <v>2</v>
      </c>
      <c r="AI5" s="8">
        <v>2</v>
      </c>
      <c r="AJ5" s="8">
        <v>2</v>
      </c>
      <c r="AK5" s="8">
        <v>2</v>
      </c>
      <c r="AL5" s="8">
        <v>3</v>
      </c>
      <c r="AM5" s="8">
        <v>3</v>
      </c>
      <c r="AN5" s="8">
        <v>4</v>
      </c>
      <c r="AO5" s="8">
        <v>7</v>
      </c>
      <c r="AP5" s="8">
        <v>9</v>
      </c>
      <c r="AQ5" s="8">
        <v>14</v>
      </c>
      <c r="AR5" s="8">
        <v>18</v>
      </c>
      <c r="AS5" s="8">
        <v>20</v>
      </c>
      <c r="AT5" s="8">
        <v>24</v>
      </c>
      <c r="AU5" s="8">
        <v>33</v>
      </c>
      <c r="AV5" s="8">
        <v>42</v>
      </c>
      <c r="AW5" s="8">
        <v>56</v>
      </c>
      <c r="AX5" s="8">
        <v>75</v>
      </c>
      <c r="AY5" s="8">
        <v>82</v>
      </c>
      <c r="AZ5" s="8">
        <v>94</v>
      </c>
      <c r="BA5" s="8">
        <v>105</v>
      </c>
      <c r="BB5" s="8">
        <v>139</v>
      </c>
      <c r="BC5" s="8">
        <v>166</v>
      </c>
      <c r="BD5" s="8">
        <v>208</v>
      </c>
      <c r="BE5" s="8">
        <v>250</v>
      </c>
      <c r="BF5" s="8">
        <v>293</v>
      </c>
      <c r="BG5" s="8">
        <v>370</v>
      </c>
      <c r="BH5" s="20">
        <v>423</v>
      </c>
      <c r="BI5" s="44">
        <v>478</v>
      </c>
      <c r="BJ5" s="20">
        <v>592</v>
      </c>
      <c r="BK5" s="44">
        <v>686</v>
      </c>
      <c r="BL5" s="44">
        <v>783</v>
      </c>
      <c r="BM5" s="44">
        <v>928</v>
      </c>
      <c r="BN5" s="129">
        <v>953</v>
      </c>
    </row>
    <row r="6" spans="1:66" x14ac:dyDescent="0.25">
      <c r="A6" s="11" t="s">
        <v>1</v>
      </c>
      <c r="B6" s="7" t="s">
        <v>153</v>
      </c>
      <c r="C6" s="8">
        <v>10105518</v>
      </c>
      <c r="D6" s="8">
        <v>0</v>
      </c>
      <c r="E6" s="8">
        <v>0</v>
      </c>
      <c r="F6" s="8">
        <v>0</v>
      </c>
      <c r="G6" s="8">
        <v>0</v>
      </c>
      <c r="H6" s="8">
        <v>1</v>
      </c>
      <c r="I6" s="8">
        <v>1</v>
      </c>
      <c r="J6" s="8">
        <v>1</v>
      </c>
      <c r="K6" s="8">
        <v>1</v>
      </c>
      <c r="L6" s="8">
        <v>1</v>
      </c>
      <c r="M6" s="8">
        <v>1</v>
      </c>
      <c r="N6" s="8">
        <v>1</v>
      </c>
      <c r="O6" s="8">
        <v>1</v>
      </c>
      <c r="P6" s="8">
        <v>1</v>
      </c>
      <c r="Q6" s="8">
        <v>1</v>
      </c>
      <c r="R6" s="8">
        <v>1</v>
      </c>
      <c r="S6" s="8">
        <v>1</v>
      </c>
      <c r="T6" s="8">
        <v>1</v>
      </c>
      <c r="U6" s="8">
        <v>1</v>
      </c>
      <c r="V6" s="8">
        <v>1</v>
      </c>
      <c r="W6" s="8">
        <v>1</v>
      </c>
      <c r="X6" s="8">
        <v>1</v>
      </c>
      <c r="Y6" s="8">
        <v>1</v>
      </c>
      <c r="Z6" s="8">
        <v>1</v>
      </c>
      <c r="AA6" s="8">
        <v>1</v>
      </c>
      <c r="AB6" s="8">
        <v>1</v>
      </c>
      <c r="AC6" s="8">
        <v>1</v>
      </c>
      <c r="AD6" s="8">
        <v>1</v>
      </c>
      <c r="AE6" s="8">
        <v>1</v>
      </c>
      <c r="AF6" s="8">
        <v>1</v>
      </c>
      <c r="AG6" s="8">
        <v>1</v>
      </c>
      <c r="AH6" s="8">
        <v>1</v>
      </c>
      <c r="AI6" s="8">
        <v>1</v>
      </c>
      <c r="AJ6" s="8">
        <v>1</v>
      </c>
      <c r="AK6" s="8">
        <v>1</v>
      </c>
      <c r="AL6" s="8">
        <v>1</v>
      </c>
      <c r="AM6" s="8">
        <v>1</v>
      </c>
      <c r="AN6" s="8">
        <v>1</v>
      </c>
      <c r="AO6" s="8">
        <v>1</v>
      </c>
      <c r="AP6" s="8">
        <v>1</v>
      </c>
      <c r="AQ6" s="8">
        <v>1</v>
      </c>
      <c r="AR6" s="8">
        <v>1</v>
      </c>
      <c r="AS6" s="8">
        <v>1</v>
      </c>
      <c r="AT6" s="8">
        <v>7</v>
      </c>
      <c r="AU6" s="8">
        <v>11</v>
      </c>
      <c r="AV6" s="8">
        <v>13</v>
      </c>
      <c r="AW6" s="8">
        <v>14</v>
      </c>
      <c r="AX6" s="8">
        <v>14</v>
      </c>
      <c r="AY6" s="8">
        <v>19</v>
      </c>
      <c r="AZ6" s="8">
        <v>20</v>
      </c>
      <c r="BA6" s="8">
        <v>27</v>
      </c>
      <c r="BB6" s="8">
        <v>32</v>
      </c>
      <c r="BC6" s="8">
        <v>40</v>
      </c>
      <c r="BD6" s="8">
        <v>53</v>
      </c>
      <c r="BE6" s="8">
        <v>69</v>
      </c>
      <c r="BF6" s="8">
        <v>94</v>
      </c>
      <c r="BG6" s="8">
        <v>144</v>
      </c>
      <c r="BH6" s="8">
        <v>190</v>
      </c>
      <c r="BI6" s="34">
        <v>231</v>
      </c>
      <c r="BJ6" s="8">
        <v>292</v>
      </c>
      <c r="BK6" s="54">
        <v>351</v>
      </c>
      <c r="BL6" s="54">
        <v>409</v>
      </c>
      <c r="BM6" s="54">
        <v>536</v>
      </c>
      <c r="BN6" s="47">
        <v>662</v>
      </c>
    </row>
    <row r="7" spans="1:66" x14ac:dyDescent="0.25">
      <c r="A7" s="13" t="s">
        <v>0</v>
      </c>
      <c r="B7" s="7" t="s">
        <v>153</v>
      </c>
      <c r="C7" s="8">
        <v>19540000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c r="AJ7" s="8">
        <v>0</v>
      </c>
      <c r="AK7" s="8">
        <v>0</v>
      </c>
      <c r="AL7" s="8">
        <v>0</v>
      </c>
      <c r="AM7" s="8">
        <v>0</v>
      </c>
      <c r="AN7" s="8">
        <v>0</v>
      </c>
      <c r="AO7" s="8">
        <v>0</v>
      </c>
      <c r="AP7" s="8">
        <v>0</v>
      </c>
      <c r="AQ7" s="8">
        <v>1</v>
      </c>
      <c r="AR7" s="8">
        <v>1</v>
      </c>
      <c r="AS7" s="8">
        <v>2</v>
      </c>
      <c r="AT7" s="8">
        <v>11</v>
      </c>
      <c r="AU7" s="8">
        <v>22</v>
      </c>
      <c r="AV7" s="8">
        <v>44</v>
      </c>
      <c r="AW7" s="8">
        <v>89</v>
      </c>
      <c r="AX7" s="8">
        <v>105</v>
      </c>
      <c r="AY7" s="8">
        <v>142</v>
      </c>
      <c r="AZ7" s="8">
        <v>173</v>
      </c>
      <c r="BA7" s="8">
        <v>216</v>
      </c>
      <c r="BB7" s="8">
        <v>325</v>
      </c>
      <c r="BC7" s="8">
        <v>421</v>
      </c>
      <c r="BD7" s="8">
        <v>613</v>
      </c>
      <c r="BE7" s="8">
        <v>729</v>
      </c>
      <c r="BF7" s="8">
        <v>950</v>
      </c>
      <c r="BG7" s="8">
        <v>1653</v>
      </c>
      <c r="BH7" s="8">
        <v>2382</v>
      </c>
      <c r="BI7" s="8">
        <v>4152</v>
      </c>
      <c r="BJ7" s="20">
        <v>7845</v>
      </c>
      <c r="BK7" s="20">
        <v>11645</v>
      </c>
      <c r="BL7" s="20">
        <v>15168</v>
      </c>
      <c r="BM7" s="20">
        <v>20875</v>
      </c>
      <c r="BN7" s="22">
        <v>25665</v>
      </c>
    </row>
    <row r="8" spans="1:66" x14ac:dyDescent="0.25">
      <c r="A8" s="10" t="s">
        <v>34</v>
      </c>
      <c r="B8" s="7" t="s">
        <v>153</v>
      </c>
      <c r="C8" s="8">
        <v>8398748</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v>0</v>
      </c>
      <c r="AL8" s="8">
        <v>0</v>
      </c>
      <c r="AM8" s="8">
        <v>0</v>
      </c>
      <c r="AN8" s="8">
        <v>0</v>
      </c>
      <c r="AO8" s="8">
        <v>0</v>
      </c>
      <c r="AP8" s="8">
        <v>0</v>
      </c>
      <c r="AQ8" s="8">
        <v>1</v>
      </c>
      <c r="AR8" s="8">
        <v>1</v>
      </c>
      <c r="AS8" s="8">
        <v>2</v>
      </c>
      <c r="AT8" s="8">
        <v>2</v>
      </c>
      <c r="AU8" s="8">
        <v>4</v>
      </c>
      <c r="AV8" s="8">
        <v>5</v>
      </c>
      <c r="AW8" s="8">
        <v>12</v>
      </c>
      <c r="AX8" s="8">
        <v>13</v>
      </c>
      <c r="AY8" s="8">
        <v>16</v>
      </c>
      <c r="AZ8" s="8">
        <v>36</v>
      </c>
      <c r="BA8" s="8">
        <v>53</v>
      </c>
      <c r="BB8" s="8">
        <v>95</v>
      </c>
      <c r="BC8" s="8">
        <v>154</v>
      </c>
      <c r="BD8" s="8">
        <v>183</v>
      </c>
      <c r="BE8" s="8">
        <v>329</v>
      </c>
      <c r="BF8" s="8">
        <v>463</v>
      </c>
      <c r="BG8" s="8">
        <v>923</v>
      </c>
      <c r="BH8" s="8">
        <v>1339</v>
      </c>
      <c r="BI8" s="8">
        <v>2469</v>
      </c>
      <c r="BJ8" s="20">
        <v>5151</v>
      </c>
      <c r="BK8" s="20">
        <v>7500</v>
      </c>
      <c r="BL8" s="20">
        <v>9045</v>
      </c>
      <c r="BM8" s="20">
        <v>12339</v>
      </c>
      <c r="BN8" s="22">
        <v>14904</v>
      </c>
    </row>
    <row r="9" spans="1:66" x14ac:dyDescent="0.25">
      <c r="A9" s="13" t="s">
        <v>30</v>
      </c>
      <c r="B9" s="7" t="s">
        <v>153</v>
      </c>
      <c r="C9" s="8">
        <v>7536000</v>
      </c>
      <c r="D9" s="8">
        <v>1</v>
      </c>
      <c r="E9" s="8">
        <v>1</v>
      </c>
      <c r="F9" s="8">
        <v>1</v>
      </c>
      <c r="G9" s="8">
        <v>1</v>
      </c>
      <c r="H9" s="8">
        <v>1</v>
      </c>
      <c r="I9" s="8">
        <v>1</v>
      </c>
      <c r="J9" s="8">
        <v>1</v>
      </c>
      <c r="K9" s="8">
        <v>1</v>
      </c>
      <c r="L9" s="8">
        <v>1</v>
      </c>
      <c r="M9" s="8">
        <v>1</v>
      </c>
      <c r="N9" s="8">
        <v>1</v>
      </c>
      <c r="O9" s="8">
        <v>1</v>
      </c>
      <c r="P9" s="8">
        <v>1</v>
      </c>
      <c r="Q9" s="8">
        <v>1</v>
      </c>
      <c r="R9" s="8">
        <v>1</v>
      </c>
      <c r="S9" s="8">
        <v>1</v>
      </c>
      <c r="T9" s="8">
        <v>1</v>
      </c>
      <c r="U9" s="8">
        <v>1</v>
      </c>
      <c r="V9" s="8">
        <v>1</v>
      </c>
      <c r="W9" s="8">
        <v>1</v>
      </c>
      <c r="X9" s="8">
        <v>1</v>
      </c>
      <c r="Y9" s="8">
        <v>1</v>
      </c>
      <c r="Z9" s="8">
        <v>1</v>
      </c>
      <c r="AA9" s="8">
        <v>1</v>
      </c>
      <c r="AB9" s="8">
        <v>1</v>
      </c>
      <c r="AC9" s="8">
        <v>1</v>
      </c>
      <c r="AD9" s="8">
        <v>1</v>
      </c>
      <c r="AE9" s="8">
        <v>1</v>
      </c>
      <c r="AF9" s="8">
        <v>1</v>
      </c>
      <c r="AG9" s="8">
        <v>1</v>
      </c>
      <c r="AH9" s="8">
        <v>1</v>
      </c>
      <c r="AI9" s="8">
        <v>1</v>
      </c>
      <c r="AJ9" s="8">
        <v>1</v>
      </c>
      <c r="AK9" s="8">
        <v>1</v>
      </c>
      <c r="AL9" s="8">
        <v>1</v>
      </c>
      <c r="AM9" s="8">
        <v>1</v>
      </c>
      <c r="AN9" s="8">
        <v>1</v>
      </c>
      <c r="AO9" s="8">
        <v>1</v>
      </c>
      <c r="AP9" s="8">
        <v>7</v>
      </c>
      <c r="AQ9" s="8">
        <v>11</v>
      </c>
      <c r="AR9" s="8">
        <v>18</v>
      </c>
      <c r="AS9" s="8">
        <v>27</v>
      </c>
      <c r="AT9" s="8">
        <v>39</v>
      </c>
      <c r="AU9" s="8">
        <v>70</v>
      </c>
      <c r="AV9" s="8">
        <v>79</v>
      </c>
      <c r="AW9" s="8">
        <v>102</v>
      </c>
      <c r="AX9" s="8">
        <v>136</v>
      </c>
      <c r="AY9" s="8">
        <v>267</v>
      </c>
      <c r="AZ9" s="8">
        <v>366</v>
      </c>
      <c r="BA9" s="8">
        <v>457</v>
      </c>
      <c r="BB9" s="8">
        <v>568</v>
      </c>
      <c r="BC9" s="8">
        <v>642</v>
      </c>
      <c r="BD9" s="8">
        <v>769</v>
      </c>
      <c r="BE9" s="8">
        <v>904</v>
      </c>
      <c r="BF9" s="8">
        <v>1012</v>
      </c>
      <c r="BG9" s="8">
        <v>1187</v>
      </c>
      <c r="BH9" s="24">
        <v>1376</v>
      </c>
      <c r="BI9" s="24">
        <v>1524</v>
      </c>
      <c r="BJ9" s="24">
        <v>1793</v>
      </c>
      <c r="BK9" s="24">
        <v>1996</v>
      </c>
      <c r="BL9" s="8">
        <v>2221</v>
      </c>
      <c r="BM9" s="89">
        <v>2521</v>
      </c>
      <c r="BN9" s="49"/>
    </row>
    <row r="10" spans="1:66" x14ac:dyDescent="0.25">
      <c r="A10" s="10" t="s">
        <v>32</v>
      </c>
      <c r="B10" s="7" t="s">
        <v>153</v>
      </c>
      <c r="C10" s="8">
        <v>2233163</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1</v>
      </c>
      <c r="AP10" s="8">
        <v>4</v>
      </c>
      <c r="AQ10" s="8">
        <v>10</v>
      </c>
      <c r="AR10" s="8">
        <v>14</v>
      </c>
      <c r="AS10" s="8">
        <v>21</v>
      </c>
      <c r="AT10" s="8">
        <v>31</v>
      </c>
      <c r="AU10" s="8">
        <v>51</v>
      </c>
      <c r="AV10" s="8">
        <v>71</v>
      </c>
      <c r="AW10" s="8">
        <v>83</v>
      </c>
      <c r="AX10" s="8">
        <v>116</v>
      </c>
      <c r="AY10" s="8">
        <v>190</v>
      </c>
      <c r="AZ10" s="8">
        <v>234</v>
      </c>
      <c r="BA10" s="8">
        <v>270</v>
      </c>
      <c r="BB10" s="8">
        <v>328</v>
      </c>
      <c r="BC10" s="8">
        <v>388</v>
      </c>
      <c r="BD10" s="8">
        <v>420</v>
      </c>
      <c r="BE10" s="8">
        <v>488</v>
      </c>
      <c r="BF10" s="8">
        <v>518</v>
      </c>
      <c r="BG10" s="8">
        <v>562</v>
      </c>
      <c r="BH10" s="24">
        <v>693</v>
      </c>
      <c r="BI10" s="34">
        <v>793</v>
      </c>
      <c r="BJ10" s="24">
        <v>934</v>
      </c>
      <c r="BK10" s="24">
        <v>1040</v>
      </c>
      <c r="BL10" s="8">
        <v>1170</v>
      </c>
      <c r="BM10" s="89">
        <v>1277</v>
      </c>
      <c r="BN10" s="49"/>
    </row>
    <row r="11" spans="1:66" ht="15.75" thickBot="1" x14ac:dyDescent="0.3">
      <c r="A11" s="14" t="s">
        <v>2</v>
      </c>
      <c r="B11" s="15" t="s">
        <v>153</v>
      </c>
      <c r="C11" s="16">
        <v>60480000</v>
      </c>
      <c r="D11" s="16">
        <v>0</v>
      </c>
      <c r="E11" s="16">
        <v>0</v>
      </c>
      <c r="F11" s="16">
        <v>0</v>
      </c>
      <c r="G11" s="16">
        <v>0</v>
      </c>
      <c r="H11" s="16">
        <v>0</v>
      </c>
      <c r="I11" s="16">
        <v>0</v>
      </c>
      <c r="J11" s="16">
        <v>0</v>
      </c>
      <c r="K11" s="16">
        <v>0</v>
      </c>
      <c r="L11" s="16">
        <v>0</v>
      </c>
      <c r="M11" s="16">
        <v>2</v>
      </c>
      <c r="N11" s="16">
        <v>2</v>
      </c>
      <c r="O11" s="16">
        <v>2</v>
      </c>
      <c r="P11" s="16">
        <v>2</v>
      </c>
      <c r="Q11" s="16">
        <v>2</v>
      </c>
      <c r="R11" s="16">
        <v>2</v>
      </c>
      <c r="S11" s="16">
        <v>2</v>
      </c>
      <c r="T11" s="16">
        <v>3</v>
      </c>
      <c r="U11" s="16">
        <v>3</v>
      </c>
      <c r="V11" s="16">
        <v>3</v>
      </c>
      <c r="W11" s="16">
        <v>3</v>
      </c>
      <c r="X11" s="16">
        <v>3</v>
      </c>
      <c r="Y11" s="16">
        <v>3</v>
      </c>
      <c r="Z11" s="16">
        <v>3</v>
      </c>
      <c r="AA11" s="16">
        <v>3</v>
      </c>
      <c r="AB11" s="16">
        <v>3</v>
      </c>
      <c r="AC11" s="16">
        <v>3</v>
      </c>
      <c r="AD11" s="16">
        <v>3</v>
      </c>
      <c r="AE11" s="16">
        <v>3</v>
      </c>
      <c r="AF11" s="16">
        <v>3</v>
      </c>
      <c r="AG11" s="16">
        <v>3</v>
      </c>
      <c r="AH11" s="16">
        <v>20</v>
      </c>
      <c r="AI11" s="16">
        <v>62</v>
      </c>
      <c r="AJ11" s="16">
        <v>155</v>
      </c>
      <c r="AK11" s="16">
        <v>229</v>
      </c>
      <c r="AL11" s="16">
        <v>322</v>
      </c>
      <c r="AM11" s="16">
        <v>453</v>
      </c>
      <c r="AN11" s="16">
        <v>655</v>
      </c>
      <c r="AO11" s="16">
        <v>888</v>
      </c>
      <c r="AP11" s="16">
        <v>1128</v>
      </c>
      <c r="AQ11" s="16">
        <v>1694</v>
      </c>
      <c r="AR11" s="16">
        <v>2036</v>
      </c>
      <c r="AS11" s="16">
        <v>2502</v>
      </c>
      <c r="AT11" s="16">
        <v>3089</v>
      </c>
      <c r="AU11" s="16">
        <v>3858</v>
      </c>
      <c r="AV11" s="16">
        <v>4636</v>
      </c>
      <c r="AW11" s="16">
        <v>5883</v>
      </c>
      <c r="AX11" s="16">
        <v>7375</v>
      </c>
      <c r="AY11" s="16">
        <v>9172</v>
      </c>
      <c r="AZ11" s="16">
        <v>10149</v>
      </c>
      <c r="BA11" s="16">
        <v>12462</v>
      </c>
      <c r="BB11" s="16">
        <v>15113</v>
      </c>
      <c r="BC11" s="16">
        <v>17660</v>
      </c>
      <c r="BD11" s="16">
        <v>21157</v>
      </c>
      <c r="BE11" s="16">
        <v>24747</v>
      </c>
      <c r="BF11" s="16">
        <v>27980</v>
      </c>
      <c r="BG11" s="16">
        <v>31506</v>
      </c>
      <c r="BH11" s="16">
        <v>35713</v>
      </c>
      <c r="BI11" s="35">
        <v>41035</v>
      </c>
      <c r="BJ11" s="35">
        <v>47021</v>
      </c>
      <c r="BK11" s="35">
        <v>53578</v>
      </c>
      <c r="BL11" s="35">
        <v>59138</v>
      </c>
      <c r="BM11" s="16">
        <v>63927</v>
      </c>
      <c r="BN11" s="127">
        <v>69176</v>
      </c>
    </row>
    <row r="12" spans="1:66" x14ac:dyDescent="0.25">
      <c r="A12" s="2" t="s">
        <v>28</v>
      </c>
      <c r="B12" s="3" t="s">
        <v>154</v>
      </c>
      <c r="C12" s="4">
        <v>327200000</v>
      </c>
      <c r="D12" s="5">
        <v>3.0562347188264059E-4</v>
      </c>
      <c r="E12" s="5">
        <v>3.0562347188264059E-4</v>
      </c>
      <c r="F12" s="5">
        <v>6.1124694376528117E-4</v>
      </c>
      <c r="G12" s="5">
        <v>9.1687041564792186E-4</v>
      </c>
      <c r="H12" s="5">
        <v>1.5281173594132028E-3</v>
      </c>
      <c r="I12" s="5">
        <v>1.5281173594132028E-3</v>
      </c>
      <c r="J12" s="5">
        <v>1.5281173594132028E-3</v>
      </c>
      <c r="K12" s="5">
        <v>1.5281173594132028E-3</v>
      </c>
      <c r="L12" s="5">
        <v>1.8337408312958437E-3</v>
      </c>
      <c r="M12" s="5">
        <v>2.139364303178484E-3</v>
      </c>
      <c r="N12" s="5">
        <v>2.4449877750611247E-3</v>
      </c>
      <c r="O12" s="5">
        <v>3.0562347188264056E-3</v>
      </c>
      <c r="P12" s="5">
        <v>3.3618581907090463E-3</v>
      </c>
      <c r="Q12" s="5">
        <v>3.3618581907090463E-3</v>
      </c>
      <c r="R12" s="5">
        <v>3.3618581907090463E-3</v>
      </c>
      <c r="S12" s="5">
        <v>3.3618581907090463E-3</v>
      </c>
      <c r="T12" s="5">
        <v>3.3618581907090463E-3</v>
      </c>
      <c r="U12" s="5">
        <v>3.3618581907090463E-3</v>
      </c>
      <c r="V12" s="5">
        <v>3.3618581907090463E-3</v>
      </c>
      <c r="W12" s="5">
        <v>3.3618581907090463E-3</v>
      </c>
      <c r="X12" s="5">
        <v>3.6674816625916875E-3</v>
      </c>
      <c r="Y12" s="5">
        <v>3.6674816625916875E-3</v>
      </c>
      <c r="Z12" s="5">
        <v>3.9731051344743277E-3</v>
      </c>
      <c r="AA12" s="5">
        <v>3.9731051344743277E-3</v>
      </c>
      <c r="AB12" s="5">
        <v>3.9731051344743277E-3</v>
      </c>
      <c r="AC12" s="5">
        <v>3.9731051344743277E-3</v>
      </c>
      <c r="AD12" s="5">
        <v>3.9731051344743277E-3</v>
      </c>
      <c r="AE12" s="5">
        <v>3.9731051344743277E-3</v>
      </c>
      <c r="AF12" s="5">
        <v>3.9731051344743277E-3</v>
      </c>
      <c r="AG12" s="5">
        <v>4.278728606356968E-3</v>
      </c>
      <c r="AH12" s="5">
        <v>4.5843520782396091E-3</v>
      </c>
      <c r="AI12" s="5">
        <v>4.5843520782396091E-3</v>
      </c>
      <c r="AJ12" s="5">
        <v>1.1919315403422982E-2</v>
      </c>
      <c r="AK12" s="5">
        <v>2.2921760391198046E-2</v>
      </c>
      <c r="AL12" s="5">
        <v>2.4449877750611245E-2</v>
      </c>
      <c r="AM12" s="5">
        <v>2.6894865525672371E-2</v>
      </c>
      <c r="AN12" s="5">
        <v>2.7200488997555013E-2</v>
      </c>
      <c r="AO12" s="5">
        <v>2.8422982885085574E-2</v>
      </c>
      <c r="AP12" s="5">
        <v>3.0867970660146699E-2</v>
      </c>
      <c r="AQ12" s="5">
        <v>3.5452322738386305E-2</v>
      </c>
      <c r="AR12" s="5">
        <v>4.1564792176039117E-2</v>
      </c>
      <c r="AS12" s="5">
        <v>4.7066014669926652E-2</v>
      </c>
      <c r="AT12" s="5">
        <v>5.6845965770171147E-2</v>
      </c>
      <c r="AU12" s="5">
        <v>7.7017114914425422E-2</v>
      </c>
      <c r="AV12" s="5">
        <v>0.10330073349633251</v>
      </c>
      <c r="AW12" s="5">
        <v>0.14333740831295844</v>
      </c>
      <c r="AX12" s="5">
        <v>0.17940097799511001</v>
      </c>
      <c r="AY12" s="5">
        <v>0.22921760391198046</v>
      </c>
      <c r="AZ12" s="5">
        <v>0.31265281173594134</v>
      </c>
      <c r="BA12" s="5">
        <v>0.39639364303178487</v>
      </c>
      <c r="BB12" s="5">
        <v>0.51405867970660146</v>
      </c>
      <c r="BC12" s="5">
        <v>0.68245721271393645</v>
      </c>
      <c r="BD12" s="5">
        <v>0.881723716381418</v>
      </c>
      <c r="BE12" s="5">
        <v>1.1005501222493888</v>
      </c>
      <c r="BF12" s="5">
        <v>1.4156479217603912</v>
      </c>
      <c r="BG12" s="5">
        <v>1.9624083129584353</v>
      </c>
      <c r="BH12" s="18">
        <v>2.3786674816625917</v>
      </c>
      <c r="BI12" s="37">
        <v>4.1800122249388751</v>
      </c>
      <c r="BJ12" s="37">
        <f>BJ3/$C3*100000</f>
        <v>5.8374083129584351</v>
      </c>
      <c r="BK12" s="37">
        <f>BK3/$C3*100000</f>
        <v>7.7900366748166254</v>
      </c>
      <c r="BL12" s="37">
        <f>BL3/$C3*100000</f>
        <v>10.169926650366749</v>
      </c>
      <c r="BM12" s="37">
        <f>BM3/$C3*100000</f>
        <v>13.345660146699267</v>
      </c>
      <c r="BN12" s="48">
        <f>BN3/$C3*100000</f>
        <v>16.424205378973106</v>
      </c>
    </row>
    <row r="13" spans="1:66" x14ac:dyDescent="0.25">
      <c r="A13" s="6" t="s">
        <v>35</v>
      </c>
      <c r="B13" s="7" t="s">
        <v>154</v>
      </c>
      <c r="C13" s="8">
        <v>39560000</v>
      </c>
      <c r="D13" s="9">
        <v>0</v>
      </c>
      <c r="E13" s="9">
        <v>0</v>
      </c>
      <c r="F13" s="9">
        <v>0</v>
      </c>
      <c r="G13" s="9">
        <v>2.5278058645096056E-3</v>
      </c>
      <c r="H13" s="9">
        <v>5.0556117290192111E-3</v>
      </c>
      <c r="I13" s="9">
        <v>5.0556117290192111E-3</v>
      </c>
      <c r="J13" s="9">
        <v>5.0556117290192111E-3</v>
      </c>
      <c r="K13" s="9">
        <v>5.0556117290192111E-3</v>
      </c>
      <c r="L13" s="9">
        <v>5.0556117290192111E-3</v>
      </c>
      <c r="M13" s="9">
        <v>7.5834175935288175E-3</v>
      </c>
      <c r="N13" s="9">
        <v>7.5834175935288175E-3</v>
      </c>
      <c r="O13" s="9">
        <v>1.5166835187057635E-2</v>
      </c>
      <c r="P13" s="9">
        <v>1.5166835187057635E-2</v>
      </c>
      <c r="Q13" s="9">
        <v>1.5166835187057635E-2</v>
      </c>
      <c r="R13" s="9">
        <v>1.5166835187057635E-2</v>
      </c>
      <c r="S13" s="9">
        <v>1.5166835187057635E-2</v>
      </c>
      <c r="T13" s="9">
        <v>1.5166835187057635E-2</v>
      </c>
      <c r="U13" s="9">
        <v>1.5166835187057635E-2</v>
      </c>
      <c r="V13" s="9">
        <v>1.5166835187057635E-2</v>
      </c>
      <c r="W13" s="9">
        <v>1.5166835187057635E-2</v>
      </c>
      <c r="X13" s="9">
        <v>1.7694641051567241E-2</v>
      </c>
      <c r="Y13" s="9">
        <v>1.7694641051567241E-2</v>
      </c>
      <c r="Z13" s="9">
        <v>2.0222446916076844E-2</v>
      </c>
      <c r="AA13" s="9">
        <v>2.0222446916076844E-2</v>
      </c>
      <c r="AB13" s="9">
        <v>2.0222446916076844E-2</v>
      </c>
      <c r="AC13" s="9">
        <v>2.0222446916076844E-2</v>
      </c>
      <c r="AD13" s="9">
        <v>2.0222446916076844E-2</v>
      </c>
      <c r="AE13" s="9">
        <v>2.0222446916076844E-2</v>
      </c>
      <c r="AF13" s="9">
        <v>2.0222446916076844E-2</v>
      </c>
      <c r="AG13" s="9">
        <v>2.2750252780586448E-2</v>
      </c>
      <c r="AH13" s="9">
        <v>2.5278058645096059E-2</v>
      </c>
      <c r="AI13" s="9">
        <v>2.5278058645096059E-2</v>
      </c>
      <c r="AJ13" s="9">
        <v>2.5278058645096059E-2</v>
      </c>
      <c r="AK13" s="9">
        <v>2.5278058645096059E-2</v>
      </c>
      <c r="AL13" s="9">
        <v>3.033367037411527E-2</v>
      </c>
      <c r="AM13" s="9">
        <v>3.033367037411527E-2</v>
      </c>
      <c r="AN13" s="9">
        <v>3.5389282103134481E-2</v>
      </c>
      <c r="AO13" s="9">
        <v>4.29726996966633E-2</v>
      </c>
      <c r="AP13" s="9">
        <v>4.8028311425682507E-2</v>
      </c>
      <c r="AQ13" s="9">
        <v>6.066734074823054E-2</v>
      </c>
      <c r="AR13" s="9">
        <v>7.3306370070778559E-2</v>
      </c>
      <c r="AS13" s="9">
        <v>7.8361981799797767E-2</v>
      </c>
      <c r="AT13" s="9">
        <v>0.11122345803842264</v>
      </c>
      <c r="AU13" s="9">
        <v>0.14408493427704752</v>
      </c>
      <c r="AV13" s="9">
        <v>0.18452982810920121</v>
      </c>
      <c r="AW13" s="9">
        <v>0.23255813953488372</v>
      </c>
      <c r="AX13" s="9">
        <v>0.28311425682507585</v>
      </c>
      <c r="AY13" s="9">
        <v>0.35894843276036398</v>
      </c>
      <c r="AZ13" s="9">
        <v>0.41456016177957533</v>
      </c>
      <c r="BA13" s="9">
        <v>0.48786653185035395</v>
      </c>
      <c r="BB13" s="9">
        <v>0.61678463094034386</v>
      </c>
      <c r="BC13" s="9">
        <v>0.77098078867542974</v>
      </c>
      <c r="BD13" s="9">
        <v>0.96562184024266928</v>
      </c>
      <c r="BE13" s="9">
        <v>1.1905965621840242</v>
      </c>
      <c r="BF13" s="9">
        <v>1.4484327603640041</v>
      </c>
      <c r="BG13" s="9">
        <v>1.8680485338725985</v>
      </c>
      <c r="BH13" s="21">
        <f>BH4/Table1[[#This Row],[Population]]*100000</f>
        <v>2.2649140546006068</v>
      </c>
      <c r="BI13" s="21">
        <v>2.6769464105156726</v>
      </c>
      <c r="BJ13" s="21">
        <f t="shared" ref="BJ13:BJ20" si="0">BJ4/C4*100000</f>
        <v>3.3013144590495451</v>
      </c>
      <c r="BK13" s="21">
        <f t="shared" ref="BK13:BM20" si="1">BK4/$C4*100000</f>
        <v>3.9357937310414561</v>
      </c>
      <c r="BL13" s="21">
        <f t="shared" si="1"/>
        <v>4.5829120323559156</v>
      </c>
      <c r="BM13" s="21">
        <f t="shared" ref="BM13:BN13" si="2">BM4/$C4*100000</f>
        <v>5.6976744186046515</v>
      </c>
      <c r="BN13" s="23">
        <f t="shared" si="2"/>
        <v>6.5520728008088973</v>
      </c>
    </row>
    <row r="14" spans="1:66" x14ac:dyDescent="0.25">
      <c r="A14" s="10" t="s">
        <v>36</v>
      </c>
      <c r="B14" s="7" t="s">
        <v>154</v>
      </c>
      <c r="C14" s="8">
        <v>7753023</v>
      </c>
      <c r="D14" s="9">
        <v>0</v>
      </c>
      <c r="E14" s="9">
        <v>0</v>
      </c>
      <c r="F14" s="9">
        <v>0</v>
      </c>
      <c r="G14" s="9">
        <v>0</v>
      </c>
      <c r="H14" s="9">
        <v>0</v>
      </c>
      <c r="I14" s="9">
        <v>0</v>
      </c>
      <c r="J14" s="9">
        <v>0</v>
      </c>
      <c r="K14" s="9">
        <v>0</v>
      </c>
      <c r="L14" s="9">
        <v>0</v>
      </c>
      <c r="M14" s="9">
        <v>1.289819467838545E-2</v>
      </c>
      <c r="N14" s="9">
        <v>1.289819467838545E-2</v>
      </c>
      <c r="O14" s="9">
        <v>2.57963893567709E-2</v>
      </c>
      <c r="P14" s="9">
        <v>2.57963893567709E-2</v>
      </c>
      <c r="Q14" s="9">
        <v>2.57963893567709E-2</v>
      </c>
      <c r="R14" s="9">
        <v>2.57963893567709E-2</v>
      </c>
      <c r="S14" s="9">
        <v>2.57963893567709E-2</v>
      </c>
      <c r="T14" s="9">
        <v>2.57963893567709E-2</v>
      </c>
      <c r="U14" s="9">
        <v>2.57963893567709E-2</v>
      </c>
      <c r="V14" s="9">
        <v>2.57963893567709E-2</v>
      </c>
      <c r="W14" s="9">
        <v>2.57963893567709E-2</v>
      </c>
      <c r="X14" s="9">
        <v>2.57963893567709E-2</v>
      </c>
      <c r="Y14" s="9">
        <v>2.57963893567709E-2</v>
      </c>
      <c r="Z14" s="9">
        <v>2.57963893567709E-2</v>
      </c>
      <c r="AA14" s="9">
        <v>2.57963893567709E-2</v>
      </c>
      <c r="AB14" s="9">
        <v>2.57963893567709E-2</v>
      </c>
      <c r="AC14" s="9">
        <v>2.57963893567709E-2</v>
      </c>
      <c r="AD14" s="9">
        <v>2.57963893567709E-2</v>
      </c>
      <c r="AE14" s="9">
        <v>2.57963893567709E-2</v>
      </c>
      <c r="AF14" s="9">
        <v>2.57963893567709E-2</v>
      </c>
      <c r="AG14" s="9">
        <v>2.57963893567709E-2</v>
      </c>
      <c r="AH14" s="9">
        <v>2.57963893567709E-2</v>
      </c>
      <c r="AI14" s="9">
        <v>2.57963893567709E-2</v>
      </c>
      <c r="AJ14" s="9">
        <v>2.57963893567709E-2</v>
      </c>
      <c r="AK14" s="9">
        <v>2.57963893567709E-2</v>
      </c>
      <c r="AL14" s="9">
        <v>3.8694584035156354E-2</v>
      </c>
      <c r="AM14" s="9">
        <v>3.8694584035156354E-2</v>
      </c>
      <c r="AN14" s="9">
        <v>5.1592778713541801E-2</v>
      </c>
      <c r="AO14" s="9">
        <v>9.0287362748698155E-2</v>
      </c>
      <c r="AP14" s="9">
        <v>0.11608375210546906</v>
      </c>
      <c r="AQ14" s="9">
        <v>0.18057472549739631</v>
      </c>
      <c r="AR14" s="9">
        <v>0.23216750421093812</v>
      </c>
      <c r="AS14" s="9">
        <v>0.25796389356770899</v>
      </c>
      <c r="AT14" s="9">
        <v>0.30955667228125083</v>
      </c>
      <c r="AU14" s="9">
        <v>0.4256404243867199</v>
      </c>
      <c r="AV14" s="9">
        <v>0.54172417649218896</v>
      </c>
      <c r="AW14" s="9">
        <v>0.72229890198958524</v>
      </c>
      <c r="AX14" s="9">
        <v>0.96736460087890874</v>
      </c>
      <c r="AY14" s="9">
        <v>1.0576519636276069</v>
      </c>
      <c r="AZ14" s="9">
        <v>1.2124302997682324</v>
      </c>
      <c r="BA14" s="9">
        <v>1.3543104412304723</v>
      </c>
      <c r="BB14" s="9">
        <v>1.7928490602955778</v>
      </c>
      <c r="BC14" s="9">
        <v>2.1411003166119849</v>
      </c>
      <c r="BD14" s="9">
        <v>2.6828244931041736</v>
      </c>
      <c r="BE14" s="9">
        <v>3.2245486695963628</v>
      </c>
      <c r="BF14" s="9">
        <v>3.7791710407669368</v>
      </c>
      <c r="BG14" s="9">
        <v>4.7723320310026169</v>
      </c>
      <c r="BH14" s="21">
        <f>BH5/C5*100000</f>
        <v>5.4559363489570458</v>
      </c>
      <c r="BI14" s="21">
        <v>6.1653370562682452</v>
      </c>
      <c r="BJ14" s="21">
        <f>BJ5/C5*100000</f>
        <v>7.635731249604186</v>
      </c>
      <c r="BK14" s="21">
        <f t="shared" si="1"/>
        <v>8.8481615493724188</v>
      </c>
      <c r="BL14" s="21">
        <f t="shared" si="1"/>
        <v>10.099286433175807</v>
      </c>
      <c r="BM14" s="21">
        <f t="shared" ref="BM14:BN14" si="3">BM5/$C5*100000</f>
        <v>11.969524661541698</v>
      </c>
      <c r="BN14" s="23">
        <f t="shared" si="3"/>
        <v>12.291979528501333</v>
      </c>
    </row>
    <row r="15" spans="1:66" x14ac:dyDescent="0.25">
      <c r="A15" s="11" t="s">
        <v>1</v>
      </c>
      <c r="B15" s="7" t="s">
        <v>154</v>
      </c>
      <c r="C15" s="8">
        <v>10105518</v>
      </c>
      <c r="D15" s="9">
        <v>0</v>
      </c>
      <c r="E15" s="9">
        <v>0</v>
      </c>
      <c r="F15" s="9">
        <v>0</v>
      </c>
      <c r="G15" s="9">
        <v>0</v>
      </c>
      <c r="H15" s="9">
        <v>9.8955837790799042E-3</v>
      </c>
      <c r="I15" s="9">
        <v>9.8955837790799042E-3</v>
      </c>
      <c r="J15" s="9">
        <v>9.8955837790799042E-3</v>
      </c>
      <c r="K15" s="9">
        <v>9.8955837790799042E-3</v>
      </c>
      <c r="L15" s="9">
        <v>9.8955837790799042E-3</v>
      </c>
      <c r="M15" s="9">
        <v>9.8955837790799042E-3</v>
      </c>
      <c r="N15" s="9">
        <v>9.8955837790799042E-3</v>
      </c>
      <c r="O15" s="9">
        <v>9.8955837790799042E-3</v>
      </c>
      <c r="P15" s="9">
        <v>9.8955837790799042E-3</v>
      </c>
      <c r="Q15" s="9">
        <v>9.8955837790799042E-3</v>
      </c>
      <c r="R15" s="9">
        <v>9.8955837790799042E-3</v>
      </c>
      <c r="S15" s="9">
        <v>9.8955837790799042E-3</v>
      </c>
      <c r="T15" s="9">
        <v>9.8955837790799042E-3</v>
      </c>
      <c r="U15" s="9">
        <v>9.8955837790799042E-3</v>
      </c>
      <c r="V15" s="9">
        <v>9.8955837790799042E-3</v>
      </c>
      <c r="W15" s="9">
        <v>9.8955837790799042E-3</v>
      </c>
      <c r="X15" s="9">
        <v>9.8955837790799042E-3</v>
      </c>
      <c r="Y15" s="9">
        <v>9.8955837790799042E-3</v>
      </c>
      <c r="Z15" s="9">
        <v>9.8955837790799042E-3</v>
      </c>
      <c r="AA15" s="9">
        <v>9.8955837790799042E-3</v>
      </c>
      <c r="AB15" s="9">
        <v>9.8955837790799042E-3</v>
      </c>
      <c r="AC15" s="9">
        <v>9.8955837790799042E-3</v>
      </c>
      <c r="AD15" s="9">
        <v>9.8955837790799042E-3</v>
      </c>
      <c r="AE15" s="9">
        <v>9.8955837790799042E-3</v>
      </c>
      <c r="AF15" s="9">
        <v>9.8955837790799042E-3</v>
      </c>
      <c r="AG15" s="9">
        <v>9.8955837790799042E-3</v>
      </c>
      <c r="AH15" s="9">
        <v>9.8955837790799042E-3</v>
      </c>
      <c r="AI15" s="9">
        <v>9.8955837790799042E-3</v>
      </c>
      <c r="AJ15" s="9">
        <v>9.8955837790799042E-3</v>
      </c>
      <c r="AK15" s="9">
        <v>9.8955837790799042E-3</v>
      </c>
      <c r="AL15" s="9">
        <v>9.8955837790799042E-3</v>
      </c>
      <c r="AM15" s="9">
        <v>9.8955837790799042E-3</v>
      </c>
      <c r="AN15" s="9">
        <v>9.8955837790799042E-3</v>
      </c>
      <c r="AO15" s="9">
        <v>9.8955837790799042E-3</v>
      </c>
      <c r="AP15" s="9">
        <v>9.8955837790799042E-3</v>
      </c>
      <c r="AQ15" s="9">
        <v>9.8955837790799042E-3</v>
      </c>
      <c r="AR15" s="9">
        <v>9.8955837790799042E-3</v>
      </c>
      <c r="AS15" s="9">
        <v>9.8955837790799042E-3</v>
      </c>
      <c r="AT15" s="9">
        <v>6.9269086453559323E-2</v>
      </c>
      <c r="AU15" s="9">
        <v>0.10885142156987895</v>
      </c>
      <c r="AV15" s="9">
        <v>0.12864258912803878</v>
      </c>
      <c r="AW15" s="9">
        <v>0.13853817290711865</v>
      </c>
      <c r="AX15" s="9">
        <v>0.13853817290711865</v>
      </c>
      <c r="AY15" s="9">
        <v>0.18801609180251819</v>
      </c>
      <c r="AZ15" s="9">
        <v>0.19791167558159808</v>
      </c>
      <c r="BA15" s="9">
        <v>0.26718076203515745</v>
      </c>
      <c r="BB15" s="9">
        <v>0.31665868093055693</v>
      </c>
      <c r="BC15" s="9">
        <v>0.39582335116319617</v>
      </c>
      <c r="BD15" s="9">
        <v>0.52446594029123494</v>
      </c>
      <c r="BE15" s="9">
        <v>0.68279528075651341</v>
      </c>
      <c r="BF15" s="9">
        <v>0.93018487523351101</v>
      </c>
      <c r="BG15" s="9">
        <v>1.4249640641875063</v>
      </c>
      <c r="BH15" s="9">
        <v>1.8801609180251817</v>
      </c>
      <c r="BI15" s="9">
        <v>2.285879852967458</v>
      </c>
      <c r="BJ15" s="9">
        <f>BJ6/C6*100000</f>
        <v>2.889510463491332</v>
      </c>
      <c r="BK15" s="21">
        <f t="shared" si="1"/>
        <v>3.4733499064570466</v>
      </c>
      <c r="BL15" s="21">
        <f t="shared" si="1"/>
        <v>4.0472937656436807</v>
      </c>
      <c r="BM15" s="21">
        <f t="shared" ref="BM15:BN15" si="4">BM6/$C6*100000</f>
        <v>5.3040329055868289</v>
      </c>
      <c r="BN15" s="53">
        <f t="shared" si="4"/>
        <v>6.5508764617508968</v>
      </c>
    </row>
    <row r="16" spans="1:66" x14ac:dyDescent="0.25">
      <c r="A16" s="13" t="s">
        <v>0</v>
      </c>
      <c r="B16" s="7" t="s">
        <v>154</v>
      </c>
      <c r="C16" s="8">
        <v>19540000</v>
      </c>
      <c r="D16" s="9">
        <v>0</v>
      </c>
      <c r="E16" s="9">
        <v>0</v>
      </c>
      <c r="F16" s="9">
        <v>0</v>
      </c>
      <c r="G16" s="9">
        <v>0</v>
      </c>
      <c r="H16" s="9">
        <v>0</v>
      </c>
      <c r="I16" s="9">
        <v>0</v>
      </c>
      <c r="J16" s="9">
        <v>0</v>
      </c>
      <c r="K16" s="9">
        <v>0</v>
      </c>
      <c r="L16" s="9">
        <v>0</v>
      </c>
      <c r="M16" s="9">
        <v>0</v>
      </c>
      <c r="N16" s="9">
        <v>0</v>
      </c>
      <c r="O16" s="9">
        <v>0</v>
      </c>
      <c r="P16" s="9">
        <v>0</v>
      </c>
      <c r="Q16" s="9">
        <v>0</v>
      </c>
      <c r="R16" s="9">
        <v>0</v>
      </c>
      <c r="S16" s="9">
        <v>0</v>
      </c>
      <c r="T16" s="9">
        <v>0</v>
      </c>
      <c r="U16" s="9">
        <v>0</v>
      </c>
      <c r="V16" s="9">
        <v>0</v>
      </c>
      <c r="W16" s="9">
        <v>0</v>
      </c>
      <c r="X16" s="9">
        <v>0</v>
      </c>
      <c r="Y16" s="9">
        <v>0</v>
      </c>
      <c r="Z16" s="9">
        <v>0</v>
      </c>
      <c r="AA16" s="9">
        <v>0</v>
      </c>
      <c r="AB16" s="9">
        <v>0</v>
      </c>
      <c r="AC16" s="9">
        <v>0</v>
      </c>
      <c r="AD16" s="9">
        <v>0</v>
      </c>
      <c r="AE16" s="9">
        <v>0</v>
      </c>
      <c r="AF16" s="9">
        <v>0</v>
      </c>
      <c r="AG16" s="9">
        <v>0</v>
      </c>
      <c r="AH16" s="9">
        <v>0</v>
      </c>
      <c r="AI16" s="9">
        <v>0</v>
      </c>
      <c r="AJ16" s="9">
        <v>0</v>
      </c>
      <c r="AK16" s="9">
        <v>0</v>
      </c>
      <c r="AL16" s="9">
        <v>0</v>
      </c>
      <c r="AM16" s="9">
        <v>0</v>
      </c>
      <c r="AN16" s="9">
        <v>0</v>
      </c>
      <c r="AO16" s="9">
        <v>0</v>
      </c>
      <c r="AP16" s="9">
        <v>0</v>
      </c>
      <c r="AQ16" s="9">
        <v>5.1177072671443197E-3</v>
      </c>
      <c r="AR16" s="9">
        <v>5.1177072671443197E-3</v>
      </c>
      <c r="AS16" s="9">
        <v>1.0235414534288639E-2</v>
      </c>
      <c r="AT16" s="9">
        <v>5.6294779938587509E-2</v>
      </c>
      <c r="AU16" s="9">
        <v>0.11258955987717502</v>
      </c>
      <c r="AV16" s="9">
        <v>0.22517911975435004</v>
      </c>
      <c r="AW16" s="9">
        <v>0.45547594677584441</v>
      </c>
      <c r="AX16" s="9">
        <v>0.53735926305015358</v>
      </c>
      <c r="AY16" s="9">
        <v>0.72671443193449337</v>
      </c>
      <c r="AZ16" s="9">
        <v>0.88536335721596726</v>
      </c>
      <c r="BA16" s="9">
        <v>1.1054247697031729</v>
      </c>
      <c r="BB16" s="9">
        <v>1.6632548618219036</v>
      </c>
      <c r="BC16" s="9">
        <v>2.1545547594677585</v>
      </c>
      <c r="BD16" s="9">
        <v>3.1371545547594675</v>
      </c>
      <c r="BE16" s="9">
        <v>3.7308085977482088</v>
      </c>
      <c r="BF16" s="9">
        <v>4.8618219037871029</v>
      </c>
      <c r="BG16" s="9">
        <v>8.4595701125895602</v>
      </c>
      <c r="BH16" s="9">
        <v>12.190378710337768</v>
      </c>
      <c r="BI16" s="9">
        <v>21.248720573183213</v>
      </c>
      <c r="BJ16" s="21">
        <f t="shared" si="0"/>
        <v>40.148413510747183</v>
      </c>
      <c r="BK16" s="21">
        <f t="shared" si="1"/>
        <v>59.595701125895594</v>
      </c>
      <c r="BL16" s="21">
        <f t="shared" si="1"/>
        <v>77.625383828045031</v>
      </c>
      <c r="BM16" s="21">
        <f t="shared" ref="BM16:BN16" si="5">BM7/$C7*100000</f>
        <v>106.83213920163767</v>
      </c>
      <c r="BN16" s="23">
        <f t="shared" si="5"/>
        <v>131.34595701125897</v>
      </c>
    </row>
    <row r="17" spans="1:66" x14ac:dyDescent="0.25">
      <c r="A17" s="10" t="s">
        <v>34</v>
      </c>
      <c r="B17" s="7" t="s">
        <v>154</v>
      </c>
      <c r="C17" s="8">
        <v>8398748</v>
      </c>
      <c r="D17" s="9">
        <v>0</v>
      </c>
      <c r="E17" s="9">
        <v>0</v>
      </c>
      <c r="F17" s="9">
        <v>0</v>
      </c>
      <c r="G17" s="9">
        <v>0</v>
      </c>
      <c r="H17" s="9">
        <v>0</v>
      </c>
      <c r="I17" s="9">
        <v>0</v>
      </c>
      <c r="J17" s="9">
        <v>0</v>
      </c>
      <c r="K17" s="9">
        <v>0</v>
      </c>
      <c r="L17" s="9">
        <v>0</v>
      </c>
      <c r="M17" s="9">
        <v>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0</v>
      </c>
      <c r="AJ17" s="9">
        <v>0</v>
      </c>
      <c r="AK17" s="9">
        <v>0</v>
      </c>
      <c r="AL17" s="9">
        <v>0</v>
      </c>
      <c r="AM17" s="9">
        <v>0</v>
      </c>
      <c r="AN17" s="9">
        <v>0</v>
      </c>
      <c r="AO17" s="9">
        <v>0</v>
      </c>
      <c r="AP17" s="9">
        <v>0</v>
      </c>
      <c r="AQ17" s="9">
        <v>1.1906536545685143E-2</v>
      </c>
      <c r="AR17" s="9">
        <v>1.1906536545685143E-2</v>
      </c>
      <c r="AS17" s="9">
        <v>2.3813073091370287E-2</v>
      </c>
      <c r="AT17" s="9">
        <v>2.3813073091370287E-2</v>
      </c>
      <c r="AU17" s="9">
        <v>4.7626146182740574E-2</v>
      </c>
      <c r="AV17" s="9">
        <v>5.9532682728425712E-2</v>
      </c>
      <c r="AW17" s="9">
        <v>0.14287843854822171</v>
      </c>
      <c r="AX17" s="9">
        <v>0.15478497509390685</v>
      </c>
      <c r="AY17" s="9">
        <v>0.1905045847309623</v>
      </c>
      <c r="AZ17" s="9">
        <v>0.42863531564466517</v>
      </c>
      <c r="BA17" s="9">
        <v>0.63104643692131257</v>
      </c>
      <c r="BB17" s="9">
        <v>1.1311209718400885</v>
      </c>
      <c r="BC17" s="9">
        <v>1.8336066280355121</v>
      </c>
      <c r="BD17" s="9">
        <v>2.178896187860381</v>
      </c>
      <c r="BE17" s="9">
        <v>3.9172505235304116</v>
      </c>
      <c r="BF17" s="9">
        <v>5.5127264206522213</v>
      </c>
      <c r="BG17" s="9">
        <v>10.989733231667387</v>
      </c>
      <c r="BH17" s="9">
        <v>15.942852434672407</v>
      </c>
      <c r="BI17" s="9">
        <v>29.397238731296618</v>
      </c>
      <c r="BJ17" s="21">
        <f t="shared" si="0"/>
        <v>61.330569746824168</v>
      </c>
      <c r="BK17" s="21">
        <f>BK8/$C8*100000</f>
        <v>89.299024092638575</v>
      </c>
      <c r="BL17" s="21">
        <f>BL8/$C8*100000</f>
        <v>107.69462305572212</v>
      </c>
      <c r="BM17" s="21">
        <f>BM8/$C8*100000</f>
        <v>146.91475443720898</v>
      </c>
      <c r="BN17" s="23">
        <f>BN8/$C8*100000</f>
        <v>177.45502067689137</v>
      </c>
    </row>
    <row r="18" spans="1:66" x14ac:dyDescent="0.25">
      <c r="A18" s="13" t="s">
        <v>30</v>
      </c>
      <c r="B18" s="7" t="s">
        <v>154</v>
      </c>
      <c r="C18" s="8">
        <v>7536000</v>
      </c>
      <c r="D18" s="9">
        <f>D9/$C$9*100000</f>
        <v>1.3269639065817409E-2</v>
      </c>
      <c r="E18" s="9">
        <f t="shared" ref="E18:BH18" si="6">E9/$C$9*100000</f>
        <v>1.3269639065817409E-2</v>
      </c>
      <c r="F18" s="9">
        <f t="shared" si="6"/>
        <v>1.3269639065817409E-2</v>
      </c>
      <c r="G18" s="9">
        <f t="shared" si="6"/>
        <v>1.3269639065817409E-2</v>
      </c>
      <c r="H18" s="9">
        <f t="shared" si="6"/>
        <v>1.3269639065817409E-2</v>
      </c>
      <c r="I18" s="9">
        <f t="shared" si="6"/>
        <v>1.3269639065817409E-2</v>
      </c>
      <c r="J18" s="9">
        <f t="shared" si="6"/>
        <v>1.3269639065817409E-2</v>
      </c>
      <c r="K18" s="9">
        <f t="shared" si="6"/>
        <v>1.3269639065817409E-2</v>
      </c>
      <c r="L18" s="9">
        <f t="shared" si="6"/>
        <v>1.3269639065817409E-2</v>
      </c>
      <c r="M18" s="9">
        <f t="shared" si="6"/>
        <v>1.3269639065817409E-2</v>
      </c>
      <c r="N18" s="9">
        <f t="shared" si="6"/>
        <v>1.3269639065817409E-2</v>
      </c>
      <c r="O18" s="9">
        <f t="shared" si="6"/>
        <v>1.3269639065817409E-2</v>
      </c>
      <c r="P18" s="9">
        <f t="shared" si="6"/>
        <v>1.3269639065817409E-2</v>
      </c>
      <c r="Q18" s="9">
        <f t="shared" si="6"/>
        <v>1.3269639065817409E-2</v>
      </c>
      <c r="R18" s="9">
        <f t="shared" si="6"/>
        <v>1.3269639065817409E-2</v>
      </c>
      <c r="S18" s="9">
        <f t="shared" si="6"/>
        <v>1.3269639065817409E-2</v>
      </c>
      <c r="T18" s="9">
        <f t="shared" si="6"/>
        <v>1.3269639065817409E-2</v>
      </c>
      <c r="U18" s="9">
        <f t="shared" si="6"/>
        <v>1.3269639065817409E-2</v>
      </c>
      <c r="V18" s="9">
        <f t="shared" si="6"/>
        <v>1.3269639065817409E-2</v>
      </c>
      <c r="W18" s="9">
        <f t="shared" si="6"/>
        <v>1.3269639065817409E-2</v>
      </c>
      <c r="X18" s="9">
        <f t="shared" si="6"/>
        <v>1.3269639065817409E-2</v>
      </c>
      <c r="Y18" s="9">
        <f t="shared" si="6"/>
        <v>1.3269639065817409E-2</v>
      </c>
      <c r="Z18" s="9">
        <f t="shared" si="6"/>
        <v>1.3269639065817409E-2</v>
      </c>
      <c r="AA18" s="9">
        <f t="shared" si="6"/>
        <v>1.3269639065817409E-2</v>
      </c>
      <c r="AB18" s="9">
        <f t="shared" si="6"/>
        <v>1.3269639065817409E-2</v>
      </c>
      <c r="AC18" s="9">
        <f t="shared" si="6"/>
        <v>1.3269639065817409E-2</v>
      </c>
      <c r="AD18" s="9">
        <f t="shared" si="6"/>
        <v>1.3269639065817409E-2</v>
      </c>
      <c r="AE18" s="9">
        <f t="shared" si="6"/>
        <v>1.3269639065817409E-2</v>
      </c>
      <c r="AF18" s="9">
        <f t="shared" si="6"/>
        <v>1.3269639065817409E-2</v>
      </c>
      <c r="AG18" s="9">
        <f t="shared" si="6"/>
        <v>1.3269639065817409E-2</v>
      </c>
      <c r="AH18" s="9">
        <f t="shared" si="6"/>
        <v>1.3269639065817409E-2</v>
      </c>
      <c r="AI18" s="9">
        <f t="shared" si="6"/>
        <v>1.3269639065817409E-2</v>
      </c>
      <c r="AJ18" s="9">
        <f t="shared" si="6"/>
        <v>1.3269639065817409E-2</v>
      </c>
      <c r="AK18" s="9">
        <f t="shared" si="6"/>
        <v>1.3269639065817409E-2</v>
      </c>
      <c r="AL18" s="9">
        <f t="shared" si="6"/>
        <v>1.3269639065817409E-2</v>
      </c>
      <c r="AM18" s="9">
        <f t="shared" si="6"/>
        <v>1.3269639065817409E-2</v>
      </c>
      <c r="AN18" s="9">
        <f t="shared" si="6"/>
        <v>1.3269639065817409E-2</v>
      </c>
      <c r="AO18" s="9">
        <f t="shared" si="6"/>
        <v>1.3269639065817409E-2</v>
      </c>
      <c r="AP18" s="9">
        <f t="shared" si="6"/>
        <v>9.2887473460721875E-2</v>
      </c>
      <c r="AQ18" s="9">
        <f t="shared" si="6"/>
        <v>0.1459660297239915</v>
      </c>
      <c r="AR18" s="9">
        <f t="shared" si="6"/>
        <v>0.23885350318471341</v>
      </c>
      <c r="AS18" s="9">
        <f t="shared" si="6"/>
        <v>0.3582802547770701</v>
      </c>
      <c r="AT18" s="9">
        <f t="shared" si="6"/>
        <v>0.51751592356687892</v>
      </c>
      <c r="AU18" s="9">
        <f t="shared" si="6"/>
        <v>0.9288747346072187</v>
      </c>
      <c r="AV18" s="9">
        <f t="shared" si="6"/>
        <v>1.0483014861995754</v>
      </c>
      <c r="AW18" s="9">
        <f t="shared" si="6"/>
        <v>1.3535031847133758</v>
      </c>
      <c r="AX18" s="9">
        <f t="shared" si="6"/>
        <v>1.804670912951168</v>
      </c>
      <c r="AY18" s="9">
        <f t="shared" si="6"/>
        <v>3.5429936305732488</v>
      </c>
      <c r="AZ18" s="9">
        <f t="shared" si="6"/>
        <v>4.8566878980891719</v>
      </c>
      <c r="BA18" s="9">
        <f t="shared" si="6"/>
        <v>6.0642250530785562</v>
      </c>
      <c r="BB18" s="9">
        <f t="shared" si="6"/>
        <v>7.5371549893842884</v>
      </c>
      <c r="BC18" s="9">
        <f t="shared" si="6"/>
        <v>8.5191082802547768</v>
      </c>
      <c r="BD18" s="9">
        <f t="shared" si="6"/>
        <v>10.204352441613588</v>
      </c>
      <c r="BE18" s="9">
        <f t="shared" si="6"/>
        <v>11.995753715498939</v>
      </c>
      <c r="BF18" s="9">
        <f t="shared" si="6"/>
        <v>13.42887473460722</v>
      </c>
      <c r="BG18" s="9">
        <f t="shared" si="6"/>
        <v>15.751061571125266</v>
      </c>
      <c r="BH18" s="9">
        <f t="shared" si="6"/>
        <v>18.259023354564757</v>
      </c>
      <c r="BI18" s="21">
        <f t="shared" ref="BI18:BK19" si="7">BI9/$C9*100000</f>
        <v>20.222929936305732</v>
      </c>
      <c r="BJ18" s="21">
        <f t="shared" si="7"/>
        <v>23.792462845010615</v>
      </c>
      <c r="BK18" s="21">
        <f t="shared" si="7"/>
        <v>26.48619957537155</v>
      </c>
      <c r="BL18" s="21">
        <f t="shared" ref="BL18:BM18" si="8">BL9/$C9*100000</f>
        <v>29.471868365180466</v>
      </c>
      <c r="BM18" s="90">
        <f t="shared" si="8"/>
        <v>33.452760084925693</v>
      </c>
      <c r="BN18" s="50"/>
    </row>
    <row r="19" spans="1:66" x14ac:dyDescent="0.25">
      <c r="A19" s="10" t="s">
        <v>32</v>
      </c>
      <c r="B19" s="7" t="s">
        <v>154</v>
      </c>
      <c r="C19" s="8">
        <v>2233163</v>
      </c>
      <c r="D19" s="9">
        <f>D10/$C$10*100000</f>
        <v>0</v>
      </c>
      <c r="E19" s="9">
        <f t="shared" ref="E19:BH19" si="9">E10/$C$10*100000</f>
        <v>0</v>
      </c>
      <c r="F19" s="9">
        <f t="shared" si="9"/>
        <v>0</v>
      </c>
      <c r="G19" s="9">
        <f t="shared" si="9"/>
        <v>0</v>
      </c>
      <c r="H19" s="9">
        <f t="shared" si="9"/>
        <v>0</v>
      </c>
      <c r="I19" s="9">
        <f t="shared" si="9"/>
        <v>0</v>
      </c>
      <c r="J19" s="9">
        <f t="shared" si="9"/>
        <v>0</v>
      </c>
      <c r="K19" s="9">
        <f t="shared" si="9"/>
        <v>0</v>
      </c>
      <c r="L19" s="9">
        <f t="shared" si="9"/>
        <v>0</v>
      </c>
      <c r="M19" s="9">
        <f t="shared" si="9"/>
        <v>0</v>
      </c>
      <c r="N19" s="9">
        <f t="shared" si="9"/>
        <v>0</v>
      </c>
      <c r="O19" s="9">
        <f t="shared" si="9"/>
        <v>0</v>
      </c>
      <c r="P19" s="9">
        <f t="shared" si="9"/>
        <v>0</v>
      </c>
      <c r="Q19" s="9">
        <f t="shared" si="9"/>
        <v>0</v>
      </c>
      <c r="R19" s="9">
        <f t="shared" si="9"/>
        <v>0</v>
      </c>
      <c r="S19" s="9">
        <f t="shared" si="9"/>
        <v>0</v>
      </c>
      <c r="T19" s="9">
        <f t="shared" si="9"/>
        <v>0</v>
      </c>
      <c r="U19" s="9">
        <f t="shared" si="9"/>
        <v>0</v>
      </c>
      <c r="V19" s="9">
        <f t="shared" si="9"/>
        <v>0</v>
      </c>
      <c r="W19" s="9">
        <f t="shared" si="9"/>
        <v>0</v>
      </c>
      <c r="X19" s="9">
        <f t="shared" si="9"/>
        <v>0</v>
      </c>
      <c r="Y19" s="9">
        <f t="shared" si="9"/>
        <v>0</v>
      </c>
      <c r="Z19" s="9">
        <f t="shared" si="9"/>
        <v>0</v>
      </c>
      <c r="AA19" s="9">
        <f t="shared" si="9"/>
        <v>0</v>
      </c>
      <c r="AB19" s="9">
        <f t="shared" si="9"/>
        <v>0</v>
      </c>
      <c r="AC19" s="9">
        <f t="shared" si="9"/>
        <v>0</v>
      </c>
      <c r="AD19" s="9">
        <f t="shared" si="9"/>
        <v>0</v>
      </c>
      <c r="AE19" s="9">
        <f t="shared" si="9"/>
        <v>0</v>
      </c>
      <c r="AF19" s="9">
        <f t="shared" si="9"/>
        <v>0</v>
      </c>
      <c r="AG19" s="9">
        <f t="shared" si="9"/>
        <v>0</v>
      </c>
      <c r="AH19" s="9">
        <f t="shared" si="9"/>
        <v>0</v>
      </c>
      <c r="AI19" s="9">
        <f t="shared" si="9"/>
        <v>0</v>
      </c>
      <c r="AJ19" s="9">
        <f t="shared" si="9"/>
        <v>0</v>
      </c>
      <c r="AK19" s="9">
        <f t="shared" si="9"/>
        <v>0</v>
      </c>
      <c r="AL19" s="9">
        <f t="shared" si="9"/>
        <v>0</v>
      </c>
      <c r="AM19" s="9">
        <f t="shared" si="9"/>
        <v>0</v>
      </c>
      <c r="AN19" s="9">
        <f t="shared" si="9"/>
        <v>0</v>
      </c>
      <c r="AO19" s="9">
        <f t="shared" si="9"/>
        <v>4.4779534677943343E-2</v>
      </c>
      <c r="AP19" s="9">
        <f t="shared" si="9"/>
        <v>0.17911813871177337</v>
      </c>
      <c r="AQ19" s="9">
        <f t="shared" si="9"/>
        <v>0.4477953467794335</v>
      </c>
      <c r="AR19" s="9">
        <f t="shared" si="9"/>
        <v>0.62691348549120685</v>
      </c>
      <c r="AS19" s="9">
        <f t="shared" si="9"/>
        <v>0.94037022823681027</v>
      </c>
      <c r="AT19" s="9">
        <f t="shared" si="9"/>
        <v>1.3881655750162438</v>
      </c>
      <c r="AU19" s="9">
        <f t="shared" si="9"/>
        <v>2.2837562685751105</v>
      </c>
      <c r="AV19" s="9">
        <f t="shared" si="9"/>
        <v>3.179346962133978</v>
      </c>
      <c r="AW19" s="9">
        <f t="shared" si="9"/>
        <v>3.7167013782692977</v>
      </c>
      <c r="AX19" s="9">
        <f t="shared" si="9"/>
        <v>5.1944260226414283</v>
      </c>
      <c r="AY19" s="9">
        <f t="shared" si="9"/>
        <v>8.5081115888092356</v>
      </c>
      <c r="AZ19" s="9">
        <f t="shared" si="9"/>
        <v>10.478411114638742</v>
      </c>
      <c r="BA19" s="9">
        <f t="shared" si="9"/>
        <v>12.090474363044704</v>
      </c>
      <c r="BB19" s="9">
        <f t="shared" si="9"/>
        <v>14.687687374365419</v>
      </c>
      <c r="BC19" s="9">
        <f t="shared" si="9"/>
        <v>17.374459455042018</v>
      </c>
      <c r="BD19" s="9">
        <f t="shared" si="9"/>
        <v>18.807404564736206</v>
      </c>
      <c r="BE19" s="9">
        <f t="shared" si="9"/>
        <v>21.852412922836354</v>
      </c>
      <c r="BF19" s="9">
        <f t="shared" si="9"/>
        <v>23.195798963174653</v>
      </c>
      <c r="BG19" s="9">
        <f t="shared" si="9"/>
        <v>25.16609848900416</v>
      </c>
      <c r="BH19" s="9">
        <f t="shared" si="9"/>
        <v>31.032217531814741</v>
      </c>
      <c r="BI19" s="21">
        <f t="shared" si="7"/>
        <v>35.510170999609073</v>
      </c>
      <c r="BJ19" s="21">
        <f t="shared" si="7"/>
        <v>41.824085389199084</v>
      </c>
      <c r="BK19" s="21">
        <f t="shared" si="7"/>
        <v>46.570716065061077</v>
      </c>
      <c r="BL19" s="21">
        <f t="shared" ref="BL19:BM19" si="10">BL10/$C10*100000</f>
        <v>52.392055573193716</v>
      </c>
      <c r="BM19" s="90">
        <f t="shared" si="10"/>
        <v>57.183465783733659</v>
      </c>
      <c r="BN19" s="50"/>
    </row>
    <row r="20" spans="1:66" ht="15.75" thickBot="1" x14ac:dyDescent="0.3">
      <c r="A20" s="14" t="s">
        <v>2</v>
      </c>
      <c r="B20" s="15" t="s">
        <v>154</v>
      </c>
      <c r="C20" s="16">
        <v>60480000</v>
      </c>
      <c r="D20" s="17">
        <v>0</v>
      </c>
      <c r="E20" s="17">
        <v>0</v>
      </c>
      <c r="F20" s="17">
        <v>0</v>
      </c>
      <c r="G20" s="17">
        <v>0</v>
      </c>
      <c r="H20" s="17">
        <v>0</v>
      </c>
      <c r="I20" s="17">
        <v>0</v>
      </c>
      <c r="J20" s="17">
        <v>0</v>
      </c>
      <c r="K20" s="17">
        <v>0</v>
      </c>
      <c r="L20" s="17">
        <v>0</v>
      </c>
      <c r="M20" s="17">
        <v>3.3068783068783067E-3</v>
      </c>
      <c r="N20" s="17">
        <v>3.3068783068783067E-3</v>
      </c>
      <c r="O20" s="17">
        <v>3.3068783068783067E-3</v>
      </c>
      <c r="P20" s="17">
        <v>3.3068783068783067E-3</v>
      </c>
      <c r="Q20" s="17">
        <v>3.3068783068783067E-3</v>
      </c>
      <c r="R20" s="17">
        <v>3.3068783068783067E-3</v>
      </c>
      <c r="S20" s="17">
        <v>3.3068783068783067E-3</v>
      </c>
      <c r="T20" s="17">
        <v>4.96031746031746E-3</v>
      </c>
      <c r="U20" s="17">
        <v>4.96031746031746E-3</v>
      </c>
      <c r="V20" s="17">
        <v>4.96031746031746E-3</v>
      </c>
      <c r="W20" s="17">
        <v>4.96031746031746E-3</v>
      </c>
      <c r="X20" s="17">
        <v>4.96031746031746E-3</v>
      </c>
      <c r="Y20" s="17">
        <v>4.96031746031746E-3</v>
      </c>
      <c r="Z20" s="17">
        <v>4.96031746031746E-3</v>
      </c>
      <c r="AA20" s="17">
        <v>4.96031746031746E-3</v>
      </c>
      <c r="AB20" s="17">
        <v>4.96031746031746E-3</v>
      </c>
      <c r="AC20" s="17">
        <v>4.96031746031746E-3</v>
      </c>
      <c r="AD20" s="17">
        <v>4.96031746031746E-3</v>
      </c>
      <c r="AE20" s="17">
        <v>4.96031746031746E-3</v>
      </c>
      <c r="AF20" s="17">
        <v>4.96031746031746E-3</v>
      </c>
      <c r="AG20" s="17">
        <v>4.96031746031746E-3</v>
      </c>
      <c r="AH20" s="17">
        <v>3.3068783068783067E-2</v>
      </c>
      <c r="AI20" s="17">
        <v>0.10251322751322753</v>
      </c>
      <c r="AJ20" s="17">
        <v>0.25628306878306878</v>
      </c>
      <c r="AK20" s="17">
        <v>0.37863756613756611</v>
      </c>
      <c r="AL20" s="17">
        <v>0.53240740740740744</v>
      </c>
      <c r="AM20" s="17">
        <v>0.74900793650793651</v>
      </c>
      <c r="AN20" s="17">
        <v>1.0830026455026456</v>
      </c>
      <c r="AO20" s="17">
        <v>1.4682539682539684</v>
      </c>
      <c r="AP20" s="17">
        <v>1.8650793650793651</v>
      </c>
      <c r="AQ20" s="17">
        <v>2.800925925925926</v>
      </c>
      <c r="AR20" s="17">
        <v>3.3664021164021167</v>
      </c>
      <c r="AS20" s="17">
        <v>4.1369047619047619</v>
      </c>
      <c r="AT20" s="17">
        <v>5.1074735449735442</v>
      </c>
      <c r="AU20" s="17">
        <v>6.378968253968254</v>
      </c>
      <c r="AV20" s="17">
        <v>7.6653439153439162</v>
      </c>
      <c r="AW20" s="17">
        <v>9.7271825396825395</v>
      </c>
      <c r="AX20" s="17">
        <v>12.194113756613756</v>
      </c>
      <c r="AY20" s="17">
        <v>15.165343915343916</v>
      </c>
      <c r="AZ20" s="17">
        <v>16.780753968253968</v>
      </c>
      <c r="BA20" s="17">
        <v>20.605158730158731</v>
      </c>
      <c r="BB20" s="17">
        <v>24.988425925925927</v>
      </c>
      <c r="BC20" s="17">
        <v>29.199735449735449</v>
      </c>
      <c r="BD20" s="17">
        <v>34.981812169312164</v>
      </c>
      <c r="BE20" s="17">
        <v>40.917658730158735</v>
      </c>
      <c r="BF20" s="17">
        <v>46.263227513227513</v>
      </c>
      <c r="BG20" s="17">
        <v>52.093253968253961</v>
      </c>
      <c r="BH20" s="17">
        <v>59.049272486772487</v>
      </c>
      <c r="BI20" s="36">
        <v>67.848875661375672</v>
      </c>
      <c r="BJ20" s="36">
        <f t="shared" si="0"/>
        <v>77.74636243386243</v>
      </c>
      <c r="BK20" s="36">
        <f t="shared" si="1"/>
        <v>88.587962962962962</v>
      </c>
      <c r="BL20" s="36">
        <f t="shared" si="1"/>
        <v>97.781084656084658</v>
      </c>
      <c r="BM20" s="36">
        <f t="shared" si="1"/>
        <v>105.69940476190477</v>
      </c>
      <c r="BN20" s="73">
        <f t="shared" ref="BN20" si="11">BN11/$C11*100000</f>
        <v>114.37830687830689</v>
      </c>
    </row>
    <row r="21" spans="1:66" x14ac:dyDescent="0.25">
      <c r="A21" s="2" t="s">
        <v>28</v>
      </c>
      <c r="B21" s="3" t="s">
        <v>159</v>
      </c>
      <c r="C21" s="4">
        <v>327200000</v>
      </c>
      <c r="D21" s="4">
        <v>1</v>
      </c>
      <c r="E21" s="4">
        <f>E3-D3</f>
        <v>0</v>
      </c>
      <c r="F21" s="4">
        <f t="shared" ref="F21:BI21" si="12">F3-E3</f>
        <v>1</v>
      </c>
      <c r="G21" s="4">
        <f t="shared" si="12"/>
        <v>1</v>
      </c>
      <c r="H21" s="4">
        <f t="shared" si="12"/>
        <v>2</v>
      </c>
      <c r="I21" s="4">
        <f t="shared" si="12"/>
        <v>0</v>
      </c>
      <c r="J21" s="4">
        <f t="shared" si="12"/>
        <v>0</v>
      </c>
      <c r="K21" s="4">
        <f t="shared" si="12"/>
        <v>0</v>
      </c>
      <c r="L21" s="4">
        <f t="shared" si="12"/>
        <v>1</v>
      </c>
      <c r="M21" s="4">
        <f t="shared" si="12"/>
        <v>1</v>
      </c>
      <c r="N21" s="4">
        <f t="shared" si="12"/>
        <v>1</v>
      </c>
      <c r="O21" s="4">
        <f t="shared" si="12"/>
        <v>2</v>
      </c>
      <c r="P21" s="4">
        <f t="shared" si="12"/>
        <v>1</v>
      </c>
      <c r="Q21" s="4">
        <f t="shared" si="12"/>
        <v>0</v>
      </c>
      <c r="R21" s="4">
        <f t="shared" si="12"/>
        <v>0</v>
      </c>
      <c r="S21" s="4">
        <f t="shared" si="12"/>
        <v>0</v>
      </c>
      <c r="T21" s="4">
        <f t="shared" si="12"/>
        <v>0</v>
      </c>
      <c r="U21" s="4">
        <f t="shared" si="12"/>
        <v>0</v>
      </c>
      <c r="V21" s="4">
        <f t="shared" si="12"/>
        <v>0</v>
      </c>
      <c r="W21" s="4">
        <f t="shared" si="12"/>
        <v>0</v>
      </c>
      <c r="X21" s="4">
        <f t="shared" si="12"/>
        <v>1</v>
      </c>
      <c r="Y21" s="4">
        <f t="shared" si="12"/>
        <v>0</v>
      </c>
      <c r="Z21" s="4">
        <f t="shared" si="12"/>
        <v>1</v>
      </c>
      <c r="AA21" s="4">
        <f t="shared" si="12"/>
        <v>0</v>
      </c>
      <c r="AB21" s="4">
        <f t="shared" si="12"/>
        <v>0</v>
      </c>
      <c r="AC21" s="4">
        <f t="shared" si="12"/>
        <v>0</v>
      </c>
      <c r="AD21" s="4">
        <f t="shared" si="12"/>
        <v>0</v>
      </c>
      <c r="AE21" s="4">
        <f t="shared" si="12"/>
        <v>0</v>
      </c>
      <c r="AF21" s="4">
        <f t="shared" si="12"/>
        <v>0</v>
      </c>
      <c r="AG21" s="4">
        <f t="shared" si="12"/>
        <v>1</v>
      </c>
      <c r="AH21" s="4">
        <f t="shared" si="12"/>
        <v>1</v>
      </c>
      <c r="AI21" s="4">
        <f t="shared" si="12"/>
        <v>0</v>
      </c>
      <c r="AJ21" s="4">
        <f t="shared" si="12"/>
        <v>24</v>
      </c>
      <c r="AK21" s="4">
        <f t="shared" si="12"/>
        <v>36</v>
      </c>
      <c r="AL21" s="4">
        <f t="shared" si="12"/>
        <v>5</v>
      </c>
      <c r="AM21" s="4">
        <f t="shared" si="12"/>
        <v>8</v>
      </c>
      <c r="AN21" s="4">
        <f t="shared" si="12"/>
        <v>1</v>
      </c>
      <c r="AO21" s="4">
        <f t="shared" si="12"/>
        <v>4</v>
      </c>
      <c r="AP21" s="4">
        <f t="shared" si="12"/>
        <v>8</v>
      </c>
      <c r="AQ21" s="4">
        <f t="shared" si="12"/>
        <v>15</v>
      </c>
      <c r="AR21" s="4">
        <f t="shared" si="12"/>
        <v>20</v>
      </c>
      <c r="AS21" s="4">
        <f t="shared" si="12"/>
        <v>18</v>
      </c>
      <c r="AT21" s="4">
        <f t="shared" si="12"/>
        <v>32</v>
      </c>
      <c r="AU21" s="4">
        <f t="shared" si="12"/>
        <v>66</v>
      </c>
      <c r="AV21" s="4">
        <f t="shared" si="12"/>
        <v>86</v>
      </c>
      <c r="AW21" s="4">
        <f t="shared" si="12"/>
        <v>131</v>
      </c>
      <c r="AX21" s="4">
        <f t="shared" si="12"/>
        <v>118</v>
      </c>
      <c r="AY21" s="4">
        <f t="shared" si="12"/>
        <v>163</v>
      </c>
      <c r="AZ21" s="4">
        <f t="shared" si="12"/>
        <v>273</v>
      </c>
      <c r="BA21" s="4">
        <f t="shared" si="12"/>
        <v>274</v>
      </c>
      <c r="BB21" s="4">
        <f t="shared" si="12"/>
        <v>385</v>
      </c>
      <c r="BC21" s="4">
        <f t="shared" si="12"/>
        <v>551</v>
      </c>
      <c r="BD21" s="4">
        <f t="shared" si="12"/>
        <v>652</v>
      </c>
      <c r="BE21" s="4">
        <f t="shared" si="12"/>
        <v>716</v>
      </c>
      <c r="BF21" s="4">
        <f t="shared" si="12"/>
        <v>1031</v>
      </c>
      <c r="BG21" s="4">
        <f t="shared" si="12"/>
        <v>1789</v>
      </c>
      <c r="BH21" s="4">
        <f t="shared" si="12"/>
        <v>1362</v>
      </c>
      <c r="BI21" s="4">
        <f t="shared" si="12"/>
        <v>5894</v>
      </c>
      <c r="BJ21" s="46">
        <f>BJ3-BI3</f>
        <v>5423</v>
      </c>
      <c r="BK21" s="46">
        <f>BK3-BJ3</f>
        <v>6389</v>
      </c>
      <c r="BL21" s="46">
        <f>BL3-BK3</f>
        <v>7787</v>
      </c>
      <c r="BM21" s="46">
        <f>BM3-BL3</f>
        <v>10391</v>
      </c>
      <c r="BN21" s="128">
        <f>BN3-BM3</f>
        <v>10073</v>
      </c>
    </row>
    <row r="22" spans="1:66" x14ac:dyDescent="0.25">
      <c r="A22" s="6" t="s">
        <v>35</v>
      </c>
      <c r="B22" s="7" t="s">
        <v>159</v>
      </c>
      <c r="C22" s="8">
        <v>39560000</v>
      </c>
      <c r="D22" s="8">
        <v>0</v>
      </c>
      <c r="E22" s="8">
        <v>0</v>
      </c>
      <c r="F22" s="8">
        <v>0</v>
      </c>
      <c r="G22" s="8">
        <v>1</v>
      </c>
      <c r="H22" s="8">
        <f>H4-G4</f>
        <v>1</v>
      </c>
      <c r="I22" s="8">
        <f t="shared" ref="I22:BN22" si="13">I4-H4</f>
        <v>0</v>
      </c>
      <c r="J22" s="8">
        <f t="shared" si="13"/>
        <v>0</v>
      </c>
      <c r="K22" s="8">
        <f t="shared" si="13"/>
        <v>0</v>
      </c>
      <c r="L22" s="8">
        <f t="shared" si="13"/>
        <v>0</v>
      </c>
      <c r="M22" s="8">
        <f t="shared" si="13"/>
        <v>1</v>
      </c>
      <c r="N22" s="8">
        <f t="shared" si="13"/>
        <v>0</v>
      </c>
      <c r="O22" s="8">
        <f t="shared" si="13"/>
        <v>3</v>
      </c>
      <c r="P22" s="8">
        <f t="shared" si="13"/>
        <v>0</v>
      </c>
      <c r="Q22" s="8">
        <f t="shared" si="13"/>
        <v>0</v>
      </c>
      <c r="R22" s="8">
        <f t="shared" si="13"/>
        <v>0</v>
      </c>
      <c r="S22" s="8">
        <f t="shared" si="13"/>
        <v>0</v>
      </c>
      <c r="T22" s="8">
        <f t="shared" si="13"/>
        <v>0</v>
      </c>
      <c r="U22" s="8">
        <f t="shared" si="13"/>
        <v>0</v>
      </c>
      <c r="V22" s="8">
        <f t="shared" si="13"/>
        <v>0</v>
      </c>
      <c r="W22" s="8">
        <f t="shared" si="13"/>
        <v>0</v>
      </c>
      <c r="X22" s="8">
        <f t="shared" si="13"/>
        <v>1</v>
      </c>
      <c r="Y22" s="8">
        <f t="shared" si="13"/>
        <v>0</v>
      </c>
      <c r="Z22" s="8">
        <f t="shared" si="13"/>
        <v>1</v>
      </c>
      <c r="AA22" s="8">
        <f t="shared" si="13"/>
        <v>0</v>
      </c>
      <c r="AB22" s="8">
        <f t="shared" si="13"/>
        <v>0</v>
      </c>
      <c r="AC22" s="8">
        <f t="shared" si="13"/>
        <v>0</v>
      </c>
      <c r="AD22" s="8">
        <f t="shared" si="13"/>
        <v>0</v>
      </c>
      <c r="AE22" s="8">
        <f t="shared" si="13"/>
        <v>0</v>
      </c>
      <c r="AF22" s="8">
        <f t="shared" si="13"/>
        <v>0</v>
      </c>
      <c r="AG22" s="8">
        <f t="shared" si="13"/>
        <v>1</v>
      </c>
      <c r="AH22" s="8">
        <f t="shared" si="13"/>
        <v>1</v>
      </c>
      <c r="AI22" s="8">
        <f t="shared" si="13"/>
        <v>0</v>
      </c>
      <c r="AJ22" s="8">
        <f t="shared" si="13"/>
        <v>0</v>
      </c>
      <c r="AK22" s="8">
        <f t="shared" si="13"/>
        <v>0</v>
      </c>
      <c r="AL22" s="8">
        <f t="shared" si="13"/>
        <v>2</v>
      </c>
      <c r="AM22" s="8">
        <f t="shared" si="13"/>
        <v>0</v>
      </c>
      <c r="AN22" s="8">
        <f t="shared" si="13"/>
        <v>2</v>
      </c>
      <c r="AO22" s="8">
        <f t="shared" si="13"/>
        <v>3</v>
      </c>
      <c r="AP22" s="8">
        <f t="shared" si="13"/>
        <v>2</v>
      </c>
      <c r="AQ22" s="8">
        <f t="shared" si="13"/>
        <v>5</v>
      </c>
      <c r="AR22" s="8">
        <f t="shared" si="13"/>
        <v>5</v>
      </c>
      <c r="AS22" s="8">
        <f t="shared" si="13"/>
        <v>2</v>
      </c>
      <c r="AT22" s="8">
        <f t="shared" si="13"/>
        <v>13</v>
      </c>
      <c r="AU22" s="8">
        <f t="shared" si="13"/>
        <v>13</v>
      </c>
      <c r="AV22" s="8">
        <f t="shared" si="13"/>
        <v>16</v>
      </c>
      <c r="AW22" s="8">
        <f t="shared" si="13"/>
        <v>19</v>
      </c>
      <c r="AX22" s="8">
        <f t="shared" si="13"/>
        <v>20</v>
      </c>
      <c r="AY22" s="8">
        <f t="shared" si="13"/>
        <v>30</v>
      </c>
      <c r="AZ22" s="8">
        <f t="shared" si="13"/>
        <v>22</v>
      </c>
      <c r="BA22" s="8">
        <f t="shared" si="13"/>
        <v>29</v>
      </c>
      <c r="BB22" s="8">
        <f t="shared" si="13"/>
        <v>51</v>
      </c>
      <c r="BC22" s="8">
        <f t="shared" si="13"/>
        <v>61</v>
      </c>
      <c r="BD22" s="8">
        <f t="shared" si="13"/>
        <v>77</v>
      </c>
      <c r="BE22" s="8">
        <f t="shared" si="13"/>
        <v>89</v>
      </c>
      <c r="BF22" s="8">
        <f t="shared" si="13"/>
        <v>104</v>
      </c>
      <c r="BG22" s="8">
        <f t="shared" si="13"/>
        <v>168</v>
      </c>
      <c r="BH22" s="8">
        <f t="shared" si="13"/>
        <v>153</v>
      </c>
      <c r="BI22" s="8">
        <f t="shared" si="13"/>
        <v>162</v>
      </c>
      <c r="BJ22" s="20">
        <f t="shared" si="13"/>
        <v>248</v>
      </c>
      <c r="BK22" s="20">
        <f t="shared" si="13"/>
        <v>251</v>
      </c>
      <c r="BL22" s="20">
        <f t="shared" si="13"/>
        <v>256</v>
      </c>
      <c r="BM22" s="20">
        <f t="shared" si="13"/>
        <v>441</v>
      </c>
      <c r="BN22" s="22">
        <f t="shared" si="13"/>
        <v>338</v>
      </c>
    </row>
    <row r="23" spans="1:66" x14ac:dyDescent="0.25">
      <c r="A23" s="10" t="s">
        <v>36</v>
      </c>
      <c r="B23" s="7" t="s">
        <v>159</v>
      </c>
      <c r="C23" s="8">
        <v>7753023</v>
      </c>
      <c r="D23" s="8">
        <v>0</v>
      </c>
      <c r="E23" s="8">
        <v>0</v>
      </c>
      <c r="F23" s="8">
        <v>0</v>
      </c>
      <c r="G23" s="8">
        <v>0</v>
      </c>
      <c r="H23" s="8">
        <v>0</v>
      </c>
      <c r="I23" s="8">
        <v>0</v>
      </c>
      <c r="J23" s="8">
        <v>0</v>
      </c>
      <c r="K23" s="8">
        <v>0</v>
      </c>
      <c r="L23" s="8">
        <v>0</v>
      </c>
      <c r="M23" s="8">
        <v>1</v>
      </c>
      <c r="N23" s="8">
        <f>N5-M5</f>
        <v>0</v>
      </c>
      <c r="O23" s="8">
        <f t="shared" ref="O23:BN23" si="14">O5-N5</f>
        <v>1</v>
      </c>
      <c r="P23" s="8">
        <f t="shared" si="14"/>
        <v>0</v>
      </c>
      <c r="Q23" s="8">
        <f t="shared" si="14"/>
        <v>0</v>
      </c>
      <c r="R23" s="8">
        <f t="shared" si="14"/>
        <v>0</v>
      </c>
      <c r="S23" s="8">
        <f t="shared" si="14"/>
        <v>0</v>
      </c>
      <c r="T23" s="8">
        <f t="shared" si="14"/>
        <v>0</v>
      </c>
      <c r="U23" s="8">
        <f t="shared" si="14"/>
        <v>0</v>
      </c>
      <c r="V23" s="8">
        <f t="shared" si="14"/>
        <v>0</v>
      </c>
      <c r="W23" s="8">
        <f t="shared" si="14"/>
        <v>0</v>
      </c>
      <c r="X23" s="8">
        <f t="shared" si="14"/>
        <v>0</v>
      </c>
      <c r="Y23" s="8">
        <f t="shared" si="14"/>
        <v>0</v>
      </c>
      <c r="Z23" s="8">
        <f t="shared" si="14"/>
        <v>0</v>
      </c>
      <c r="AA23" s="8">
        <f t="shared" si="14"/>
        <v>0</v>
      </c>
      <c r="AB23" s="8">
        <f t="shared" si="14"/>
        <v>0</v>
      </c>
      <c r="AC23" s="8">
        <f t="shared" si="14"/>
        <v>0</v>
      </c>
      <c r="AD23" s="8">
        <f t="shared" si="14"/>
        <v>0</v>
      </c>
      <c r="AE23" s="8">
        <f t="shared" si="14"/>
        <v>0</v>
      </c>
      <c r="AF23" s="8">
        <f t="shared" si="14"/>
        <v>0</v>
      </c>
      <c r="AG23" s="8">
        <f t="shared" si="14"/>
        <v>0</v>
      </c>
      <c r="AH23" s="8">
        <f t="shared" si="14"/>
        <v>0</v>
      </c>
      <c r="AI23" s="8">
        <f t="shared" si="14"/>
        <v>0</v>
      </c>
      <c r="AJ23" s="8">
        <f t="shared" si="14"/>
        <v>0</v>
      </c>
      <c r="AK23" s="8">
        <f t="shared" si="14"/>
        <v>0</v>
      </c>
      <c r="AL23" s="8">
        <f t="shared" si="14"/>
        <v>1</v>
      </c>
      <c r="AM23" s="8">
        <f t="shared" si="14"/>
        <v>0</v>
      </c>
      <c r="AN23" s="8">
        <f t="shared" si="14"/>
        <v>1</v>
      </c>
      <c r="AO23" s="8">
        <f t="shared" si="14"/>
        <v>3</v>
      </c>
      <c r="AP23" s="8">
        <f t="shared" si="14"/>
        <v>2</v>
      </c>
      <c r="AQ23" s="8">
        <f t="shared" si="14"/>
        <v>5</v>
      </c>
      <c r="AR23" s="8">
        <f t="shared" si="14"/>
        <v>4</v>
      </c>
      <c r="AS23" s="8">
        <f t="shared" si="14"/>
        <v>2</v>
      </c>
      <c r="AT23" s="8">
        <f t="shared" si="14"/>
        <v>4</v>
      </c>
      <c r="AU23" s="8">
        <f t="shared" si="14"/>
        <v>9</v>
      </c>
      <c r="AV23" s="8">
        <f t="shared" si="14"/>
        <v>9</v>
      </c>
      <c r="AW23" s="8">
        <f t="shared" si="14"/>
        <v>14</v>
      </c>
      <c r="AX23" s="8">
        <f t="shared" si="14"/>
        <v>19</v>
      </c>
      <c r="AY23" s="8">
        <f t="shared" si="14"/>
        <v>7</v>
      </c>
      <c r="AZ23" s="8">
        <f t="shared" si="14"/>
        <v>12</v>
      </c>
      <c r="BA23" s="8">
        <f t="shared" si="14"/>
        <v>11</v>
      </c>
      <c r="BB23" s="8">
        <f t="shared" si="14"/>
        <v>34</v>
      </c>
      <c r="BC23" s="8">
        <f t="shared" si="14"/>
        <v>27</v>
      </c>
      <c r="BD23" s="8">
        <f t="shared" si="14"/>
        <v>42</v>
      </c>
      <c r="BE23" s="8">
        <f t="shared" si="14"/>
        <v>42</v>
      </c>
      <c r="BF23" s="8">
        <f t="shared" si="14"/>
        <v>43</v>
      </c>
      <c r="BG23" s="8">
        <f t="shared" si="14"/>
        <v>77</v>
      </c>
      <c r="BH23" s="8">
        <f t="shared" si="14"/>
        <v>53</v>
      </c>
      <c r="BI23" s="8">
        <f t="shared" si="14"/>
        <v>55</v>
      </c>
      <c r="BJ23" s="20">
        <f t="shared" si="14"/>
        <v>114</v>
      </c>
      <c r="BK23" s="20">
        <f t="shared" si="14"/>
        <v>94</v>
      </c>
      <c r="BL23" s="20">
        <f t="shared" si="14"/>
        <v>97</v>
      </c>
      <c r="BM23" s="20">
        <f t="shared" si="14"/>
        <v>145</v>
      </c>
      <c r="BN23" s="22">
        <f t="shared" si="14"/>
        <v>25</v>
      </c>
    </row>
    <row r="24" spans="1:66" x14ac:dyDescent="0.25">
      <c r="A24" s="11" t="s">
        <v>1</v>
      </c>
      <c r="B24" s="7" t="s">
        <v>159</v>
      </c>
      <c r="C24" s="8">
        <v>10105518</v>
      </c>
      <c r="D24" s="8">
        <v>0</v>
      </c>
      <c r="E24" s="8">
        <v>0</v>
      </c>
      <c r="F24" s="8">
        <v>0</v>
      </c>
      <c r="G24" s="8">
        <v>0</v>
      </c>
      <c r="H24" s="8">
        <v>1</v>
      </c>
      <c r="I24" s="8">
        <f>I6-H6</f>
        <v>0</v>
      </c>
      <c r="J24" s="8">
        <f t="shared" ref="J24:BN24" si="15">J6-I6</f>
        <v>0</v>
      </c>
      <c r="K24" s="8">
        <f t="shared" si="15"/>
        <v>0</v>
      </c>
      <c r="L24" s="8">
        <f t="shared" si="15"/>
        <v>0</v>
      </c>
      <c r="M24" s="8">
        <f t="shared" si="15"/>
        <v>0</v>
      </c>
      <c r="N24" s="8">
        <f t="shared" si="15"/>
        <v>0</v>
      </c>
      <c r="O24" s="8">
        <f t="shared" si="15"/>
        <v>0</v>
      </c>
      <c r="P24" s="8">
        <f t="shared" si="15"/>
        <v>0</v>
      </c>
      <c r="Q24" s="8">
        <f t="shared" si="15"/>
        <v>0</v>
      </c>
      <c r="R24" s="8">
        <f t="shared" si="15"/>
        <v>0</v>
      </c>
      <c r="S24" s="8">
        <f t="shared" si="15"/>
        <v>0</v>
      </c>
      <c r="T24" s="8">
        <f t="shared" si="15"/>
        <v>0</v>
      </c>
      <c r="U24" s="8">
        <f t="shared" si="15"/>
        <v>0</v>
      </c>
      <c r="V24" s="8">
        <f t="shared" si="15"/>
        <v>0</v>
      </c>
      <c r="W24" s="8">
        <f t="shared" si="15"/>
        <v>0</v>
      </c>
      <c r="X24" s="8">
        <f t="shared" si="15"/>
        <v>0</v>
      </c>
      <c r="Y24" s="8">
        <f t="shared" si="15"/>
        <v>0</v>
      </c>
      <c r="Z24" s="8">
        <f t="shared" si="15"/>
        <v>0</v>
      </c>
      <c r="AA24" s="8">
        <f t="shared" si="15"/>
        <v>0</v>
      </c>
      <c r="AB24" s="8">
        <f t="shared" si="15"/>
        <v>0</v>
      </c>
      <c r="AC24" s="8">
        <f t="shared" si="15"/>
        <v>0</v>
      </c>
      <c r="AD24" s="8">
        <f t="shared" si="15"/>
        <v>0</v>
      </c>
      <c r="AE24" s="8">
        <f t="shared" si="15"/>
        <v>0</v>
      </c>
      <c r="AF24" s="8">
        <f t="shared" si="15"/>
        <v>0</v>
      </c>
      <c r="AG24" s="8">
        <f t="shared" si="15"/>
        <v>0</v>
      </c>
      <c r="AH24" s="8">
        <f t="shared" si="15"/>
        <v>0</v>
      </c>
      <c r="AI24" s="8">
        <f t="shared" si="15"/>
        <v>0</v>
      </c>
      <c r="AJ24" s="8">
        <f t="shared" si="15"/>
        <v>0</v>
      </c>
      <c r="AK24" s="8">
        <f t="shared" si="15"/>
        <v>0</v>
      </c>
      <c r="AL24" s="8">
        <f t="shared" si="15"/>
        <v>0</v>
      </c>
      <c r="AM24" s="8">
        <f t="shared" si="15"/>
        <v>0</v>
      </c>
      <c r="AN24" s="8">
        <f t="shared" si="15"/>
        <v>0</v>
      </c>
      <c r="AO24" s="8">
        <f t="shared" si="15"/>
        <v>0</v>
      </c>
      <c r="AP24" s="8">
        <f t="shared" si="15"/>
        <v>0</v>
      </c>
      <c r="AQ24" s="8">
        <f t="shared" si="15"/>
        <v>0</v>
      </c>
      <c r="AR24" s="8">
        <f t="shared" si="15"/>
        <v>0</v>
      </c>
      <c r="AS24" s="8">
        <f t="shared" si="15"/>
        <v>0</v>
      </c>
      <c r="AT24" s="8">
        <f t="shared" si="15"/>
        <v>6</v>
      </c>
      <c r="AU24" s="8">
        <f t="shared" si="15"/>
        <v>4</v>
      </c>
      <c r="AV24" s="8">
        <f t="shared" si="15"/>
        <v>2</v>
      </c>
      <c r="AW24" s="8">
        <f t="shared" si="15"/>
        <v>1</v>
      </c>
      <c r="AX24" s="8">
        <f t="shared" si="15"/>
        <v>0</v>
      </c>
      <c r="AY24" s="8">
        <f t="shared" si="15"/>
        <v>5</v>
      </c>
      <c r="AZ24" s="8">
        <f t="shared" si="15"/>
        <v>1</v>
      </c>
      <c r="BA24" s="8">
        <f t="shared" si="15"/>
        <v>7</v>
      </c>
      <c r="BB24" s="8">
        <f t="shared" si="15"/>
        <v>5</v>
      </c>
      <c r="BC24" s="8">
        <f t="shared" si="15"/>
        <v>8</v>
      </c>
      <c r="BD24" s="8">
        <f t="shared" si="15"/>
        <v>13</v>
      </c>
      <c r="BE24" s="8">
        <f t="shared" si="15"/>
        <v>16</v>
      </c>
      <c r="BF24" s="8">
        <f t="shared" si="15"/>
        <v>25</v>
      </c>
      <c r="BG24" s="8">
        <f t="shared" si="15"/>
        <v>50</v>
      </c>
      <c r="BH24" s="8">
        <f t="shared" si="15"/>
        <v>46</v>
      </c>
      <c r="BI24" s="8">
        <f t="shared" si="15"/>
        <v>41</v>
      </c>
      <c r="BJ24" s="8">
        <f t="shared" si="15"/>
        <v>61</v>
      </c>
      <c r="BK24" s="20">
        <f t="shared" si="15"/>
        <v>59</v>
      </c>
      <c r="BL24" s="8">
        <f t="shared" si="15"/>
        <v>58</v>
      </c>
      <c r="BM24" s="20">
        <f t="shared" si="15"/>
        <v>127</v>
      </c>
      <c r="BN24" s="19">
        <f t="shared" si="15"/>
        <v>126</v>
      </c>
    </row>
    <row r="25" spans="1:66" x14ac:dyDescent="0.25">
      <c r="A25" s="13" t="s">
        <v>0</v>
      </c>
      <c r="B25" s="7" t="s">
        <v>159</v>
      </c>
      <c r="C25" s="8">
        <v>19540000</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v>0</v>
      </c>
      <c r="AL25" s="8">
        <v>0</v>
      </c>
      <c r="AM25" s="8">
        <v>0</v>
      </c>
      <c r="AN25" s="8">
        <v>0</v>
      </c>
      <c r="AO25" s="8">
        <v>0</v>
      </c>
      <c r="AP25" s="8">
        <v>0</v>
      </c>
      <c r="AQ25" s="8">
        <v>1</v>
      </c>
      <c r="AR25" s="8">
        <f>AR7-AQ7</f>
        <v>0</v>
      </c>
      <c r="AS25" s="8">
        <f t="shared" ref="AS25:BN25" si="16">AS7-AR7</f>
        <v>1</v>
      </c>
      <c r="AT25" s="8">
        <f t="shared" si="16"/>
        <v>9</v>
      </c>
      <c r="AU25" s="8">
        <f t="shared" si="16"/>
        <v>11</v>
      </c>
      <c r="AV25" s="8">
        <f t="shared" si="16"/>
        <v>22</v>
      </c>
      <c r="AW25" s="8">
        <f t="shared" si="16"/>
        <v>45</v>
      </c>
      <c r="AX25" s="8">
        <f t="shared" si="16"/>
        <v>16</v>
      </c>
      <c r="AY25" s="8">
        <f t="shared" si="16"/>
        <v>37</v>
      </c>
      <c r="AZ25" s="8">
        <f t="shared" si="16"/>
        <v>31</v>
      </c>
      <c r="BA25" s="8">
        <f t="shared" si="16"/>
        <v>43</v>
      </c>
      <c r="BB25" s="8">
        <f t="shared" si="16"/>
        <v>109</v>
      </c>
      <c r="BC25" s="8">
        <f t="shared" si="16"/>
        <v>96</v>
      </c>
      <c r="BD25" s="8">
        <f t="shared" si="16"/>
        <v>192</v>
      </c>
      <c r="BE25" s="8">
        <f t="shared" si="16"/>
        <v>116</v>
      </c>
      <c r="BF25" s="8">
        <f t="shared" si="16"/>
        <v>221</v>
      </c>
      <c r="BG25" s="8">
        <f t="shared" si="16"/>
        <v>703</v>
      </c>
      <c r="BH25" s="8">
        <f t="shared" si="16"/>
        <v>729</v>
      </c>
      <c r="BI25" s="8">
        <f t="shared" si="16"/>
        <v>1770</v>
      </c>
      <c r="BJ25" s="20">
        <f t="shared" si="16"/>
        <v>3693</v>
      </c>
      <c r="BK25" s="20">
        <f t="shared" si="16"/>
        <v>3800</v>
      </c>
      <c r="BL25" s="20">
        <f t="shared" si="16"/>
        <v>3523</v>
      </c>
      <c r="BM25" s="20">
        <f t="shared" si="16"/>
        <v>5707</v>
      </c>
      <c r="BN25" s="22">
        <f t="shared" si="16"/>
        <v>4790</v>
      </c>
    </row>
    <row r="26" spans="1:66" x14ac:dyDescent="0.25">
      <c r="A26" s="10" t="s">
        <v>34</v>
      </c>
      <c r="B26" s="7" t="s">
        <v>159</v>
      </c>
      <c r="C26" s="8">
        <v>8398748</v>
      </c>
      <c r="D26" s="8">
        <v>0</v>
      </c>
      <c r="E26" s="8">
        <v>0</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0</v>
      </c>
      <c r="AB26" s="8">
        <v>0</v>
      </c>
      <c r="AC26" s="8">
        <v>0</v>
      </c>
      <c r="AD26" s="8">
        <v>0</v>
      </c>
      <c r="AE26" s="8">
        <v>0</v>
      </c>
      <c r="AF26" s="8">
        <v>0</v>
      </c>
      <c r="AG26" s="8">
        <v>0</v>
      </c>
      <c r="AH26" s="8">
        <v>0</v>
      </c>
      <c r="AI26" s="8">
        <v>0</v>
      </c>
      <c r="AJ26" s="8">
        <v>0</v>
      </c>
      <c r="AK26" s="8">
        <v>0</v>
      </c>
      <c r="AL26" s="8">
        <v>0</v>
      </c>
      <c r="AM26" s="8">
        <v>0</v>
      </c>
      <c r="AN26" s="8">
        <v>0</v>
      </c>
      <c r="AO26" s="8">
        <v>0</v>
      </c>
      <c r="AP26" s="8">
        <v>0</v>
      </c>
      <c r="AQ26" s="8">
        <v>1</v>
      </c>
      <c r="AR26" s="8">
        <f>AR8-AQ8</f>
        <v>0</v>
      </c>
      <c r="AS26" s="8">
        <f t="shared" ref="AS26:BN26" si="17">AS8-AR8</f>
        <v>1</v>
      </c>
      <c r="AT26" s="8">
        <f t="shared" si="17"/>
        <v>0</v>
      </c>
      <c r="AU26" s="8">
        <f t="shared" si="17"/>
        <v>2</v>
      </c>
      <c r="AV26" s="8">
        <f t="shared" si="17"/>
        <v>1</v>
      </c>
      <c r="AW26" s="8">
        <f t="shared" si="17"/>
        <v>7</v>
      </c>
      <c r="AX26" s="8">
        <f t="shared" si="17"/>
        <v>1</v>
      </c>
      <c r="AY26" s="8">
        <f t="shared" si="17"/>
        <v>3</v>
      </c>
      <c r="AZ26" s="8">
        <f t="shared" si="17"/>
        <v>20</v>
      </c>
      <c r="BA26" s="8">
        <f t="shared" si="17"/>
        <v>17</v>
      </c>
      <c r="BB26" s="8">
        <f t="shared" si="17"/>
        <v>42</v>
      </c>
      <c r="BC26" s="8">
        <f t="shared" si="17"/>
        <v>59</v>
      </c>
      <c r="BD26" s="8">
        <f t="shared" si="17"/>
        <v>29</v>
      </c>
      <c r="BE26" s="8">
        <f t="shared" si="17"/>
        <v>146</v>
      </c>
      <c r="BF26" s="8">
        <f t="shared" si="17"/>
        <v>134</v>
      </c>
      <c r="BG26" s="8">
        <f t="shared" si="17"/>
        <v>460</v>
      </c>
      <c r="BH26" s="8">
        <f t="shared" si="17"/>
        <v>416</v>
      </c>
      <c r="BI26" s="8">
        <f t="shared" si="17"/>
        <v>1130</v>
      </c>
      <c r="BJ26" s="20">
        <f t="shared" si="17"/>
        <v>2682</v>
      </c>
      <c r="BK26" s="20">
        <f t="shared" si="17"/>
        <v>2349</v>
      </c>
      <c r="BL26" s="20">
        <f t="shared" si="17"/>
        <v>1545</v>
      </c>
      <c r="BM26" s="20">
        <f t="shared" si="17"/>
        <v>3294</v>
      </c>
      <c r="BN26" s="22">
        <f t="shared" si="17"/>
        <v>2565</v>
      </c>
    </row>
    <row r="27" spans="1:66" x14ac:dyDescent="0.25">
      <c r="A27" s="13" t="s">
        <v>30</v>
      </c>
      <c r="B27" s="7" t="s">
        <v>159</v>
      </c>
      <c r="C27" s="8">
        <v>7536000</v>
      </c>
      <c r="D27" s="8">
        <v>1</v>
      </c>
      <c r="E27" s="8">
        <f>E9-D9</f>
        <v>0</v>
      </c>
      <c r="F27" s="8">
        <f t="shared" ref="F27:BM27" si="18">F9-E9</f>
        <v>0</v>
      </c>
      <c r="G27" s="8">
        <f t="shared" si="18"/>
        <v>0</v>
      </c>
      <c r="H27" s="8">
        <f t="shared" si="18"/>
        <v>0</v>
      </c>
      <c r="I27" s="8">
        <f t="shared" si="18"/>
        <v>0</v>
      </c>
      <c r="J27" s="8">
        <f t="shared" si="18"/>
        <v>0</v>
      </c>
      <c r="K27" s="8">
        <f t="shared" si="18"/>
        <v>0</v>
      </c>
      <c r="L27" s="8">
        <f t="shared" si="18"/>
        <v>0</v>
      </c>
      <c r="M27" s="8">
        <f t="shared" si="18"/>
        <v>0</v>
      </c>
      <c r="N27" s="8">
        <f t="shared" si="18"/>
        <v>0</v>
      </c>
      <c r="O27" s="8">
        <f t="shared" si="18"/>
        <v>0</v>
      </c>
      <c r="P27" s="8">
        <f t="shared" si="18"/>
        <v>0</v>
      </c>
      <c r="Q27" s="8">
        <f t="shared" si="18"/>
        <v>0</v>
      </c>
      <c r="R27" s="8">
        <f t="shared" si="18"/>
        <v>0</v>
      </c>
      <c r="S27" s="8">
        <f t="shared" si="18"/>
        <v>0</v>
      </c>
      <c r="T27" s="8">
        <f t="shared" si="18"/>
        <v>0</v>
      </c>
      <c r="U27" s="8">
        <f t="shared" si="18"/>
        <v>0</v>
      </c>
      <c r="V27" s="8">
        <f t="shared" si="18"/>
        <v>0</v>
      </c>
      <c r="W27" s="8">
        <f t="shared" si="18"/>
        <v>0</v>
      </c>
      <c r="X27" s="8">
        <f t="shared" si="18"/>
        <v>0</v>
      </c>
      <c r="Y27" s="8">
        <f t="shared" si="18"/>
        <v>0</v>
      </c>
      <c r="Z27" s="8">
        <f t="shared" si="18"/>
        <v>0</v>
      </c>
      <c r="AA27" s="8">
        <f t="shared" si="18"/>
        <v>0</v>
      </c>
      <c r="AB27" s="8">
        <f t="shared" si="18"/>
        <v>0</v>
      </c>
      <c r="AC27" s="8">
        <f t="shared" si="18"/>
        <v>0</v>
      </c>
      <c r="AD27" s="8">
        <f t="shared" si="18"/>
        <v>0</v>
      </c>
      <c r="AE27" s="8">
        <f t="shared" si="18"/>
        <v>0</v>
      </c>
      <c r="AF27" s="8">
        <f t="shared" si="18"/>
        <v>0</v>
      </c>
      <c r="AG27" s="8">
        <f t="shared" si="18"/>
        <v>0</v>
      </c>
      <c r="AH27" s="8">
        <f t="shared" si="18"/>
        <v>0</v>
      </c>
      <c r="AI27" s="8">
        <f t="shared" si="18"/>
        <v>0</v>
      </c>
      <c r="AJ27" s="8">
        <f t="shared" si="18"/>
        <v>0</v>
      </c>
      <c r="AK27" s="8">
        <f t="shared" si="18"/>
        <v>0</v>
      </c>
      <c r="AL27" s="8">
        <f t="shared" si="18"/>
        <v>0</v>
      </c>
      <c r="AM27" s="8">
        <f t="shared" si="18"/>
        <v>0</v>
      </c>
      <c r="AN27" s="8">
        <f t="shared" si="18"/>
        <v>0</v>
      </c>
      <c r="AO27" s="8">
        <f t="shared" si="18"/>
        <v>0</v>
      </c>
      <c r="AP27" s="8">
        <f t="shared" si="18"/>
        <v>6</v>
      </c>
      <c r="AQ27" s="8">
        <f t="shared" si="18"/>
        <v>4</v>
      </c>
      <c r="AR27" s="8">
        <f t="shared" si="18"/>
        <v>7</v>
      </c>
      <c r="AS27" s="8">
        <f t="shared" si="18"/>
        <v>9</v>
      </c>
      <c r="AT27" s="8">
        <f t="shared" si="18"/>
        <v>12</v>
      </c>
      <c r="AU27" s="8">
        <f t="shared" si="18"/>
        <v>31</v>
      </c>
      <c r="AV27" s="8">
        <f t="shared" si="18"/>
        <v>9</v>
      </c>
      <c r="AW27" s="8">
        <f t="shared" si="18"/>
        <v>23</v>
      </c>
      <c r="AX27" s="8">
        <f t="shared" si="18"/>
        <v>34</v>
      </c>
      <c r="AY27" s="8">
        <f t="shared" si="18"/>
        <v>131</v>
      </c>
      <c r="AZ27" s="8">
        <f t="shared" si="18"/>
        <v>99</v>
      </c>
      <c r="BA27" s="8">
        <f t="shared" si="18"/>
        <v>91</v>
      </c>
      <c r="BB27" s="8">
        <f t="shared" si="18"/>
        <v>111</v>
      </c>
      <c r="BC27" s="8">
        <f t="shared" si="18"/>
        <v>74</v>
      </c>
      <c r="BD27" s="8">
        <f t="shared" si="18"/>
        <v>127</v>
      </c>
      <c r="BE27" s="8">
        <f t="shared" si="18"/>
        <v>135</v>
      </c>
      <c r="BF27" s="8">
        <f t="shared" si="18"/>
        <v>108</v>
      </c>
      <c r="BG27" s="8">
        <f t="shared" si="18"/>
        <v>175</v>
      </c>
      <c r="BH27" s="8">
        <f t="shared" si="18"/>
        <v>189</v>
      </c>
      <c r="BI27" s="20">
        <f t="shared" si="18"/>
        <v>148</v>
      </c>
      <c r="BJ27" s="20">
        <f t="shared" si="18"/>
        <v>269</v>
      </c>
      <c r="BK27" s="20">
        <f t="shared" si="18"/>
        <v>203</v>
      </c>
      <c r="BL27" s="20">
        <f t="shared" si="18"/>
        <v>225</v>
      </c>
      <c r="BM27" s="89">
        <f t="shared" si="18"/>
        <v>300</v>
      </c>
      <c r="BN27" s="50"/>
    </row>
    <row r="28" spans="1:66" x14ac:dyDescent="0.25">
      <c r="A28" s="10" t="s">
        <v>32</v>
      </c>
      <c r="B28" s="7" t="s">
        <v>159</v>
      </c>
      <c r="C28" s="8">
        <v>2233163</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v>0</v>
      </c>
      <c r="AL28" s="8">
        <v>0</v>
      </c>
      <c r="AM28" s="8">
        <v>0</v>
      </c>
      <c r="AN28" s="8">
        <v>0</v>
      </c>
      <c r="AO28" s="8">
        <v>1</v>
      </c>
      <c r="AP28" s="8">
        <f>AP10-AO10</f>
        <v>3</v>
      </c>
      <c r="AQ28" s="8">
        <f t="shared" ref="AQ28:BM28" si="19">AQ10-AP10</f>
        <v>6</v>
      </c>
      <c r="AR28" s="8">
        <f t="shared" si="19"/>
        <v>4</v>
      </c>
      <c r="AS28" s="8">
        <f t="shared" si="19"/>
        <v>7</v>
      </c>
      <c r="AT28" s="8">
        <f t="shared" si="19"/>
        <v>10</v>
      </c>
      <c r="AU28" s="8">
        <f t="shared" si="19"/>
        <v>20</v>
      </c>
      <c r="AV28" s="8">
        <f t="shared" si="19"/>
        <v>20</v>
      </c>
      <c r="AW28" s="8">
        <f t="shared" si="19"/>
        <v>12</v>
      </c>
      <c r="AX28" s="8">
        <f t="shared" si="19"/>
        <v>33</v>
      </c>
      <c r="AY28" s="8">
        <f t="shared" si="19"/>
        <v>74</v>
      </c>
      <c r="AZ28" s="8">
        <f t="shared" si="19"/>
        <v>44</v>
      </c>
      <c r="BA28" s="8">
        <f t="shared" si="19"/>
        <v>36</v>
      </c>
      <c r="BB28" s="8">
        <f t="shared" si="19"/>
        <v>58</v>
      </c>
      <c r="BC28" s="8">
        <f t="shared" si="19"/>
        <v>60</v>
      </c>
      <c r="BD28" s="8">
        <f t="shared" si="19"/>
        <v>32</v>
      </c>
      <c r="BE28" s="8">
        <f t="shared" si="19"/>
        <v>68</v>
      </c>
      <c r="BF28" s="8">
        <f t="shared" si="19"/>
        <v>30</v>
      </c>
      <c r="BG28" s="8">
        <f t="shared" si="19"/>
        <v>44</v>
      </c>
      <c r="BH28" s="8">
        <f t="shared" si="19"/>
        <v>131</v>
      </c>
      <c r="BI28" s="20">
        <f t="shared" si="19"/>
        <v>100</v>
      </c>
      <c r="BJ28" s="20">
        <f t="shared" si="19"/>
        <v>141</v>
      </c>
      <c r="BK28" s="20">
        <f t="shared" si="19"/>
        <v>106</v>
      </c>
      <c r="BL28" s="20">
        <f t="shared" si="19"/>
        <v>130</v>
      </c>
      <c r="BM28" s="89">
        <f t="shared" si="19"/>
        <v>107</v>
      </c>
      <c r="BN28" s="50"/>
    </row>
    <row r="29" spans="1:66" ht="15.75" thickBot="1" x14ac:dyDescent="0.3">
      <c r="A29" s="14" t="s">
        <v>2</v>
      </c>
      <c r="B29" s="15" t="s">
        <v>159</v>
      </c>
      <c r="C29" s="16">
        <v>60480000</v>
      </c>
      <c r="D29" s="16">
        <v>0</v>
      </c>
      <c r="E29" s="16">
        <v>0</v>
      </c>
      <c r="F29" s="16">
        <v>0</v>
      </c>
      <c r="G29" s="16">
        <v>0</v>
      </c>
      <c r="H29" s="16">
        <v>0</v>
      </c>
      <c r="I29" s="16">
        <v>0</v>
      </c>
      <c r="J29" s="16">
        <v>0</v>
      </c>
      <c r="K29" s="16">
        <v>0</v>
      </c>
      <c r="L29" s="16">
        <v>0</v>
      </c>
      <c r="M29" s="16">
        <v>2</v>
      </c>
      <c r="N29" s="16">
        <f>N11-M11</f>
        <v>0</v>
      </c>
      <c r="O29" s="16">
        <f t="shared" ref="O29:BN29" si="20">O11-N11</f>
        <v>0</v>
      </c>
      <c r="P29" s="16">
        <f t="shared" si="20"/>
        <v>0</v>
      </c>
      <c r="Q29" s="16">
        <f t="shared" si="20"/>
        <v>0</v>
      </c>
      <c r="R29" s="16">
        <f t="shared" si="20"/>
        <v>0</v>
      </c>
      <c r="S29" s="16">
        <f t="shared" si="20"/>
        <v>0</v>
      </c>
      <c r="T29" s="16">
        <f t="shared" si="20"/>
        <v>1</v>
      </c>
      <c r="U29" s="16">
        <f t="shared" si="20"/>
        <v>0</v>
      </c>
      <c r="V29" s="16">
        <f t="shared" si="20"/>
        <v>0</v>
      </c>
      <c r="W29" s="16">
        <f t="shared" si="20"/>
        <v>0</v>
      </c>
      <c r="X29" s="16">
        <f t="shared" si="20"/>
        <v>0</v>
      </c>
      <c r="Y29" s="16">
        <f t="shared" si="20"/>
        <v>0</v>
      </c>
      <c r="Z29" s="16">
        <f t="shared" si="20"/>
        <v>0</v>
      </c>
      <c r="AA29" s="16">
        <f t="shared" si="20"/>
        <v>0</v>
      </c>
      <c r="AB29" s="16">
        <f t="shared" si="20"/>
        <v>0</v>
      </c>
      <c r="AC29" s="16">
        <f t="shared" si="20"/>
        <v>0</v>
      </c>
      <c r="AD29" s="16">
        <f t="shared" si="20"/>
        <v>0</v>
      </c>
      <c r="AE29" s="16">
        <f t="shared" si="20"/>
        <v>0</v>
      </c>
      <c r="AF29" s="16">
        <f t="shared" si="20"/>
        <v>0</v>
      </c>
      <c r="AG29" s="16">
        <f t="shared" si="20"/>
        <v>0</v>
      </c>
      <c r="AH29" s="16">
        <f t="shared" si="20"/>
        <v>17</v>
      </c>
      <c r="AI29" s="16">
        <f t="shared" si="20"/>
        <v>42</v>
      </c>
      <c r="AJ29" s="16">
        <f t="shared" si="20"/>
        <v>93</v>
      </c>
      <c r="AK29" s="16">
        <f t="shared" si="20"/>
        <v>74</v>
      </c>
      <c r="AL29" s="16">
        <f t="shared" si="20"/>
        <v>93</v>
      </c>
      <c r="AM29" s="16">
        <f t="shared" si="20"/>
        <v>131</v>
      </c>
      <c r="AN29" s="16">
        <f t="shared" si="20"/>
        <v>202</v>
      </c>
      <c r="AO29" s="16">
        <f t="shared" si="20"/>
        <v>233</v>
      </c>
      <c r="AP29" s="16">
        <f t="shared" si="20"/>
        <v>240</v>
      </c>
      <c r="AQ29" s="16">
        <f t="shared" si="20"/>
        <v>566</v>
      </c>
      <c r="AR29" s="16">
        <f t="shared" si="20"/>
        <v>342</v>
      </c>
      <c r="AS29" s="16">
        <f t="shared" si="20"/>
        <v>466</v>
      </c>
      <c r="AT29" s="16">
        <f t="shared" si="20"/>
        <v>587</v>
      </c>
      <c r="AU29" s="16">
        <f t="shared" si="20"/>
        <v>769</v>
      </c>
      <c r="AV29" s="16">
        <f t="shared" si="20"/>
        <v>778</v>
      </c>
      <c r="AW29" s="16">
        <f t="shared" si="20"/>
        <v>1247</v>
      </c>
      <c r="AX29" s="16">
        <f t="shared" si="20"/>
        <v>1492</v>
      </c>
      <c r="AY29" s="16">
        <f t="shared" si="20"/>
        <v>1797</v>
      </c>
      <c r="AZ29" s="16">
        <f t="shared" si="20"/>
        <v>977</v>
      </c>
      <c r="BA29" s="16">
        <f t="shared" si="20"/>
        <v>2313</v>
      </c>
      <c r="BB29" s="16">
        <f t="shared" si="20"/>
        <v>2651</v>
      </c>
      <c r="BC29" s="16">
        <f t="shared" si="20"/>
        <v>2547</v>
      </c>
      <c r="BD29" s="16">
        <f t="shared" si="20"/>
        <v>3497</v>
      </c>
      <c r="BE29" s="16">
        <f t="shared" si="20"/>
        <v>3590</v>
      </c>
      <c r="BF29" s="16">
        <f t="shared" si="20"/>
        <v>3233</v>
      </c>
      <c r="BG29" s="16">
        <f t="shared" si="20"/>
        <v>3526</v>
      </c>
      <c r="BH29" s="16">
        <f t="shared" si="20"/>
        <v>4207</v>
      </c>
      <c r="BI29" s="16">
        <f t="shared" si="20"/>
        <v>5322</v>
      </c>
      <c r="BJ29" s="35">
        <f t="shared" si="20"/>
        <v>5986</v>
      </c>
      <c r="BK29" s="35">
        <f t="shared" si="20"/>
        <v>6557</v>
      </c>
      <c r="BL29" s="35">
        <f t="shared" si="20"/>
        <v>5560</v>
      </c>
      <c r="BM29" s="35">
        <f t="shared" si="20"/>
        <v>4789</v>
      </c>
      <c r="BN29" s="75">
        <f t="shared" si="20"/>
        <v>5249</v>
      </c>
    </row>
    <row r="30" spans="1:66" x14ac:dyDescent="0.25">
      <c r="A30" s="2" t="s">
        <v>28</v>
      </c>
      <c r="B30" s="3" t="s">
        <v>155</v>
      </c>
      <c r="C30" s="4">
        <v>327200000</v>
      </c>
      <c r="D30" s="5">
        <f>D21/$C21*100000</f>
        <v>3.0562347188264059E-4</v>
      </c>
      <c r="E30" s="5">
        <f t="shared" ref="E30:BJ34" si="21">E21/$C21*100000</f>
        <v>0</v>
      </c>
      <c r="F30" s="5">
        <f t="shared" si="21"/>
        <v>3.0562347188264059E-4</v>
      </c>
      <c r="G30" s="5">
        <f t="shared" si="21"/>
        <v>3.0562347188264059E-4</v>
      </c>
      <c r="H30" s="5">
        <f t="shared" si="21"/>
        <v>6.1124694376528117E-4</v>
      </c>
      <c r="I30" s="5">
        <f t="shared" si="21"/>
        <v>0</v>
      </c>
      <c r="J30" s="5">
        <f t="shared" si="21"/>
        <v>0</v>
      </c>
      <c r="K30" s="5">
        <f t="shared" si="21"/>
        <v>0</v>
      </c>
      <c r="L30" s="5">
        <f t="shared" si="21"/>
        <v>3.0562347188264059E-4</v>
      </c>
      <c r="M30" s="5">
        <f t="shared" si="21"/>
        <v>3.0562347188264059E-4</v>
      </c>
      <c r="N30" s="5">
        <f t="shared" si="21"/>
        <v>3.0562347188264059E-4</v>
      </c>
      <c r="O30" s="5">
        <f t="shared" si="21"/>
        <v>6.1124694376528117E-4</v>
      </c>
      <c r="P30" s="5">
        <f t="shared" si="21"/>
        <v>3.0562347188264059E-4</v>
      </c>
      <c r="Q30" s="5">
        <f t="shared" si="21"/>
        <v>0</v>
      </c>
      <c r="R30" s="5">
        <f t="shared" si="21"/>
        <v>0</v>
      </c>
      <c r="S30" s="5">
        <f t="shared" si="21"/>
        <v>0</v>
      </c>
      <c r="T30" s="5">
        <f t="shared" si="21"/>
        <v>0</v>
      </c>
      <c r="U30" s="5">
        <f t="shared" si="21"/>
        <v>0</v>
      </c>
      <c r="V30" s="5">
        <f t="shared" si="21"/>
        <v>0</v>
      </c>
      <c r="W30" s="5">
        <f t="shared" si="21"/>
        <v>0</v>
      </c>
      <c r="X30" s="5">
        <f t="shared" si="21"/>
        <v>3.0562347188264059E-4</v>
      </c>
      <c r="Y30" s="5">
        <f t="shared" si="21"/>
        <v>0</v>
      </c>
      <c r="Z30" s="5">
        <f t="shared" si="21"/>
        <v>3.0562347188264059E-4</v>
      </c>
      <c r="AA30" s="5">
        <f t="shared" si="21"/>
        <v>0</v>
      </c>
      <c r="AB30" s="5">
        <f t="shared" si="21"/>
        <v>0</v>
      </c>
      <c r="AC30" s="5">
        <f t="shared" si="21"/>
        <v>0</v>
      </c>
      <c r="AD30" s="5">
        <f t="shared" si="21"/>
        <v>0</v>
      </c>
      <c r="AE30" s="5">
        <f t="shared" si="21"/>
        <v>0</v>
      </c>
      <c r="AF30" s="5">
        <f t="shared" si="21"/>
        <v>0</v>
      </c>
      <c r="AG30" s="5">
        <f t="shared" si="21"/>
        <v>3.0562347188264059E-4</v>
      </c>
      <c r="AH30" s="5">
        <f t="shared" si="21"/>
        <v>3.0562347188264059E-4</v>
      </c>
      <c r="AI30" s="5">
        <f t="shared" si="21"/>
        <v>0</v>
      </c>
      <c r="AJ30" s="5">
        <f t="shared" si="21"/>
        <v>7.3349633251833749E-3</v>
      </c>
      <c r="AK30" s="5">
        <f t="shared" si="21"/>
        <v>1.1002444987775062E-2</v>
      </c>
      <c r="AL30" s="5">
        <f t="shared" si="21"/>
        <v>1.5281173594132028E-3</v>
      </c>
      <c r="AM30" s="5">
        <f t="shared" si="21"/>
        <v>2.4449877750611247E-3</v>
      </c>
      <c r="AN30" s="5">
        <f t="shared" si="21"/>
        <v>3.0562347188264059E-4</v>
      </c>
      <c r="AO30" s="5">
        <f t="shared" si="21"/>
        <v>1.2224938875305623E-3</v>
      </c>
      <c r="AP30" s="5">
        <f t="shared" si="21"/>
        <v>2.4449877750611247E-3</v>
      </c>
      <c r="AQ30" s="5">
        <f t="shared" si="21"/>
        <v>4.5843520782396091E-3</v>
      </c>
      <c r="AR30" s="5">
        <f t="shared" si="21"/>
        <v>6.1124694376528113E-3</v>
      </c>
      <c r="AS30" s="5">
        <f t="shared" si="21"/>
        <v>5.5012224938875308E-3</v>
      </c>
      <c r="AT30" s="5">
        <f t="shared" si="21"/>
        <v>9.7799511002444987E-3</v>
      </c>
      <c r="AU30" s="5">
        <f t="shared" si="21"/>
        <v>2.0171149144254281E-2</v>
      </c>
      <c r="AV30" s="5">
        <f t="shared" si="21"/>
        <v>2.6283618581907094E-2</v>
      </c>
      <c r="AW30" s="5">
        <f t="shared" si="21"/>
        <v>4.0036674816625914E-2</v>
      </c>
      <c r="AX30" s="5">
        <f t="shared" si="21"/>
        <v>3.6063569682151589E-2</v>
      </c>
      <c r="AY30" s="5">
        <f t="shared" si="21"/>
        <v>4.9816625916870416E-2</v>
      </c>
      <c r="AZ30" s="5">
        <f t="shared" si="21"/>
        <v>8.3435207823960883E-2</v>
      </c>
      <c r="BA30" s="5">
        <f t="shared" si="21"/>
        <v>8.3740831295843518E-2</v>
      </c>
      <c r="BB30" s="5">
        <f t="shared" si="21"/>
        <v>0.11766503667481662</v>
      </c>
      <c r="BC30" s="5">
        <f t="shared" si="21"/>
        <v>0.16839853300733498</v>
      </c>
      <c r="BD30" s="5">
        <f t="shared" si="21"/>
        <v>0.19926650366748166</v>
      </c>
      <c r="BE30" s="5">
        <f t="shared" si="21"/>
        <v>0.21882640586797064</v>
      </c>
      <c r="BF30" s="5">
        <f t="shared" si="21"/>
        <v>0.31509779951100242</v>
      </c>
      <c r="BG30" s="5">
        <f t="shared" si="21"/>
        <v>0.54676039119804398</v>
      </c>
      <c r="BH30" s="5">
        <f t="shared" si="21"/>
        <v>0.41625916870415647</v>
      </c>
      <c r="BI30" s="5">
        <f t="shared" si="21"/>
        <v>1.8013447432762835</v>
      </c>
      <c r="BJ30" s="37">
        <f t="shared" si="21"/>
        <v>1.65739608801956</v>
      </c>
      <c r="BK30" s="37">
        <f t="shared" ref="BK30:BL33" si="22">BK21/$C21*100000</f>
        <v>1.9526283618581908</v>
      </c>
      <c r="BL30" s="37">
        <f t="shared" si="22"/>
        <v>2.3798899755501224</v>
      </c>
      <c r="BM30" s="37">
        <f t="shared" ref="BM30:BN30" si="23">BM21/$C21*100000</f>
        <v>3.1757334963325183</v>
      </c>
      <c r="BN30" s="48">
        <f t="shared" si="23"/>
        <v>3.0785452322738385</v>
      </c>
    </row>
    <row r="31" spans="1:66" x14ac:dyDescent="0.25">
      <c r="A31" s="6" t="s">
        <v>35</v>
      </c>
      <c r="B31" s="7" t="s">
        <v>155</v>
      </c>
      <c r="C31" s="8">
        <v>39560000</v>
      </c>
      <c r="D31" s="9">
        <f t="shared" ref="D31:S38" si="24">D22/$C22*100000</f>
        <v>0</v>
      </c>
      <c r="E31" s="9">
        <f t="shared" si="24"/>
        <v>0</v>
      </c>
      <c r="F31" s="9">
        <f t="shared" si="24"/>
        <v>0</v>
      </c>
      <c r="G31" s="9">
        <f t="shared" si="24"/>
        <v>2.5278058645096056E-3</v>
      </c>
      <c r="H31" s="9">
        <f t="shared" si="24"/>
        <v>2.5278058645096056E-3</v>
      </c>
      <c r="I31" s="9">
        <f t="shared" si="24"/>
        <v>0</v>
      </c>
      <c r="J31" s="9">
        <f t="shared" si="24"/>
        <v>0</v>
      </c>
      <c r="K31" s="9">
        <f t="shared" si="24"/>
        <v>0</v>
      </c>
      <c r="L31" s="9">
        <f t="shared" si="24"/>
        <v>0</v>
      </c>
      <c r="M31" s="9">
        <f t="shared" si="24"/>
        <v>2.5278058645096056E-3</v>
      </c>
      <c r="N31" s="9">
        <f t="shared" si="24"/>
        <v>0</v>
      </c>
      <c r="O31" s="9">
        <f t="shared" si="24"/>
        <v>7.5834175935288175E-3</v>
      </c>
      <c r="P31" s="9">
        <f t="shared" si="24"/>
        <v>0</v>
      </c>
      <c r="Q31" s="9">
        <f t="shared" si="24"/>
        <v>0</v>
      </c>
      <c r="R31" s="9">
        <f t="shared" si="24"/>
        <v>0</v>
      </c>
      <c r="S31" s="9">
        <f t="shared" si="24"/>
        <v>0</v>
      </c>
      <c r="T31" s="9">
        <f t="shared" si="21"/>
        <v>0</v>
      </c>
      <c r="U31" s="9">
        <f t="shared" si="21"/>
        <v>0</v>
      </c>
      <c r="V31" s="9">
        <f t="shared" si="21"/>
        <v>0</v>
      </c>
      <c r="W31" s="9">
        <f t="shared" si="21"/>
        <v>0</v>
      </c>
      <c r="X31" s="9">
        <f t="shared" si="21"/>
        <v>2.5278058645096056E-3</v>
      </c>
      <c r="Y31" s="9">
        <f t="shared" si="21"/>
        <v>0</v>
      </c>
      <c r="Z31" s="9">
        <f t="shared" si="21"/>
        <v>2.5278058645096056E-3</v>
      </c>
      <c r="AA31" s="9">
        <f t="shared" si="21"/>
        <v>0</v>
      </c>
      <c r="AB31" s="9">
        <f t="shared" si="21"/>
        <v>0</v>
      </c>
      <c r="AC31" s="9">
        <f t="shared" si="21"/>
        <v>0</v>
      </c>
      <c r="AD31" s="9">
        <f t="shared" si="21"/>
        <v>0</v>
      </c>
      <c r="AE31" s="9">
        <f t="shared" si="21"/>
        <v>0</v>
      </c>
      <c r="AF31" s="9">
        <f t="shared" si="21"/>
        <v>0</v>
      </c>
      <c r="AG31" s="9">
        <f t="shared" si="21"/>
        <v>2.5278058645096056E-3</v>
      </c>
      <c r="AH31" s="9">
        <f t="shared" si="21"/>
        <v>2.5278058645096056E-3</v>
      </c>
      <c r="AI31" s="9">
        <f t="shared" si="21"/>
        <v>0</v>
      </c>
      <c r="AJ31" s="9">
        <f t="shared" si="21"/>
        <v>0</v>
      </c>
      <c r="AK31" s="9">
        <f t="shared" si="21"/>
        <v>0</v>
      </c>
      <c r="AL31" s="9">
        <f t="shared" si="21"/>
        <v>5.0556117290192111E-3</v>
      </c>
      <c r="AM31" s="9">
        <f t="shared" si="21"/>
        <v>0</v>
      </c>
      <c r="AN31" s="9">
        <f t="shared" si="21"/>
        <v>5.0556117290192111E-3</v>
      </c>
      <c r="AO31" s="9">
        <f t="shared" si="21"/>
        <v>7.5834175935288175E-3</v>
      </c>
      <c r="AP31" s="9">
        <f t="shared" si="21"/>
        <v>5.0556117290192111E-3</v>
      </c>
      <c r="AQ31" s="9">
        <f t="shared" si="21"/>
        <v>1.2639029322548029E-2</v>
      </c>
      <c r="AR31" s="9">
        <f t="shared" si="21"/>
        <v>1.2639029322548029E-2</v>
      </c>
      <c r="AS31" s="9">
        <f t="shared" si="21"/>
        <v>5.0556117290192111E-3</v>
      </c>
      <c r="AT31" s="9">
        <f t="shared" si="21"/>
        <v>3.286147623862487E-2</v>
      </c>
      <c r="AU31" s="9">
        <f t="shared" si="21"/>
        <v>3.286147623862487E-2</v>
      </c>
      <c r="AV31" s="9">
        <f t="shared" si="21"/>
        <v>4.0444893832153689E-2</v>
      </c>
      <c r="AW31" s="9">
        <f t="shared" si="21"/>
        <v>4.8028311425682507E-2</v>
      </c>
      <c r="AX31" s="9">
        <f t="shared" si="21"/>
        <v>5.0556117290192118E-2</v>
      </c>
      <c r="AY31" s="9">
        <f t="shared" si="21"/>
        <v>7.583417593528817E-2</v>
      </c>
      <c r="AZ31" s="9">
        <f t="shared" si="21"/>
        <v>5.5611729019211319E-2</v>
      </c>
      <c r="BA31" s="9">
        <f t="shared" si="21"/>
        <v>7.3306370070778559E-2</v>
      </c>
      <c r="BB31" s="9">
        <f t="shared" si="21"/>
        <v>0.12891809908998988</v>
      </c>
      <c r="BC31" s="9">
        <f t="shared" si="21"/>
        <v>0.15419615773508596</v>
      </c>
      <c r="BD31" s="9">
        <f t="shared" si="21"/>
        <v>0.19464105156723963</v>
      </c>
      <c r="BE31" s="9">
        <f t="shared" si="21"/>
        <v>0.2249747219413549</v>
      </c>
      <c r="BF31" s="9">
        <f t="shared" si="21"/>
        <v>0.26289180990899896</v>
      </c>
      <c r="BG31" s="9">
        <f t="shared" si="21"/>
        <v>0.42467138523761377</v>
      </c>
      <c r="BH31" s="9">
        <f t="shared" si="21"/>
        <v>0.38675429726996968</v>
      </c>
      <c r="BI31" s="9">
        <f t="shared" si="21"/>
        <v>0.40950455005055608</v>
      </c>
      <c r="BJ31" s="21">
        <f t="shared" si="21"/>
        <v>0.62689585439838214</v>
      </c>
      <c r="BK31" s="21">
        <f t="shared" si="22"/>
        <v>0.63447927199191101</v>
      </c>
      <c r="BL31" s="21">
        <f t="shared" si="22"/>
        <v>0.64711830131445902</v>
      </c>
      <c r="BM31" s="21">
        <f t="shared" ref="BM31:BN31" si="25">BM22/$C22*100000</f>
        <v>1.1147623862487361</v>
      </c>
      <c r="BN31" s="23">
        <f t="shared" si="25"/>
        <v>0.85439838220424669</v>
      </c>
    </row>
    <row r="32" spans="1:66" x14ac:dyDescent="0.25">
      <c r="A32" s="10" t="s">
        <v>36</v>
      </c>
      <c r="B32" s="7" t="s">
        <v>155</v>
      </c>
      <c r="C32" s="8">
        <v>7753023</v>
      </c>
      <c r="D32" s="9">
        <f t="shared" si="24"/>
        <v>0</v>
      </c>
      <c r="E32" s="9">
        <f t="shared" si="21"/>
        <v>0</v>
      </c>
      <c r="F32" s="9">
        <f t="shared" si="21"/>
        <v>0</v>
      </c>
      <c r="G32" s="9">
        <f t="shared" si="21"/>
        <v>0</v>
      </c>
      <c r="H32" s="9">
        <f t="shared" si="21"/>
        <v>0</v>
      </c>
      <c r="I32" s="9">
        <f t="shared" si="21"/>
        <v>0</v>
      </c>
      <c r="J32" s="9">
        <f t="shared" si="21"/>
        <v>0</v>
      </c>
      <c r="K32" s="9">
        <f t="shared" si="21"/>
        <v>0</v>
      </c>
      <c r="L32" s="9">
        <f t="shared" si="21"/>
        <v>0</v>
      </c>
      <c r="M32" s="9">
        <f t="shared" si="21"/>
        <v>1.289819467838545E-2</v>
      </c>
      <c r="N32" s="9">
        <f t="shared" si="21"/>
        <v>0</v>
      </c>
      <c r="O32" s="9">
        <f t="shared" si="21"/>
        <v>1.289819467838545E-2</v>
      </c>
      <c r="P32" s="9">
        <f t="shared" si="21"/>
        <v>0</v>
      </c>
      <c r="Q32" s="9">
        <f t="shared" si="21"/>
        <v>0</v>
      </c>
      <c r="R32" s="9">
        <f t="shared" si="21"/>
        <v>0</v>
      </c>
      <c r="S32" s="9">
        <f t="shared" si="21"/>
        <v>0</v>
      </c>
      <c r="T32" s="9">
        <f t="shared" si="21"/>
        <v>0</v>
      </c>
      <c r="U32" s="9">
        <f t="shared" si="21"/>
        <v>0</v>
      </c>
      <c r="V32" s="9">
        <f t="shared" si="21"/>
        <v>0</v>
      </c>
      <c r="W32" s="9">
        <f t="shared" si="21"/>
        <v>0</v>
      </c>
      <c r="X32" s="9">
        <f t="shared" si="21"/>
        <v>0</v>
      </c>
      <c r="Y32" s="9">
        <f t="shared" si="21"/>
        <v>0</v>
      </c>
      <c r="Z32" s="9">
        <f t="shared" si="21"/>
        <v>0</v>
      </c>
      <c r="AA32" s="9">
        <f t="shared" si="21"/>
        <v>0</v>
      </c>
      <c r="AB32" s="9">
        <f t="shared" si="21"/>
        <v>0</v>
      </c>
      <c r="AC32" s="9">
        <f t="shared" si="21"/>
        <v>0</v>
      </c>
      <c r="AD32" s="9">
        <f t="shared" si="21"/>
        <v>0</v>
      </c>
      <c r="AE32" s="9">
        <f t="shared" si="21"/>
        <v>0</v>
      </c>
      <c r="AF32" s="9">
        <f t="shared" si="21"/>
        <v>0</v>
      </c>
      <c r="AG32" s="9">
        <f t="shared" si="21"/>
        <v>0</v>
      </c>
      <c r="AH32" s="9">
        <f t="shared" si="21"/>
        <v>0</v>
      </c>
      <c r="AI32" s="9">
        <f t="shared" si="21"/>
        <v>0</v>
      </c>
      <c r="AJ32" s="9">
        <f t="shared" si="21"/>
        <v>0</v>
      </c>
      <c r="AK32" s="9">
        <f t="shared" si="21"/>
        <v>0</v>
      </c>
      <c r="AL32" s="9">
        <f t="shared" si="21"/>
        <v>1.289819467838545E-2</v>
      </c>
      <c r="AM32" s="9">
        <f t="shared" si="21"/>
        <v>0</v>
      </c>
      <c r="AN32" s="9">
        <f t="shared" si="21"/>
        <v>1.289819467838545E-2</v>
      </c>
      <c r="AO32" s="9">
        <f t="shared" si="21"/>
        <v>3.8694584035156354E-2</v>
      </c>
      <c r="AP32" s="9">
        <f t="shared" si="21"/>
        <v>2.57963893567709E-2</v>
      </c>
      <c r="AQ32" s="9">
        <f t="shared" si="21"/>
        <v>6.4490973391927248E-2</v>
      </c>
      <c r="AR32" s="9">
        <f t="shared" si="21"/>
        <v>5.1592778713541801E-2</v>
      </c>
      <c r="AS32" s="9">
        <f t="shared" si="21"/>
        <v>2.57963893567709E-2</v>
      </c>
      <c r="AT32" s="9">
        <f t="shared" si="21"/>
        <v>5.1592778713541801E-2</v>
      </c>
      <c r="AU32" s="9">
        <f t="shared" si="21"/>
        <v>0.11608375210546906</v>
      </c>
      <c r="AV32" s="9">
        <f t="shared" si="21"/>
        <v>0.11608375210546906</v>
      </c>
      <c r="AW32" s="9">
        <f t="shared" si="21"/>
        <v>0.18057472549739631</v>
      </c>
      <c r="AX32" s="9">
        <f t="shared" si="21"/>
        <v>0.24506569888932356</v>
      </c>
      <c r="AY32" s="9">
        <f t="shared" si="21"/>
        <v>9.0287362748698155E-2</v>
      </c>
      <c r="AZ32" s="9">
        <f t="shared" si="21"/>
        <v>0.15477833614062542</v>
      </c>
      <c r="BA32" s="9">
        <f t="shared" si="21"/>
        <v>0.14188014146223996</v>
      </c>
      <c r="BB32" s="9">
        <f t="shared" si="21"/>
        <v>0.43853861906510527</v>
      </c>
      <c r="BC32" s="9">
        <f t="shared" si="21"/>
        <v>0.34825125631640719</v>
      </c>
      <c r="BD32" s="9">
        <f t="shared" si="21"/>
        <v>0.54172417649218896</v>
      </c>
      <c r="BE32" s="9">
        <f t="shared" si="21"/>
        <v>0.54172417649218896</v>
      </c>
      <c r="BF32" s="9">
        <f t="shared" si="21"/>
        <v>0.55462237117057434</v>
      </c>
      <c r="BG32" s="9">
        <f t="shared" si="21"/>
        <v>0.99316099023567972</v>
      </c>
      <c r="BH32" s="9">
        <f t="shared" si="21"/>
        <v>0.68360431795442889</v>
      </c>
      <c r="BI32" s="9">
        <f t="shared" si="21"/>
        <v>0.70940070731119975</v>
      </c>
      <c r="BJ32" s="21">
        <f t="shared" si="21"/>
        <v>1.4703941933359412</v>
      </c>
      <c r="BK32" s="21">
        <f t="shared" si="22"/>
        <v>1.2124302997682324</v>
      </c>
      <c r="BL32" s="21">
        <f t="shared" si="22"/>
        <v>1.2511248838033888</v>
      </c>
      <c r="BM32" s="21">
        <f t="shared" ref="BM32:BN32" si="26">BM23/$C23*100000</f>
        <v>1.8702382283658903</v>
      </c>
      <c r="BN32" s="23">
        <f t="shared" si="26"/>
        <v>0.32245486695963627</v>
      </c>
    </row>
    <row r="33" spans="1:66" x14ac:dyDescent="0.25">
      <c r="A33" s="11" t="s">
        <v>1</v>
      </c>
      <c r="B33" s="7" t="s">
        <v>155</v>
      </c>
      <c r="C33" s="8">
        <v>10105518</v>
      </c>
      <c r="D33" s="9">
        <f t="shared" si="24"/>
        <v>0</v>
      </c>
      <c r="E33" s="9">
        <f t="shared" si="21"/>
        <v>0</v>
      </c>
      <c r="F33" s="9">
        <f t="shared" si="21"/>
        <v>0</v>
      </c>
      <c r="G33" s="9">
        <f t="shared" si="21"/>
        <v>0</v>
      </c>
      <c r="H33" s="9">
        <f t="shared" si="21"/>
        <v>9.8955837790799042E-3</v>
      </c>
      <c r="I33" s="9">
        <f t="shared" si="21"/>
        <v>0</v>
      </c>
      <c r="J33" s="9">
        <f t="shared" si="21"/>
        <v>0</v>
      </c>
      <c r="K33" s="9">
        <f t="shared" si="21"/>
        <v>0</v>
      </c>
      <c r="L33" s="9">
        <f t="shared" si="21"/>
        <v>0</v>
      </c>
      <c r="M33" s="9">
        <f t="shared" si="21"/>
        <v>0</v>
      </c>
      <c r="N33" s="9">
        <f t="shared" si="21"/>
        <v>0</v>
      </c>
      <c r="O33" s="9">
        <f t="shared" si="21"/>
        <v>0</v>
      </c>
      <c r="P33" s="9">
        <f t="shared" si="21"/>
        <v>0</v>
      </c>
      <c r="Q33" s="9">
        <f t="shared" si="21"/>
        <v>0</v>
      </c>
      <c r="R33" s="9">
        <f t="shared" si="21"/>
        <v>0</v>
      </c>
      <c r="S33" s="9">
        <f t="shared" si="21"/>
        <v>0</v>
      </c>
      <c r="T33" s="9">
        <f t="shared" si="21"/>
        <v>0</v>
      </c>
      <c r="U33" s="9">
        <f t="shared" si="21"/>
        <v>0</v>
      </c>
      <c r="V33" s="9">
        <f t="shared" si="21"/>
        <v>0</v>
      </c>
      <c r="W33" s="9">
        <f t="shared" si="21"/>
        <v>0</v>
      </c>
      <c r="X33" s="9">
        <f t="shared" si="21"/>
        <v>0</v>
      </c>
      <c r="Y33" s="9">
        <f t="shared" si="21"/>
        <v>0</v>
      </c>
      <c r="Z33" s="9">
        <f t="shared" si="21"/>
        <v>0</v>
      </c>
      <c r="AA33" s="9">
        <f t="shared" si="21"/>
        <v>0</v>
      </c>
      <c r="AB33" s="9">
        <f t="shared" si="21"/>
        <v>0</v>
      </c>
      <c r="AC33" s="9">
        <f t="shared" si="21"/>
        <v>0</v>
      </c>
      <c r="AD33" s="9">
        <f t="shared" si="21"/>
        <v>0</v>
      </c>
      <c r="AE33" s="9">
        <f t="shared" si="21"/>
        <v>0</v>
      </c>
      <c r="AF33" s="9">
        <f t="shared" si="21"/>
        <v>0</v>
      </c>
      <c r="AG33" s="9">
        <f t="shared" si="21"/>
        <v>0</v>
      </c>
      <c r="AH33" s="9">
        <f t="shared" si="21"/>
        <v>0</v>
      </c>
      <c r="AI33" s="9">
        <f t="shared" si="21"/>
        <v>0</v>
      </c>
      <c r="AJ33" s="9">
        <f t="shared" si="21"/>
        <v>0</v>
      </c>
      <c r="AK33" s="9">
        <f t="shared" si="21"/>
        <v>0</v>
      </c>
      <c r="AL33" s="9">
        <f t="shared" si="21"/>
        <v>0</v>
      </c>
      <c r="AM33" s="9">
        <f t="shared" si="21"/>
        <v>0</v>
      </c>
      <c r="AN33" s="9">
        <f t="shared" si="21"/>
        <v>0</v>
      </c>
      <c r="AO33" s="9">
        <f t="shared" si="21"/>
        <v>0</v>
      </c>
      <c r="AP33" s="9">
        <f t="shared" si="21"/>
        <v>0</v>
      </c>
      <c r="AQ33" s="9">
        <f t="shared" si="21"/>
        <v>0</v>
      </c>
      <c r="AR33" s="9">
        <f t="shared" si="21"/>
        <v>0</v>
      </c>
      <c r="AS33" s="9">
        <f t="shared" si="21"/>
        <v>0</v>
      </c>
      <c r="AT33" s="9">
        <f t="shared" si="21"/>
        <v>5.9373502674479432E-2</v>
      </c>
      <c r="AU33" s="9">
        <f t="shared" si="21"/>
        <v>3.9582335116319617E-2</v>
      </c>
      <c r="AV33" s="9">
        <f t="shared" si="21"/>
        <v>1.9791167558159808E-2</v>
      </c>
      <c r="AW33" s="9">
        <f t="shared" si="21"/>
        <v>9.8955837790799042E-3</v>
      </c>
      <c r="AX33" s="9">
        <f t="shared" si="21"/>
        <v>0</v>
      </c>
      <c r="AY33" s="9">
        <f t="shared" si="21"/>
        <v>4.9477918895399521E-2</v>
      </c>
      <c r="AZ33" s="9">
        <f t="shared" si="21"/>
        <v>9.8955837790799042E-3</v>
      </c>
      <c r="BA33" s="9">
        <f t="shared" si="21"/>
        <v>6.9269086453559323E-2</v>
      </c>
      <c r="BB33" s="9">
        <f t="shared" si="21"/>
        <v>4.9477918895399521E-2</v>
      </c>
      <c r="BC33" s="9">
        <f t="shared" si="21"/>
        <v>7.9164670232639234E-2</v>
      </c>
      <c r="BD33" s="9">
        <f t="shared" si="21"/>
        <v>0.12864258912803878</v>
      </c>
      <c r="BE33" s="9">
        <f t="shared" si="21"/>
        <v>0.15832934046527847</v>
      </c>
      <c r="BF33" s="9">
        <f t="shared" si="21"/>
        <v>0.2473895944769976</v>
      </c>
      <c r="BG33" s="9">
        <f t="shared" si="21"/>
        <v>0.4947791889539952</v>
      </c>
      <c r="BH33" s="9">
        <f t="shared" si="21"/>
        <v>0.45519685383767561</v>
      </c>
      <c r="BI33" s="9">
        <f t="shared" si="21"/>
        <v>0.40571893494227612</v>
      </c>
      <c r="BJ33" s="9">
        <f t="shared" si="21"/>
        <v>0.60363061052387423</v>
      </c>
      <c r="BK33" s="21">
        <f t="shared" si="22"/>
        <v>0.58383944296571444</v>
      </c>
      <c r="BL33" s="21">
        <f t="shared" si="22"/>
        <v>0.57394385918663449</v>
      </c>
      <c r="BM33" s="21">
        <f t="shared" ref="BM33:BN33" si="27">BM24/$C24*100000</f>
        <v>1.256739139943148</v>
      </c>
      <c r="BN33" s="12">
        <f t="shared" si="27"/>
        <v>1.2468435561640678</v>
      </c>
    </row>
    <row r="34" spans="1:66" x14ac:dyDescent="0.25">
      <c r="A34" s="13" t="s">
        <v>0</v>
      </c>
      <c r="B34" s="7" t="s">
        <v>155</v>
      </c>
      <c r="C34" s="8">
        <v>19540000</v>
      </c>
      <c r="D34" s="9">
        <f t="shared" si="24"/>
        <v>0</v>
      </c>
      <c r="E34" s="9">
        <f t="shared" si="21"/>
        <v>0</v>
      </c>
      <c r="F34" s="9">
        <f t="shared" si="21"/>
        <v>0</v>
      </c>
      <c r="G34" s="9">
        <f t="shared" si="21"/>
        <v>0</v>
      </c>
      <c r="H34" s="9">
        <f t="shared" si="21"/>
        <v>0</v>
      </c>
      <c r="I34" s="9">
        <f t="shared" si="21"/>
        <v>0</v>
      </c>
      <c r="J34" s="9">
        <f t="shared" si="21"/>
        <v>0</v>
      </c>
      <c r="K34" s="9">
        <f t="shared" si="21"/>
        <v>0</v>
      </c>
      <c r="L34" s="9">
        <f t="shared" si="21"/>
        <v>0</v>
      </c>
      <c r="M34" s="9">
        <f t="shared" si="21"/>
        <v>0</v>
      </c>
      <c r="N34" s="9">
        <f t="shared" si="21"/>
        <v>0</v>
      </c>
      <c r="O34" s="9">
        <f t="shared" si="21"/>
        <v>0</v>
      </c>
      <c r="P34" s="9">
        <f t="shared" si="21"/>
        <v>0</v>
      </c>
      <c r="Q34" s="9">
        <f t="shared" si="21"/>
        <v>0</v>
      </c>
      <c r="R34" s="9">
        <f t="shared" si="21"/>
        <v>0</v>
      </c>
      <c r="S34" s="9">
        <f t="shared" si="21"/>
        <v>0</v>
      </c>
      <c r="T34" s="9">
        <f t="shared" si="21"/>
        <v>0</v>
      </c>
      <c r="U34" s="9">
        <f t="shared" si="21"/>
        <v>0</v>
      </c>
      <c r="V34" s="9">
        <f t="shared" si="21"/>
        <v>0</v>
      </c>
      <c r="W34" s="9">
        <f t="shared" si="21"/>
        <v>0</v>
      </c>
      <c r="X34" s="9">
        <f t="shared" si="21"/>
        <v>0</v>
      </c>
      <c r="Y34" s="9">
        <f t="shared" si="21"/>
        <v>0</v>
      </c>
      <c r="Z34" s="9">
        <f t="shared" si="21"/>
        <v>0</v>
      </c>
      <c r="AA34" s="9">
        <f t="shared" si="21"/>
        <v>0</v>
      </c>
      <c r="AB34" s="9">
        <f t="shared" si="21"/>
        <v>0</v>
      </c>
      <c r="AC34" s="9">
        <f t="shared" si="21"/>
        <v>0</v>
      </c>
      <c r="AD34" s="9">
        <f t="shared" si="21"/>
        <v>0</v>
      </c>
      <c r="AE34" s="9">
        <f t="shared" si="21"/>
        <v>0</v>
      </c>
      <c r="AF34" s="9">
        <f t="shared" si="21"/>
        <v>0</v>
      </c>
      <c r="AG34" s="9">
        <f t="shared" si="21"/>
        <v>0</v>
      </c>
      <c r="AH34" s="9">
        <f t="shared" si="21"/>
        <v>0</v>
      </c>
      <c r="AI34" s="9">
        <f t="shared" si="21"/>
        <v>0</v>
      </c>
      <c r="AJ34" s="9">
        <f t="shared" si="21"/>
        <v>0</v>
      </c>
      <c r="AK34" s="9">
        <f t="shared" si="21"/>
        <v>0</v>
      </c>
      <c r="AL34" s="9">
        <f t="shared" si="21"/>
        <v>0</v>
      </c>
      <c r="AM34" s="9">
        <f t="shared" si="21"/>
        <v>0</v>
      </c>
      <c r="AN34" s="9">
        <f t="shared" si="21"/>
        <v>0</v>
      </c>
      <c r="AO34" s="9">
        <f t="shared" si="21"/>
        <v>0</v>
      </c>
      <c r="AP34" s="9">
        <f t="shared" si="21"/>
        <v>0</v>
      </c>
      <c r="AQ34" s="9">
        <f t="shared" ref="E34:BK38" si="28">AQ25/$C25*100000</f>
        <v>5.1177072671443197E-3</v>
      </c>
      <c r="AR34" s="9">
        <f t="shared" si="28"/>
        <v>0</v>
      </c>
      <c r="AS34" s="9">
        <f t="shared" si="28"/>
        <v>5.1177072671443197E-3</v>
      </c>
      <c r="AT34" s="9">
        <f t="shared" si="28"/>
        <v>4.6059365404298877E-2</v>
      </c>
      <c r="AU34" s="9">
        <f t="shared" si="28"/>
        <v>5.6294779938587509E-2</v>
      </c>
      <c r="AV34" s="9">
        <f t="shared" si="28"/>
        <v>0.11258955987717502</v>
      </c>
      <c r="AW34" s="9">
        <f t="shared" si="28"/>
        <v>0.23029682702149437</v>
      </c>
      <c r="AX34" s="9">
        <f t="shared" si="28"/>
        <v>8.1883316274309115E-2</v>
      </c>
      <c r="AY34" s="9">
        <f t="shared" si="28"/>
        <v>0.18935516888433981</v>
      </c>
      <c r="AZ34" s="9">
        <f t="shared" si="28"/>
        <v>0.1586489252814739</v>
      </c>
      <c r="BA34" s="9">
        <f t="shared" si="28"/>
        <v>0.22006141248720573</v>
      </c>
      <c r="BB34" s="9">
        <f t="shared" si="28"/>
        <v>0.5578300921187308</v>
      </c>
      <c r="BC34" s="9">
        <f t="shared" si="28"/>
        <v>0.49129989764585463</v>
      </c>
      <c r="BD34" s="9">
        <f t="shared" si="28"/>
        <v>0.98259979529170927</v>
      </c>
      <c r="BE34" s="9">
        <f t="shared" si="28"/>
        <v>0.59365404298874114</v>
      </c>
      <c r="BF34" s="9">
        <f t="shared" si="28"/>
        <v>1.1310133060388945</v>
      </c>
      <c r="BG34" s="9">
        <f t="shared" si="28"/>
        <v>3.5977482088024568</v>
      </c>
      <c r="BH34" s="9">
        <f t="shared" si="28"/>
        <v>3.7308085977482088</v>
      </c>
      <c r="BI34" s="9">
        <f t="shared" si="28"/>
        <v>9.0583418628454453</v>
      </c>
      <c r="BJ34" s="21">
        <f t="shared" si="28"/>
        <v>18.89969293756397</v>
      </c>
      <c r="BK34" s="21">
        <f t="shared" ref="BK34:BL34" si="29">BK25/$C25*100000</f>
        <v>19.447287615148412</v>
      </c>
      <c r="BL34" s="21">
        <f t="shared" si="29"/>
        <v>18.029682702149437</v>
      </c>
      <c r="BM34" s="21">
        <f t="shared" ref="BM34:BN34" si="30">BM25/$C25*100000</f>
        <v>29.206755373592632</v>
      </c>
      <c r="BN34" s="23">
        <f t="shared" si="30"/>
        <v>24.51381780962129</v>
      </c>
    </row>
    <row r="35" spans="1:66" x14ac:dyDescent="0.25">
      <c r="A35" s="10" t="s">
        <v>34</v>
      </c>
      <c r="B35" s="7" t="s">
        <v>155</v>
      </c>
      <c r="C35" s="8">
        <v>8398748</v>
      </c>
      <c r="D35" s="9">
        <f t="shared" si="24"/>
        <v>0</v>
      </c>
      <c r="E35" s="9">
        <f t="shared" si="28"/>
        <v>0</v>
      </c>
      <c r="F35" s="9">
        <f t="shared" si="28"/>
        <v>0</v>
      </c>
      <c r="G35" s="9">
        <f t="shared" si="28"/>
        <v>0</v>
      </c>
      <c r="H35" s="9">
        <f t="shared" si="28"/>
        <v>0</v>
      </c>
      <c r="I35" s="9">
        <f t="shared" si="28"/>
        <v>0</v>
      </c>
      <c r="J35" s="9">
        <f t="shared" si="28"/>
        <v>0</v>
      </c>
      <c r="K35" s="9">
        <f t="shared" si="28"/>
        <v>0</v>
      </c>
      <c r="L35" s="9">
        <f t="shared" si="28"/>
        <v>0</v>
      </c>
      <c r="M35" s="9">
        <f t="shared" si="28"/>
        <v>0</v>
      </c>
      <c r="N35" s="9">
        <f t="shared" si="28"/>
        <v>0</v>
      </c>
      <c r="O35" s="9">
        <f t="shared" si="28"/>
        <v>0</v>
      </c>
      <c r="P35" s="9">
        <f t="shared" si="28"/>
        <v>0</v>
      </c>
      <c r="Q35" s="9">
        <f t="shared" si="28"/>
        <v>0</v>
      </c>
      <c r="R35" s="9">
        <f t="shared" si="28"/>
        <v>0</v>
      </c>
      <c r="S35" s="9">
        <f t="shared" si="28"/>
        <v>0</v>
      </c>
      <c r="T35" s="9">
        <f t="shared" si="28"/>
        <v>0</v>
      </c>
      <c r="U35" s="9">
        <f t="shared" si="28"/>
        <v>0</v>
      </c>
      <c r="V35" s="9">
        <f t="shared" si="28"/>
        <v>0</v>
      </c>
      <c r="W35" s="9">
        <f t="shared" si="28"/>
        <v>0</v>
      </c>
      <c r="X35" s="9">
        <f t="shared" si="28"/>
        <v>0</v>
      </c>
      <c r="Y35" s="9">
        <f t="shared" si="28"/>
        <v>0</v>
      </c>
      <c r="Z35" s="9">
        <f t="shared" si="28"/>
        <v>0</v>
      </c>
      <c r="AA35" s="9">
        <f t="shared" si="28"/>
        <v>0</v>
      </c>
      <c r="AB35" s="9">
        <f t="shared" si="28"/>
        <v>0</v>
      </c>
      <c r="AC35" s="9">
        <f t="shared" si="28"/>
        <v>0</v>
      </c>
      <c r="AD35" s="9">
        <f t="shared" si="28"/>
        <v>0</v>
      </c>
      <c r="AE35" s="9">
        <f t="shared" si="28"/>
        <v>0</v>
      </c>
      <c r="AF35" s="9">
        <f t="shared" si="28"/>
        <v>0</v>
      </c>
      <c r="AG35" s="9">
        <f t="shared" si="28"/>
        <v>0</v>
      </c>
      <c r="AH35" s="9">
        <f t="shared" si="28"/>
        <v>0</v>
      </c>
      <c r="AI35" s="9">
        <f t="shared" si="28"/>
        <v>0</v>
      </c>
      <c r="AJ35" s="9">
        <f t="shared" si="28"/>
        <v>0</v>
      </c>
      <c r="AK35" s="9">
        <f t="shared" si="28"/>
        <v>0</v>
      </c>
      <c r="AL35" s="9">
        <f t="shared" si="28"/>
        <v>0</v>
      </c>
      <c r="AM35" s="9">
        <f t="shared" si="28"/>
        <v>0</v>
      </c>
      <c r="AN35" s="9">
        <f t="shared" si="28"/>
        <v>0</v>
      </c>
      <c r="AO35" s="9">
        <f t="shared" si="28"/>
        <v>0</v>
      </c>
      <c r="AP35" s="9">
        <f t="shared" si="28"/>
        <v>0</v>
      </c>
      <c r="AQ35" s="9">
        <f t="shared" si="28"/>
        <v>1.1906536545685143E-2</v>
      </c>
      <c r="AR35" s="9">
        <f t="shared" si="28"/>
        <v>0</v>
      </c>
      <c r="AS35" s="9">
        <f t="shared" si="28"/>
        <v>1.1906536545685143E-2</v>
      </c>
      <c r="AT35" s="9">
        <f t="shared" si="28"/>
        <v>0</v>
      </c>
      <c r="AU35" s="9">
        <f t="shared" si="28"/>
        <v>2.3813073091370287E-2</v>
      </c>
      <c r="AV35" s="9">
        <f t="shared" si="28"/>
        <v>1.1906536545685143E-2</v>
      </c>
      <c r="AW35" s="9">
        <f t="shared" si="28"/>
        <v>8.3345755819796002E-2</v>
      </c>
      <c r="AX35" s="9">
        <f t="shared" si="28"/>
        <v>1.1906536545685143E-2</v>
      </c>
      <c r="AY35" s="9">
        <f t="shared" si="28"/>
        <v>3.5719609637055429E-2</v>
      </c>
      <c r="AZ35" s="9">
        <f t="shared" si="28"/>
        <v>0.23813073091370285</v>
      </c>
      <c r="BA35" s="9">
        <f t="shared" si="28"/>
        <v>0.20241112127664745</v>
      </c>
      <c r="BB35" s="9">
        <f t="shared" si="28"/>
        <v>0.50007453491877596</v>
      </c>
      <c r="BC35" s="9">
        <f t="shared" si="28"/>
        <v>0.70248565619542336</v>
      </c>
      <c r="BD35" s="9">
        <f t="shared" si="28"/>
        <v>0.34528955982486914</v>
      </c>
      <c r="BE35" s="9">
        <f t="shared" si="28"/>
        <v>1.7383543356700306</v>
      </c>
      <c r="BF35" s="9">
        <f t="shared" si="28"/>
        <v>1.595475897121809</v>
      </c>
      <c r="BG35" s="9">
        <f t="shared" si="28"/>
        <v>5.4770068110151655</v>
      </c>
      <c r="BH35" s="9">
        <f t="shared" si="28"/>
        <v>4.9531192030050191</v>
      </c>
      <c r="BI35" s="9">
        <f t="shared" si="28"/>
        <v>13.454386296624211</v>
      </c>
      <c r="BJ35" s="21">
        <f t="shared" si="28"/>
        <v>31.933331015527553</v>
      </c>
      <c r="BK35" s="21">
        <f t="shared" ref="BK35:BL35" si="31">BK26/$C26*100000</f>
        <v>27.968454345814397</v>
      </c>
      <c r="BL35" s="21">
        <f t="shared" si="31"/>
        <v>18.395598963083543</v>
      </c>
      <c r="BM35" s="21">
        <f t="shared" ref="BM35:BN35" si="32">BM26/$C26*100000</f>
        <v>39.220131381486858</v>
      </c>
      <c r="BN35" s="23">
        <f t="shared" si="32"/>
        <v>30.540266239682389</v>
      </c>
    </row>
    <row r="36" spans="1:66" x14ac:dyDescent="0.25">
      <c r="A36" s="13" t="s">
        <v>30</v>
      </c>
      <c r="B36" s="7" t="s">
        <v>155</v>
      </c>
      <c r="C36" s="8">
        <v>7536000</v>
      </c>
      <c r="D36" s="9">
        <f t="shared" si="24"/>
        <v>1.3269639065817409E-2</v>
      </c>
      <c r="E36" s="9">
        <f t="shared" si="28"/>
        <v>0</v>
      </c>
      <c r="F36" s="9">
        <f t="shared" si="28"/>
        <v>0</v>
      </c>
      <c r="G36" s="9">
        <f t="shared" si="28"/>
        <v>0</v>
      </c>
      <c r="H36" s="9">
        <f t="shared" si="28"/>
        <v>0</v>
      </c>
      <c r="I36" s="9">
        <f t="shared" si="28"/>
        <v>0</v>
      </c>
      <c r="J36" s="9">
        <f t="shared" si="28"/>
        <v>0</v>
      </c>
      <c r="K36" s="9">
        <f t="shared" si="28"/>
        <v>0</v>
      </c>
      <c r="L36" s="9">
        <f t="shared" si="28"/>
        <v>0</v>
      </c>
      <c r="M36" s="9">
        <f t="shared" si="28"/>
        <v>0</v>
      </c>
      <c r="N36" s="9">
        <f t="shared" si="28"/>
        <v>0</v>
      </c>
      <c r="O36" s="9">
        <f t="shared" si="28"/>
        <v>0</v>
      </c>
      <c r="P36" s="9">
        <f t="shared" si="28"/>
        <v>0</v>
      </c>
      <c r="Q36" s="9">
        <f t="shared" si="28"/>
        <v>0</v>
      </c>
      <c r="R36" s="9">
        <f t="shared" si="28"/>
        <v>0</v>
      </c>
      <c r="S36" s="9">
        <f t="shared" si="28"/>
        <v>0</v>
      </c>
      <c r="T36" s="9">
        <f t="shared" si="28"/>
        <v>0</v>
      </c>
      <c r="U36" s="9">
        <f t="shared" si="28"/>
        <v>0</v>
      </c>
      <c r="V36" s="9">
        <f t="shared" si="28"/>
        <v>0</v>
      </c>
      <c r="W36" s="9">
        <f t="shared" si="28"/>
        <v>0</v>
      </c>
      <c r="X36" s="9">
        <f t="shared" si="28"/>
        <v>0</v>
      </c>
      <c r="Y36" s="9">
        <f t="shared" si="28"/>
        <v>0</v>
      </c>
      <c r="Z36" s="9">
        <f t="shared" si="28"/>
        <v>0</v>
      </c>
      <c r="AA36" s="9">
        <f t="shared" si="28"/>
        <v>0</v>
      </c>
      <c r="AB36" s="9">
        <f t="shared" si="28"/>
        <v>0</v>
      </c>
      <c r="AC36" s="9">
        <f t="shared" si="28"/>
        <v>0</v>
      </c>
      <c r="AD36" s="9">
        <f t="shared" si="28"/>
        <v>0</v>
      </c>
      <c r="AE36" s="9">
        <f t="shared" si="28"/>
        <v>0</v>
      </c>
      <c r="AF36" s="9">
        <f t="shared" si="28"/>
        <v>0</v>
      </c>
      <c r="AG36" s="9">
        <f t="shared" si="28"/>
        <v>0</v>
      </c>
      <c r="AH36" s="9">
        <f t="shared" si="28"/>
        <v>0</v>
      </c>
      <c r="AI36" s="9">
        <f t="shared" si="28"/>
        <v>0</v>
      </c>
      <c r="AJ36" s="9">
        <f t="shared" si="28"/>
        <v>0</v>
      </c>
      <c r="AK36" s="9">
        <f t="shared" si="28"/>
        <v>0</v>
      </c>
      <c r="AL36" s="9">
        <f t="shared" si="28"/>
        <v>0</v>
      </c>
      <c r="AM36" s="9">
        <f t="shared" si="28"/>
        <v>0</v>
      </c>
      <c r="AN36" s="9">
        <f t="shared" si="28"/>
        <v>0</v>
      </c>
      <c r="AO36" s="9">
        <f t="shared" si="28"/>
        <v>0</v>
      </c>
      <c r="AP36" s="9">
        <f t="shared" si="28"/>
        <v>7.9617834394904455E-2</v>
      </c>
      <c r="AQ36" s="9">
        <f t="shared" si="28"/>
        <v>5.3078556263269634E-2</v>
      </c>
      <c r="AR36" s="9">
        <f t="shared" si="28"/>
        <v>9.2887473460721875E-2</v>
      </c>
      <c r="AS36" s="9">
        <f t="shared" si="28"/>
        <v>0.1194267515923567</v>
      </c>
      <c r="AT36" s="9">
        <f t="shared" si="28"/>
        <v>0.15923566878980891</v>
      </c>
      <c r="AU36" s="9">
        <f t="shared" si="28"/>
        <v>0.41135881104033972</v>
      </c>
      <c r="AV36" s="9">
        <f t="shared" si="28"/>
        <v>0.1194267515923567</v>
      </c>
      <c r="AW36" s="9">
        <f t="shared" si="28"/>
        <v>0.30520169851380041</v>
      </c>
      <c r="AX36" s="9">
        <f t="shared" si="28"/>
        <v>0.451167728237792</v>
      </c>
      <c r="AY36" s="9">
        <f t="shared" si="28"/>
        <v>1.7383227176220808</v>
      </c>
      <c r="AZ36" s="9">
        <f t="shared" si="28"/>
        <v>1.3136942675159236</v>
      </c>
      <c r="BA36" s="9">
        <f t="shared" si="28"/>
        <v>1.2075371549893843</v>
      </c>
      <c r="BB36" s="9">
        <f t="shared" si="28"/>
        <v>1.4729299363057327</v>
      </c>
      <c r="BC36" s="9">
        <f t="shared" si="28"/>
        <v>0.98195329087048833</v>
      </c>
      <c r="BD36" s="9">
        <f t="shared" si="28"/>
        <v>1.6852441613588109</v>
      </c>
      <c r="BE36" s="9">
        <f t="shared" si="28"/>
        <v>1.7914012738853502</v>
      </c>
      <c r="BF36" s="9">
        <f t="shared" si="28"/>
        <v>1.4331210191082804</v>
      </c>
      <c r="BG36" s="9">
        <f t="shared" si="28"/>
        <v>2.3221868365180467</v>
      </c>
      <c r="BH36" s="9">
        <f t="shared" si="28"/>
        <v>2.5079617834394905</v>
      </c>
      <c r="BI36" s="21">
        <f t="shared" si="28"/>
        <v>1.9639065817409767</v>
      </c>
      <c r="BJ36" s="21">
        <f t="shared" ref="BJ36:BK36" si="33">BJ27/$C27*100000</f>
        <v>3.5695329087048835</v>
      </c>
      <c r="BK36" s="21">
        <f t="shared" si="33"/>
        <v>2.6937367303609343</v>
      </c>
      <c r="BL36" s="21">
        <f t="shared" ref="BL36:BM36" si="34">BL27/$C27*100000</f>
        <v>2.9856687898089174</v>
      </c>
      <c r="BM36" s="90">
        <f t="shared" si="34"/>
        <v>3.9808917197452227</v>
      </c>
      <c r="BN36" s="49"/>
    </row>
    <row r="37" spans="1:66" x14ac:dyDescent="0.25">
      <c r="A37" s="10" t="s">
        <v>32</v>
      </c>
      <c r="B37" s="7" t="s">
        <v>155</v>
      </c>
      <c r="C37" s="8">
        <v>2233163</v>
      </c>
      <c r="D37" s="9">
        <f t="shared" si="24"/>
        <v>0</v>
      </c>
      <c r="E37" s="9">
        <f t="shared" si="28"/>
        <v>0</v>
      </c>
      <c r="F37" s="9">
        <f t="shared" si="28"/>
        <v>0</v>
      </c>
      <c r="G37" s="9">
        <f t="shared" si="28"/>
        <v>0</v>
      </c>
      <c r="H37" s="9">
        <f t="shared" si="28"/>
        <v>0</v>
      </c>
      <c r="I37" s="9">
        <f t="shared" si="28"/>
        <v>0</v>
      </c>
      <c r="J37" s="9">
        <f t="shared" si="28"/>
        <v>0</v>
      </c>
      <c r="K37" s="9">
        <f t="shared" si="28"/>
        <v>0</v>
      </c>
      <c r="L37" s="9">
        <f t="shared" si="28"/>
        <v>0</v>
      </c>
      <c r="M37" s="9">
        <f t="shared" si="28"/>
        <v>0</v>
      </c>
      <c r="N37" s="9">
        <f t="shared" si="28"/>
        <v>0</v>
      </c>
      <c r="O37" s="9">
        <f t="shared" si="28"/>
        <v>0</v>
      </c>
      <c r="P37" s="9">
        <f t="shared" si="28"/>
        <v>0</v>
      </c>
      <c r="Q37" s="9">
        <f t="shared" si="28"/>
        <v>0</v>
      </c>
      <c r="R37" s="9">
        <f t="shared" si="28"/>
        <v>0</v>
      </c>
      <c r="S37" s="9">
        <f t="shared" si="28"/>
        <v>0</v>
      </c>
      <c r="T37" s="9">
        <f t="shared" si="28"/>
        <v>0</v>
      </c>
      <c r="U37" s="9">
        <f t="shared" si="28"/>
        <v>0</v>
      </c>
      <c r="V37" s="9">
        <f t="shared" si="28"/>
        <v>0</v>
      </c>
      <c r="W37" s="9">
        <f t="shared" si="28"/>
        <v>0</v>
      </c>
      <c r="X37" s="9">
        <f t="shared" si="28"/>
        <v>0</v>
      </c>
      <c r="Y37" s="9">
        <f t="shared" si="28"/>
        <v>0</v>
      </c>
      <c r="Z37" s="9">
        <f t="shared" si="28"/>
        <v>0</v>
      </c>
      <c r="AA37" s="9">
        <f t="shared" si="28"/>
        <v>0</v>
      </c>
      <c r="AB37" s="9">
        <f t="shared" si="28"/>
        <v>0</v>
      </c>
      <c r="AC37" s="9">
        <f t="shared" si="28"/>
        <v>0</v>
      </c>
      <c r="AD37" s="9">
        <f t="shared" si="28"/>
        <v>0</v>
      </c>
      <c r="AE37" s="9">
        <f t="shared" si="28"/>
        <v>0</v>
      </c>
      <c r="AF37" s="9">
        <f t="shared" si="28"/>
        <v>0</v>
      </c>
      <c r="AG37" s="9">
        <f t="shared" si="28"/>
        <v>0</v>
      </c>
      <c r="AH37" s="9">
        <f t="shared" si="28"/>
        <v>0</v>
      </c>
      <c r="AI37" s="9">
        <f t="shared" si="28"/>
        <v>0</v>
      </c>
      <c r="AJ37" s="9">
        <f t="shared" si="28"/>
        <v>0</v>
      </c>
      <c r="AK37" s="9">
        <f t="shared" si="28"/>
        <v>0</v>
      </c>
      <c r="AL37" s="9">
        <f t="shared" si="28"/>
        <v>0</v>
      </c>
      <c r="AM37" s="9">
        <f t="shared" si="28"/>
        <v>0</v>
      </c>
      <c r="AN37" s="9">
        <f t="shared" si="28"/>
        <v>0</v>
      </c>
      <c r="AO37" s="9">
        <f t="shared" si="28"/>
        <v>4.4779534677943343E-2</v>
      </c>
      <c r="AP37" s="9">
        <f t="shared" si="28"/>
        <v>0.13433860403383005</v>
      </c>
      <c r="AQ37" s="9">
        <f t="shared" si="28"/>
        <v>0.2686772080676601</v>
      </c>
      <c r="AR37" s="9">
        <f t="shared" si="28"/>
        <v>0.17911813871177337</v>
      </c>
      <c r="AS37" s="9">
        <f t="shared" si="28"/>
        <v>0.31345674274560342</v>
      </c>
      <c r="AT37" s="9">
        <f t="shared" si="28"/>
        <v>0.4477953467794335</v>
      </c>
      <c r="AU37" s="9">
        <f t="shared" si="28"/>
        <v>0.895590693558867</v>
      </c>
      <c r="AV37" s="9">
        <f t="shared" si="28"/>
        <v>0.895590693558867</v>
      </c>
      <c r="AW37" s="9">
        <f t="shared" si="28"/>
        <v>0.5373544161353202</v>
      </c>
      <c r="AX37" s="9">
        <f t="shared" si="28"/>
        <v>1.4777246443721306</v>
      </c>
      <c r="AY37" s="9">
        <f t="shared" si="28"/>
        <v>3.3136855661678077</v>
      </c>
      <c r="AZ37" s="9">
        <f t="shared" si="28"/>
        <v>1.9702995258295075</v>
      </c>
      <c r="BA37" s="9">
        <f t="shared" si="28"/>
        <v>1.6120632484059605</v>
      </c>
      <c r="BB37" s="9">
        <f t="shared" si="28"/>
        <v>2.5972130113207141</v>
      </c>
      <c r="BC37" s="9">
        <f t="shared" si="28"/>
        <v>2.6867720806766009</v>
      </c>
      <c r="BD37" s="9">
        <f t="shared" si="28"/>
        <v>1.432945109694187</v>
      </c>
      <c r="BE37" s="9">
        <f t="shared" si="28"/>
        <v>3.0450083581001475</v>
      </c>
      <c r="BF37" s="9">
        <f t="shared" si="28"/>
        <v>1.3433860403383004</v>
      </c>
      <c r="BG37" s="9">
        <f t="shared" si="28"/>
        <v>1.9702995258295075</v>
      </c>
      <c r="BH37" s="9">
        <f t="shared" si="28"/>
        <v>5.8661190428105785</v>
      </c>
      <c r="BI37" s="21">
        <f t="shared" si="28"/>
        <v>4.4779534677943342</v>
      </c>
      <c r="BJ37" s="21">
        <f t="shared" ref="BJ37:BK37" si="35">BJ28/$C28*100000</f>
        <v>6.3139143895900123</v>
      </c>
      <c r="BK37" s="21">
        <f t="shared" si="35"/>
        <v>4.7466306758619945</v>
      </c>
      <c r="BL37" s="21">
        <f t="shared" ref="BL37:BM37" si="36">BL28/$C28*100000</f>
        <v>5.8213395081326347</v>
      </c>
      <c r="BM37" s="90">
        <f t="shared" si="36"/>
        <v>4.7914102105399383</v>
      </c>
      <c r="BN37" s="49"/>
    </row>
    <row r="38" spans="1:66" ht="15.75" thickBot="1" x14ac:dyDescent="0.3">
      <c r="A38" s="14" t="s">
        <v>2</v>
      </c>
      <c r="B38" s="15" t="s">
        <v>155</v>
      </c>
      <c r="C38" s="16">
        <v>60480000</v>
      </c>
      <c r="D38" s="17">
        <f t="shared" si="24"/>
        <v>0</v>
      </c>
      <c r="E38" s="17">
        <f t="shared" si="28"/>
        <v>0</v>
      </c>
      <c r="F38" s="17">
        <f t="shared" si="28"/>
        <v>0</v>
      </c>
      <c r="G38" s="17">
        <f t="shared" si="28"/>
        <v>0</v>
      </c>
      <c r="H38" s="17">
        <f t="shared" si="28"/>
        <v>0</v>
      </c>
      <c r="I38" s="17">
        <f t="shared" si="28"/>
        <v>0</v>
      </c>
      <c r="J38" s="17">
        <f t="shared" si="28"/>
        <v>0</v>
      </c>
      <c r="K38" s="17">
        <f t="shared" si="28"/>
        <v>0</v>
      </c>
      <c r="L38" s="17">
        <f t="shared" si="28"/>
        <v>0</v>
      </c>
      <c r="M38" s="17">
        <f t="shared" si="28"/>
        <v>3.3068783068783067E-3</v>
      </c>
      <c r="N38" s="17">
        <f t="shared" si="28"/>
        <v>0</v>
      </c>
      <c r="O38" s="17">
        <f t="shared" si="28"/>
        <v>0</v>
      </c>
      <c r="P38" s="17">
        <f t="shared" si="28"/>
        <v>0</v>
      </c>
      <c r="Q38" s="17">
        <f t="shared" si="28"/>
        <v>0</v>
      </c>
      <c r="R38" s="17">
        <f t="shared" si="28"/>
        <v>0</v>
      </c>
      <c r="S38" s="17">
        <f t="shared" si="28"/>
        <v>0</v>
      </c>
      <c r="T38" s="17">
        <f t="shared" si="28"/>
        <v>1.6534391534391533E-3</v>
      </c>
      <c r="U38" s="17">
        <f t="shared" si="28"/>
        <v>0</v>
      </c>
      <c r="V38" s="17">
        <f t="shared" si="28"/>
        <v>0</v>
      </c>
      <c r="W38" s="17">
        <f t="shared" si="28"/>
        <v>0</v>
      </c>
      <c r="X38" s="17">
        <f t="shared" si="28"/>
        <v>0</v>
      </c>
      <c r="Y38" s="17">
        <f t="shared" si="28"/>
        <v>0</v>
      </c>
      <c r="Z38" s="17">
        <f t="shared" si="28"/>
        <v>0</v>
      </c>
      <c r="AA38" s="17">
        <f t="shared" si="28"/>
        <v>0</v>
      </c>
      <c r="AB38" s="17">
        <f t="shared" si="28"/>
        <v>0</v>
      </c>
      <c r="AC38" s="17">
        <f t="shared" si="28"/>
        <v>0</v>
      </c>
      <c r="AD38" s="17">
        <f t="shared" si="28"/>
        <v>0</v>
      </c>
      <c r="AE38" s="17">
        <f t="shared" si="28"/>
        <v>0</v>
      </c>
      <c r="AF38" s="17">
        <f t="shared" si="28"/>
        <v>0</v>
      </c>
      <c r="AG38" s="17">
        <f t="shared" si="28"/>
        <v>0</v>
      </c>
      <c r="AH38" s="17">
        <f t="shared" si="28"/>
        <v>2.810846560846561E-2</v>
      </c>
      <c r="AI38" s="17">
        <f t="shared" si="28"/>
        <v>6.9444444444444448E-2</v>
      </c>
      <c r="AJ38" s="17">
        <f t="shared" si="28"/>
        <v>0.15376984126984125</v>
      </c>
      <c r="AK38" s="17">
        <f t="shared" si="28"/>
        <v>0.12235449735449735</v>
      </c>
      <c r="AL38" s="17">
        <f t="shared" si="28"/>
        <v>0.15376984126984125</v>
      </c>
      <c r="AM38" s="17">
        <f t="shared" si="28"/>
        <v>0.2166005291005291</v>
      </c>
      <c r="AN38" s="17">
        <f t="shared" si="28"/>
        <v>0.33399470899470901</v>
      </c>
      <c r="AO38" s="17">
        <f t="shared" si="28"/>
        <v>0.38525132275132273</v>
      </c>
      <c r="AP38" s="17">
        <f t="shared" si="28"/>
        <v>0.3968253968253968</v>
      </c>
      <c r="AQ38" s="17">
        <f t="shared" si="28"/>
        <v>0.93584656084656093</v>
      </c>
      <c r="AR38" s="17">
        <f t="shared" si="28"/>
        <v>0.56547619047619047</v>
      </c>
      <c r="AS38" s="17">
        <f t="shared" si="28"/>
        <v>0.77050264550264547</v>
      </c>
      <c r="AT38" s="17">
        <f t="shared" si="28"/>
        <v>0.97056878306878303</v>
      </c>
      <c r="AU38" s="17">
        <f t="shared" si="28"/>
        <v>1.2714947089947091</v>
      </c>
      <c r="AV38" s="17">
        <f t="shared" si="28"/>
        <v>1.2863756613756614</v>
      </c>
      <c r="AW38" s="17">
        <f t="shared" si="28"/>
        <v>2.0618386243386246</v>
      </c>
      <c r="AX38" s="17">
        <f t="shared" si="28"/>
        <v>2.4669312169312168</v>
      </c>
      <c r="AY38" s="17">
        <f t="shared" si="28"/>
        <v>2.9712301587301586</v>
      </c>
      <c r="AZ38" s="17">
        <f t="shared" si="28"/>
        <v>1.6154100529100528</v>
      </c>
      <c r="BA38" s="17">
        <f t="shared" si="28"/>
        <v>3.8244047619047614</v>
      </c>
      <c r="BB38" s="17">
        <f t="shared" si="28"/>
        <v>4.3832671957671954</v>
      </c>
      <c r="BC38" s="17">
        <f t="shared" si="28"/>
        <v>4.2113095238095237</v>
      </c>
      <c r="BD38" s="17">
        <f t="shared" si="28"/>
        <v>5.7820767195767191</v>
      </c>
      <c r="BE38" s="17">
        <f t="shared" si="28"/>
        <v>5.9358465608465609</v>
      </c>
      <c r="BF38" s="17">
        <f t="shared" si="28"/>
        <v>5.3455687830687832</v>
      </c>
      <c r="BG38" s="17">
        <f t="shared" si="28"/>
        <v>5.8300264550264549</v>
      </c>
      <c r="BH38" s="17">
        <f t="shared" si="28"/>
        <v>6.9560185185185182</v>
      </c>
      <c r="BI38" s="17">
        <f t="shared" si="28"/>
        <v>8.7996031746031758</v>
      </c>
      <c r="BJ38" s="36">
        <f t="shared" si="28"/>
        <v>9.8974867724867721</v>
      </c>
      <c r="BK38" s="36">
        <f t="shared" si="28"/>
        <v>10.841600529100528</v>
      </c>
      <c r="BL38" s="36">
        <f t="shared" ref="BL38:BM38" si="37">BL29/$C29*100000</f>
        <v>9.193121693121693</v>
      </c>
      <c r="BM38" s="36">
        <f t="shared" si="37"/>
        <v>7.918320105820106</v>
      </c>
      <c r="BN38" s="73">
        <f t="shared" ref="BN38" si="38">BN29/$C29*100000</f>
        <v>8.6789021164021172</v>
      </c>
    </row>
    <row r="39" spans="1:66" x14ac:dyDescent="0.25">
      <c r="A39" s="103" t="s">
        <v>45</v>
      </c>
      <c r="B39" s="104"/>
      <c r="C39" s="104"/>
      <c r="D39" s="104"/>
      <c r="E39" s="104"/>
      <c r="F39" s="104"/>
      <c r="G39" s="104"/>
      <c r="H39" s="104"/>
      <c r="I39" s="104"/>
    </row>
    <row r="40" spans="1:66" x14ac:dyDescent="0.25">
      <c r="A40" s="100"/>
      <c r="B40" s="100"/>
      <c r="C40" s="100"/>
      <c r="D40" s="100"/>
      <c r="E40" s="100"/>
      <c r="F40" s="100"/>
      <c r="G40" s="100"/>
      <c r="H40" s="100"/>
      <c r="I40" s="100"/>
    </row>
    <row r="41" spans="1:66" x14ac:dyDescent="0.25">
      <c r="A41" s="100"/>
      <c r="B41" s="100"/>
      <c r="C41" s="100"/>
      <c r="D41" s="100"/>
      <c r="E41" s="100"/>
      <c r="F41" s="100"/>
      <c r="G41" s="100"/>
      <c r="H41" s="100"/>
      <c r="I41" s="100"/>
    </row>
    <row r="42" spans="1:66" x14ac:dyDescent="0.25">
      <c r="A42" s="102" t="s">
        <v>38</v>
      </c>
      <c r="B42" s="100"/>
      <c r="C42" s="100"/>
      <c r="D42" s="100"/>
    </row>
    <row r="43" spans="1:66" x14ac:dyDescent="0.25">
      <c r="A43" s="99" t="s">
        <v>39</v>
      </c>
      <c r="B43" s="100"/>
      <c r="C43" s="100"/>
      <c r="D43" s="100"/>
    </row>
    <row r="44" spans="1:66" x14ac:dyDescent="0.25">
      <c r="A44" s="101" t="s">
        <v>40</v>
      </c>
      <c r="B44" s="101"/>
      <c r="C44" s="101"/>
      <c r="D44" s="101"/>
    </row>
  </sheetData>
  <mergeCells count="5">
    <mergeCell ref="A43:D43"/>
    <mergeCell ref="A44:D44"/>
    <mergeCell ref="A42:D42"/>
    <mergeCell ref="A39:I41"/>
    <mergeCell ref="A1:BN1"/>
  </mergeCells>
  <phoneticPr fontId="4" type="noConversion"/>
  <pageMargins left="0.7" right="0.7" top="0.75" bottom="0.75" header="0.3" footer="0.3"/>
  <pageSetup paperSize="0" orientation="portrait" horizontalDpi="0" verticalDpi="0" copie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6C55D-E2D7-48AA-A7AA-8B6103696D7E}">
  <dimension ref="A1:J39"/>
  <sheetViews>
    <sheetView workbookViewId="0">
      <selection sqref="A1:J1"/>
    </sheetView>
  </sheetViews>
  <sheetFormatPr defaultRowHeight="15" x14ac:dyDescent="0.25"/>
  <cols>
    <col min="1" max="1" width="9.7109375" bestFit="1" customWidth="1"/>
    <col min="2" max="8" width="9.7109375" style="1" bestFit="1" customWidth="1"/>
    <col min="9" max="9" width="9.7109375" bestFit="1" customWidth="1"/>
  </cols>
  <sheetData>
    <row r="1" spans="1:10" ht="39" customHeight="1" thickBot="1" x14ac:dyDescent="0.3">
      <c r="A1" s="115" t="s">
        <v>229</v>
      </c>
      <c r="B1" s="116"/>
      <c r="C1" s="116"/>
      <c r="D1" s="116"/>
      <c r="E1" s="116"/>
      <c r="F1" s="116"/>
      <c r="G1" s="116"/>
      <c r="H1" s="116"/>
      <c r="I1" s="117"/>
      <c r="J1" s="118"/>
    </row>
    <row r="2" spans="1:10" ht="31.5" customHeight="1" thickBot="1" x14ac:dyDescent="0.3">
      <c r="A2" s="123" t="s">
        <v>2</v>
      </c>
      <c r="B2" s="124"/>
      <c r="C2" s="125" t="s">
        <v>28</v>
      </c>
      <c r="D2" s="124"/>
      <c r="E2" s="113" t="s">
        <v>34</v>
      </c>
      <c r="F2" s="114"/>
      <c r="G2" s="125" t="s">
        <v>43</v>
      </c>
      <c r="H2" s="124"/>
      <c r="I2" s="113" t="s">
        <v>44</v>
      </c>
      <c r="J2" s="114"/>
    </row>
    <row r="3" spans="1:10" x14ac:dyDescent="0.25">
      <c r="A3" s="51" t="s">
        <v>42</v>
      </c>
      <c r="B3" s="52" t="s">
        <v>41</v>
      </c>
      <c r="C3" s="51" t="s">
        <v>42</v>
      </c>
      <c r="D3" s="52" t="s">
        <v>41</v>
      </c>
      <c r="E3" s="51" t="s">
        <v>42</v>
      </c>
      <c r="F3" s="52" t="s">
        <v>41</v>
      </c>
      <c r="G3" s="51" t="s">
        <v>42</v>
      </c>
      <c r="H3" s="52" t="s">
        <v>41</v>
      </c>
      <c r="I3" s="51" t="s">
        <v>42</v>
      </c>
      <c r="J3" s="52" t="s">
        <v>41</v>
      </c>
    </row>
    <row r="4" spans="1:10" x14ac:dyDescent="0.25">
      <c r="A4" s="40" t="s">
        <v>3</v>
      </c>
      <c r="B4" s="27">
        <v>155</v>
      </c>
      <c r="C4" s="40" t="s">
        <v>12</v>
      </c>
      <c r="D4" s="27">
        <v>154</v>
      </c>
      <c r="E4" s="26">
        <v>43903</v>
      </c>
      <c r="F4" s="82">
        <f>SummaryTable!BC8</f>
        <v>154</v>
      </c>
      <c r="G4" s="40" t="s">
        <v>18</v>
      </c>
      <c r="H4" s="81">
        <f>SummaryTable!AY4</f>
        <v>142</v>
      </c>
      <c r="I4" s="40" t="s">
        <v>26</v>
      </c>
      <c r="J4" s="87">
        <f>SummaryTable!BG6</f>
        <v>144</v>
      </c>
    </row>
    <row r="5" spans="1:10" x14ac:dyDescent="0.25">
      <c r="A5" s="40" t="s">
        <v>4</v>
      </c>
      <c r="B5" s="27">
        <v>229</v>
      </c>
      <c r="C5" s="40" t="s">
        <v>13</v>
      </c>
      <c r="D5" s="27">
        <v>186</v>
      </c>
      <c r="E5" s="26">
        <v>43904</v>
      </c>
      <c r="F5" s="82">
        <f>SummaryTable!BD8</f>
        <v>183</v>
      </c>
      <c r="G5" s="40" t="s">
        <v>19</v>
      </c>
      <c r="H5" s="81">
        <f>SummaryTable!AZ4</f>
        <v>164</v>
      </c>
      <c r="I5" s="40" t="s">
        <v>33</v>
      </c>
      <c r="J5" s="87">
        <f>SummaryTable!BH6</f>
        <v>190</v>
      </c>
    </row>
    <row r="6" spans="1:10" x14ac:dyDescent="0.25">
      <c r="A6" s="40" t="s">
        <v>5</v>
      </c>
      <c r="B6" s="27">
        <v>322</v>
      </c>
      <c r="C6" s="40" t="s">
        <v>14</v>
      </c>
      <c r="D6" s="27">
        <v>252</v>
      </c>
      <c r="E6" s="26">
        <v>43905</v>
      </c>
      <c r="F6" s="82">
        <f>SummaryTable!BE8</f>
        <v>329</v>
      </c>
      <c r="G6" s="40" t="s">
        <v>20</v>
      </c>
      <c r="H6" s="81">
        <f>SummaryTable!BA4</f>
        <v>193</v>
      </c>
      <c r="I6" s="40" t="s">
        <v>37</v>
      </c>
      <c r="J6" s="87">
        <f>SummaryTable!BI6</f>
        <v>231</v>
      </c>
    </row>
    <row r="7" spans="1:10" x14ac:dyDescent="0.25">
      <c r="A7" s="40" t="s">
        <v>6</v>
      </c>
      <c r="B7" s="27">
        <v>453</v>
      </c>
      <c r="C7" s="40" t="s">
        <v>15</v>
      </c>
      <c r="D7" s="27">
        <v>338</v>
      </c>
      <c r="E7" s="26">
        <v>43906</v>
      </c>
      <c r="F7" s="82">
        <f>SummaryTable!BF8</f>
        <v>463</v>
      </c>
      <c r="G7" s="40" t="s">
        <v>21</v>
      </c>
      <c r="H7" s="81">
        <f>SummaryTable!BB4</f>
        <v>244</v>
      </c>
      <c r="I7" s="41">
        <v>43910</v>
      </c>
      <c r="J7" s="87">
        <f>SummaryTable!BJ6</f>
        <v>292</v>
      </c>
    </row>
    <row r="8" spans="1:10" x14ac:dyDescent="0.25">
      <c r="A8" s="40" t="s">
        <v>7</v>
      </c>
      <c r="B8" s="27">
        <v>655</v>
      </c>
      <c r="C8" s="40" t="s">
        <v>16</v>
      </c>
      <c r="D8" s="27">
        <v>469</v>
      </c>
      <c r="E8" s="26">
        <v>43907</v>
      </c>
      <c r="F8" s="82">
        <f>SummaryTable!BG8</f>
        <v>923</v>
      </c>
      <c r="G8" s="40" t="s">
        <v>22</v>
      </c>
      <c r="H8" s="81">
        <f>SummaryTable!BC4</f>
        <v>305</v>
      </c>
      <c r="I8" s="41">
        <v>43911</v>
      </c>
      <c r="J8" s="39">
        <f>SummaryTable!BK6</f>
        <v>351</v>
      </c>
    </row>
    <row r="9" spans="1:10" x14ac:dyDescent="0.25">
      <c r="A9" s="40" t="s">
        <v>8</v>
      </c>
      <c r="B9" s="27">
        <v>888</v>
      </c>
      <c r="C9" s="40" t="s">
        <v>17</v>
      </c>
      <c r="D9" s="27">
        <v>587</v>
      </c>
      <c r="E9" s="26">
        <v>43908</v>
      </c>
      <c r="F9" s="82">
        <f>SummaryTable!BH8</f>
        <v>1339</v>
      </c>
      <c r="G9" s="40" t="s">
        <v>23</v>
      </c>
      <c r="H9" s="81">
        <f>SummaryTable!BD4</f>
        <v>382</v>
      </c>
      <c r="I9" s="41">
        <v>43912</v>
      </c>
      <c r="J9" s="39">
        <f>SummaryTable!BL6</f>
        <v>409</v>
      </c>
    </row>
    <row r="10" spans="1:10" x14ac:dyDescent="0.25">
      <c r="A10" s="40" t="s">
        <v>9</v>
      </c>
      <c r="B10" s="27">
        <v>1128</v>
      </c>
      <c r="C10" s="40" t="s">
        <v>18</v>
      </c>
      <c r="D10" s="27">
        <v>750</v>
      </c>
      <c r="E10" s="26">
        <v>43909</v>
      </c>
      <c r="F10" s="82">
        <f>SummaryTable!BI8</f>
        <v>2469</v>
      </c>
      <c r="G10" s="40" t="s">
        <v>24</v>
      </c>
      <c r="H10" s="81">
        <f>SummaryTable!BE4</f>
        <v>471</v>
      </c>
      <c r="I10" s="41">
        <v>43913</v>
      </c>
      <c r="J10" s="39">
        <f>SummaryTable!BM6</f>
        <v>536</v>
      </c>
    </row>
    <row r="11" spans="1:10" x14ac:dyDescent="0.25">
      <c r="A11" s="40" t="s">
        <v>10</v>
      </c>
      <c r="B11" s="27">
        <v>1694</v>
      </c>
      <c r="C11" s="40" t="s">
        <v>19</v>
      </c>
      <c r="D11" s="27">
        <v>1023</v>
      </c>
      <c r="E11" s="26">
        <v>43910</v>
      </c>
      <c r="F11" s="27">
        <f>SummaryTable!BJ8</f>
        <v>5151</v>
      </c>
      <c r="G11" s="40" t="s">
        <v>25</v>
      </c>
      <c r="H11" s="81">
        <f>SummaryTable!BF4</f>
        <v>575</v>
      </c>
      <c r="I11" s="41">
        <v>43914</v>
      </c>
      <c r="J11" s="39">
        <f>SummaryTable!BN6</f>
        <v>662</v>
      </c>
    </row>
    <row r="12" spans="1:10" x14ac:dyDescent="0.25">
      <c r="A12" s="40" t="s">
        <v>11</v>
      </c>
      <c r="B12" s="27">
        <v>2036</v>
      </c>
      <c r="C12" s="40" t="s">
        <v>20</v>
      </c>
      <c r="D12" s="27">
        <v>1297</v>
      </c>
      <c r="E12" s="26">
        <v>43911</v>
      </c>
      <c r="F12" s="27">
        <f>SummaryTable!BK8</f>
        <v>7500</v>
      </c>
      <c r="G12" s="40" t="s">
        <v>26</v>
      </c>
      <c r="H12" s="81">
        <f>SummaryTable!BG4</f>
        <v>743</v>
      </c>
      <c r="I12" s="41">
        <v>43915</v>
      </c>
      <c r="J12" s="29"/>
    </row>
    <row r="13" spans="1:10" x14ac:dyDescent="0.25">
      <c r="A13" s="40" t="s">
        <v>12</v>
      </c>
      <c r="B13" s="27">
        <v>2502</v>
      </c>
      <c r="C13" s="40" t="s">
        <v>21</v>
      </c>
      <c r="D13" s="27">
        <v>1682</v>
      </c>
      <c r="E13" s="26">
        <v>43912</v>
      </c>
      <c r="F13" s="27">
        <f>SummaryTable!BL8</f>
        <v>9045</v>
      </c>
      <c r="G13" s="40" t="s">
        <v>33</v>
      </c>
      <c r="H13" s="81">
        <f>SummaryTable!BH4</f>
        <v>896</v>
      </c>
      <c r="I13" s="41">
        <v>43916</v>
      </c>
      <c r="J13" s="29"/>
    </row>
    <row r="14" spans="1:10" x14ac:dyDescent="0.25">
      <c r="A14" s="40" t="s">
        <v>13</v>
      </c>
      <c r="B14" s="27">
        <v>3089</v>
      </c>
      <c r="C14" s="40" t="s">
        <v>22</v>
      </c>
      <c r="D14" s="27">
        <v>2233</v>
      </c>
      <c r="E14" s="26">
        <v>43913</v>
      </c>
      <c r="F14" s="91">
        <f>SummaryTable!BM8</f>
        <v>12339</v>
      </c>
      <c r="G14" s="40" t="s">
        <v>37</v>
      </c>
      <c r="H14" s="81">
        <f>SummaryTable!BI4</f>
        <v>1058</v>
      </c>
      <c r="I14" s="41">
        <v>43917</v>
      </c>
      <c r="J14" s="29"/>
    </row>
    <row r="15" spans="1:10" x14ac:dyDescent="0.25">
      <c r="A15" s="40" t="s">
        <v>14</v>
      </c>
      <c r="B15" s="27">
        <v>3858</v>
      </c>
      <c r="C15" s="40" t="s">
        <v>23</v>
      </c>
      <c r="D15" s="27">
        <v>2885</v>
      </c>
      <c r="E15" s="26">
        <v>43914</v>
      </c>
      <c r="F15" s="130">
        <f>SummaryTable!BN8</f>
        <v>14904</v>
      </c>
      <c r="G15" s="41">
        <v>43910</v>
      </c>
      <c r="H15" s="27">
        <f>SummaryTable!BJ4</f>
        <v>1306</v>
      </c>
      <c r="I15" s="41">
        <v>43918</v>
      </c>
      <c r="J15" s="29"/>
    </row>
    <row r="16" spans="1:10" x14ac:dyDescent="0.25">
      <c r="A16" s="40" t="s">
        <v>15</v>
      </c>
      <c r="B16" s="27">
        <v>4636</v>
      </c>
      <c r="C16" s="40" t="s">
        <v>24</v>
      </c>
      <c r="D16" s="27">
        <v>3601</v>
      </c>
      <c r="E16" s="26">
        <v>43915</v>
      </c>
      <c r="F16" s="83"/>
      <c r="G16" s="41">
        <v>43911</v>
      </c>
      <c r="H16" s="27">
        <f>SummaryTable!BK4</f>
        <v>1557</v>
      </c>
      <c r="I16" s="41">
        <v>43919</v>
      </c>
      <c r="J16" s="29"/>
    </row>
    <row r="17" spans="1:10" x14ac:dyDescent="0.25">
      <c r="A17" s="40" t="s">
        <v>16</v>
      </c>
      <c r="B17" s="27">
        <v>5883</v>
      </c>
      <c r="C17" s="40" t="s">
        <v>25</v>
      </c>
      <c r="D17" s="27">
        <v>4632</v>
      </c>
      <c r="E17" s="26">
        <v>43916</v>
      </c>
      <c r="F17" s="83"/>
      <c r="G17" s="41">
        <v>43912</v>
      </c>
      <c r="H17" s="27">
        <f>SummaryTable!BL4</f>
        <v>1813</v>
      </c>
      <c r="I17" s="41">
        <v>43920</v>
      </c>
      <c r="J17" s="29"/>
    </row>
    <row r="18" spans="1:10" x14ac:dyDescent="0.25">
      <c r="A18" s="40" t="s">
        <v>17</v>
      </c>
      <c r="B18" s="27">
        <v>7375</v>
      </c>
      <c r="C18" s="40" t="s">
        <v>26</v>
      </c>
      <c r="D18" s="27">
        <v>6421</v>
      </c>
      <c r="E18" s="26">
        <v>43917</v>
      </c>
      <c r="F18" s="83"/>
      <c r="G18" s="41">
        <v>43913</v>
      </c>
      <c r="H18" s="27">
        <f>SummaryTable!BM4</f>
        <v>2254</v>
      </c>
      <c r="I18" s="41">
        <v>43921</v>
      </c>
      <c r="J18" s="29"/>
    </row>
    <row r="19" spans="1:10" x14ac:dyDescent="0.25">
      <c r="A19" s="40" t="s">
        <v>18</v>
      </c>
      <c r="B19" s="27">
        <v>9172</v>
      </c>
      <c r="C19" s="40" t="s">
        <v>33</v>
      </c>
      <c r="D19" s="27">
        <v>7783</v>
      </c>
      <c r="E19" s="26">
        <v>43918</v>
      </c>
      <c r="F19" s="83"/>
      <c r="G19" s="41">
        <v>43914</v>
      </c>
      <c r="H19" s="130">
        <f>SummaryTable!BN4</f>
        <v>2592</v>
      </c>
      <c r="I19" s="41">
        <v>43922</v>
      </c>
      <c r="J19" s="29"/>
    </row>
    <row r="20" spans="1:10" x14ac:dyDescent="0.25">
      <c r="A20" s="40" t="s">
        <v>19</v>
      </c>
      <c r="B20" s="27">
        <v>10149</v>
      </c>
      <c r="C20" s="40" t="s">
        <v>37</v>
      </c>
      <c r="D20" s="27">
        <v>13677</v>
      </c>
      <c r="E20" s="26">
        <v>43919</v>
      </c>
      <c r="F20" s="83"/>
      <c r="G20" s="41">
        <v>43915</v>
      </c>
      <c r="H20" s="29"/>
      <c r="I20" s="41">
        <v>43923</v>
      </c>
      <c r="J20" s="29"/>
    </row>
    <row r="21" spans="1:10" x14ac:dyDescent="0.25">
      <c r="A21" s="40" t="s">
        <v>20</v>
      </c>
      <c r="B21" s="27">
        <v>12462</v>
      </c>
      <c r="C21" s="41">
        <v>43910</v>
      </c>
      <c r="D21" s="27">
        <v>19100</v>
      </c>
      <c r="E21" s="26">
        <v>43920</v>
      </c>
      <c r="F21" s="83"/>
      <c r="G21" s="41">
        <v>43916</v>
      </c>
      <c r="H21" s="29"/>
      <c r="I21" s="41">
        <v>43924</v>
      </c>
      <c r="J21" s="29"/>
    </row>
    <row r="22" spans="1:10" x14ac:dyDescent="0.25">
      <c r="A22" s="40" t="s">
        <v>21</v>
      </c>
      <c r="B22" s="27">
        <v>15113</v>
      </c>
      <c r="C22" s="41">
        <v>43911</v>
      </c>
      <c r="D22" s="27">
        <f>SummaryTable!BK3</f>
        <v>25489</v>
      </c>
      <c r="E22" s="26">
        <v>43921</v>
      </c>
      <c r="F22" s="83"/>
      <c r="G22" s="41">
        <v>43917</v>
      </c>
      <c r="H22" s="29"/>
      <c r="I22" s="41">
        <v>43925</v>
      </c>
      <c r="J22" s="29"/>
    </row>
    <row r="23" spans="1:10" x14ac:dyDescent="0.25">
      <c r="A23" s="40" t="s">
        <v>22</v>
      </c>
      <c r="B23" s="27">
        <v>17660</v>
      </c>
      <c r="C23" s="41">
        <v>43912</v>
      </c>
      <c r="D23" s="27">
        <f>SummaryTable!BL3</f>
        <v>33276</v>
      </c>
      <c r="E23" s="26">
        <v>43922</v>
      </c>
      <c r="F23" s="83"/>
      <c r="G23" s="41">
        <v>43918</v>
      </c>
      <c r="H23" s="29"/>
      <c r="I23" s="41">
        <v>43926</v>
      </c>
      <c r="J23" s="29"/>
    </row>
    <row r="24" spans="1:10" x14ac:dyDescent="0.25">
      <c r="A24" s="40" t="s">
        <v>23</v>
      </c>
      <c r="B24" s="27">
        <v>21157</v>
      </c>
      <c r="C24" s="41">
        <v>43913</v>
      </c>
      <c r="D24" s="27">
        <f>SummaryTable!BM3</f>
        <v>43667</v>
      </c>
      <c r="E24" s="26">
        <v>43923</v>
      </c>
      <c r="F24" s="83"/>
      <c r="G24" s="41">
        <v>43919</v>
      </c>
      <c r="H24" s="29"/>
      <c r="I24" s="41">
        <v>43927</v>
      </c>
      <c r="J24" s="29"/>
    </row>
    <row r="25" spans="1:10" x14ac:dyDescent="0.25">
      <c r="A25" s="40" t="s">
        <v>24</v>
      </c>
      <c r="B25" s="27">
        <v>24747</v>
      </c>
      <c r="C25" s="41">
        <v>43914</v>
      </c>
      <c r="D25" s="130">
        <f>SummaryTable!BN3</f>
        <v>53740</v>
      </c>
      <c r="E25" s="26">
        <v>43924</v>
      </c>
      <c r="F25" s="83"/>
      <c r="G25" s="41">
        <v>43920</v>
      </c>
      <c r="H25" s="29"/>
      <c r="I25" s="41">
        <v>43928</v>
      </c>
      <c r="J25" s="29"/>
    </row>
    <row r="26" spans="1:10" x14ac:dyDescent="0.25">
      <c r="A26" s="40" t="s">
        <v>25</v>
      </c>
      <c r="B26" s="27">
        <v>27980</v>
      </c>
      <c r="C26" s="41">
        <v>43915</v>
      </c>
      <c r="D26" s="29"/>
      <c r="E26" s="26">
        <v>43925</v>
      </c>
      <c r="F26" s="83"/>
      <c r="G26" s="41">
        <v>43921</v>
      </c>
      <c r="H26" s="29"/>
      <c r="I26" s="41">
        <v>43929</v>
      </c>
      <c r="J26" s="29"/>
    </row>
    <row r="27" spans="1:10" x14ac:dyDescent="0.25">
      <c r="A27" s="40" t="s">
        <v>26</v>
      </c>
      <c r="B27" s="27">
        <v>31506</v>
      </c>
      <c r="C27" s="41">
        <v>43916</v>
      </c>
      <c r="D27" s="29"/>
      <c r="E27" s="26">
        <v>43926</v>
      </c>
      <c r="F27" s="83"/>
      <c r="G27" s="41">
        <v>43922</v>
      </c>
      <c r="H27" s="29"/>
      <c r="I27" s="41">
        <v>43930</v>
      </c>
      <c r="J27" s="29"/>
    </row>
    <row r="28" spans="1:10" x14ac:dyDescent="0.25">
      <c r="A28" s="40" t="s">
        <v>33</v>
      </c>
      <c r="B28" s="27">
        <v>35713</v>
      </c>
      <c r="C28" s="41">
        <v>43917</v>
      </c>
      <c r="D28" s="29"/>
      <c r="E28" s="26">
        <v>43927</v>
      </c>
      <c r="F28" s="83"/>
      <c r="G28" s="41">
        <v>43923</v>
      </c>
      <c r="H28" s="29"/>
      <c r="I28" s="41">
        <v>43931</v>
      </c>
      <c r="J28" s="29"/>
    </row>
    <row r="29" spans="1:10" x14ac:dyDescent="0.25">
      <c r="A29" s="40" t="s">
        <v>37</v>
      </c>
      <c r="B29" s="85">
        <v>41035</v>
      </c>
      <c r="C29" s="41">
        <v>43918</v>
      </c>
      <c r="D29" s="29"/>
      <c r="E29" s="26">
        <v>43928</v>
      </c>
      <c r="F29" s="83"/>
      <c r="G29" s="41">
        <v>43924</v>
      </c>
      <c r="H29" s="29"/>
      <c r="I29" s="41">
        <v>43932</v>
      </c>
      <c r="J29" s="29"/>
    </row>
    <row r="30" spans="1:10" x14ac:dyDescent="0.25">
      <c r="A30" s="40">
        <v>43910</v>
      </c>
      <c r="B30" s="27">
        <v>47021</v>
      </c>
      <c r="C30" s="41">
        <v>43919</v>
      </c>
      <c r="D30" s="29"/>
      <c r="E30" s="26">
        <v>43929</v>
      </c>
      <c r="F30" s="83"/>
      <c r="G30" s="41">
        <v>43925</v>
      </c>
      <c r="H30" s="29"/>
      <c r="I30" s="41">
        <v>43933</v>
      </c>
      <c r="J30" s="29"/>
    </row>
    <row r="31" spans="1:10" x14ac:dyDescent="0.25">
      <c r="A31" s="40">
        <v>43911</v>
      </c>
      <c r="B31" s="27">
        <f>SummaryTable!BK11</f>
        <v>53578</v>
      </c>
      <c r="C31" s="41">
        <v>43920</v>
      </c>
      <c r="D31" s="29"/>
      <c r="E31" s="26">
        <v>43930</v>
      </c>
      <c r="F31" s="83"/>
      <c r="G31" s="41">
        <v>43926</v>
      </c>
      <c r="H31" s="29"/>
      <c r="I31" s="41">
        <v>43934</v>
      </c>
      <c r="J31" s="29"/>
    </row>
    <row r="32" spans="1:10" x14ac:dyDescent="0.25">
      <c r="A32" s="40">
        <v>43912</v>
      </c>
      <c r="B32" s="27">
        <f>SummaryTable!BL11</f>
        <v>59138</v>
      </c>
      <c r="C32" s="41">
        <v>43921</v>
      </c>
      <c r="D32" s="29"/>
      <c r="E32" s="26">
        <v>43931</v>
      </c>
      <c r="F32" s="83"/>
      <c r="G32" s="41">
        <v>43927</v>
      </c>
      <c r="H32" s="29"/>
      <c r="I32" s="41">
        <v>43935</v>
      </c>
      <c r="J32" s="29"/>
    </row>
    <row r="33" spans="1:10" x14ac:dyDescent="0.25">
      <c r="A33" s="92">
        <v>43913</v>
      </c>
      <c r="B33" s="93">
        <f>SummaryTable!BM11</f>
        <v>63927</v>
      </c>
      <c r="C33" s="94">
        <v>43922</v>
      </c>
      <c r="D33" s="95"/>
      <c r="E33" s="96">
        <v>43932</v>
      </c>
      <c r="F33" s="97"/>
      <c r="G33" s="94">
        <v>43928</v>
      </c>
      <c r="H33" s="95"/>
      <c r="I33" s="94">
        <v>43936</v>
      </c>
      <c r="J33" s="95"/>
    </row>
    <row r="34" spans="1:10" ht="15.75" thickBot="1" x14ac:dyDescent="0.3">
      <c r="A34" s="43">
        <v>43914</v>
      </c>
      <c r="B34" s="86">
        <f>SummaryTable!BN11</f>
        <v>69176</v>
      </c>
      <c r="C34" s="42">
        <v>43923</v>
      </c>
      <c r="D34" s="30"/>
      <c r="E34" s="28">
        <v>43933</v>
      </c>
      <c r="F34" s="84"/>
      <c r="G34" s="42">
        <v>43929</v>
      </c>
      <c r="H34" s="30"/>
      <c r="I34" s="42">
        <v>43937</v>
      </c>
      <c r="J34" s="30"/>
    </row>
    <row r="35" spans="1:10" x14ac:dyDescent="0.25">
      <c r="A35" s="119" t="s">
        <v>156</v>
      </c>
      <c r="B35" s="104"/>
      <c r="C35" s="104"/>
      <c r="D35" s="104"/>
      <c r="E35" s="104"/>
      <c r="F35" s="104"/>
      <c r="G35" s="104"/>
      <c r="H35" s="104"/>
      <c r="I35" s="104"/>
      <c r="J35" s="120"/>
    </row>
    <row r="36" spans="1:10" x14ac:dyDescent="0.25">
      <c r="A36" s="121"/>
      <c r="B36" s="104"/>
      <c r="C36" s="104"/>
      <c r="D36" s="104"/>
      <c r="E36" s="104"/>
      <c r="F36" s="104"/>
      <c r="G36" s="104"/>
      <c r="H36" s="104"/>
      <c r="I36" s="104"/>
      <c r="J36" s="120"/>
    </row>
    <row r="37" spans="1:10" x14ac:dyDescent="0.25">
      <c r="A37" s="119" t="s">
        <v>38</v>
      </c>
      <c r="B37" s="104"/>
      <c r="C37" s="104"/>
      <c r="D37" s="104"/>
      <c r="E37" s="104"/>
      <c r="F37" s="104"/>
      <c r="G37" s="104"/>
      <c r="H37" s="104"/>
      <c r="I37" s="104"/>
      <c r="J37" s="120"/>
    </row>
    <row r="38" spans="1:10" x14ac:dyDescent="0.25">
      <c r="A38" s="122" t="s">
        <v>39</v>
      </c>
      <c r="B38" s="104"/>
      <c r="C38" s="104"/>
      <c r="D38" s="104"/>
      <c r="E38" s="104"/>
      <c r="F38" s="104"/>
      <c r="G38" s="104"/>
      <c r="H38" s="104"/>
      <c r="I38" s="104"/>
      <c r="J38" s="120"/>
    </row>
    <row r="39" spans="1:10" ht="15.75" thickBot="1" x14ac:dyDescent="0.3">
      <c r="A39" s="109" t="s">
        <v>40</v>
      </c>
      <c r="B39" s="110"/>
      <c r="C39" s="110"/>
      <c r="D39" s="110"/>
      <c r="E39" s="111"/>
      <c r="F39" s="111"/>
      <c r="G39" s="111"/>
      <c r="H39" s="111"/>
      <c r="I39" s="111"/>
      <c r="J39" s="112"/>
    </row>
  </sheetData>
  <mergeCells count="10">
    <mergeCell ref="A39:J39"/>
    <mergeCell ref="E2:F2"/>
    <mergeCell ref="A1:J1"/>
    <mergeCell ref="A35:J36"/>
    <mergeCell ref="A37:J37"/>
    <mergeCell ref="A38:J38"/>
    <mergeCell ref="A2:B2"/>
    <mergeCell ref="C2:D2"/>
    <mergeCell ref="G2:H2"/>
    <mergeCell ref="I2:J2"/>
  </mergeCells>
  <conditionalFormatting sqref="B4:B29">
    <cfRule type="colorScale" priority="5">
      <colorScale>
        <cfvo type="min"/>
        <cfvo type="percentile" val="50"/>
        <cfvo type="max"/>
        <color rgb="FF63BE7B"/>
        <color rgb="FFFCFCFF"/>
        <color rgb="FFF8696B"/>
      </colorScale>
    </cfRule>
  </conditionalFormatting>
  <conditionalFormatting sqref="D26:D34">
    <cfRule type="colorScale" priority="4">
      <colorScale>
        <cfvo type="min"/>
        <cfvo type="percentile" val="50"/>
        <cfvo type="max"/>
        <color rgb="FF63BE7B"/>
        <color rgb="FFFCFCFF"/>
        <color rgb="FFF8696B"/>
      </colorScale>
    </cfRule>
  </conditionalFormatting>
  <conditionalFormatting sqref="B4:B30">
    <cfRule type="colorScale" priority="3">
      <colorScale>
        <cfvo type="min"/>
        <cfvo type="percentile" val="50"/>
        <cfvo type="max"/>
        <color rgb="FF63BE7B"/>
        <color rgb="FFFFEB84"/>
        <color rgb="FFF8696B"/>
      </colorScale>
    </cfRule>
  </conditionalFormatting>
  <conditionalFormatting sqref="B4:B31">
    <cfRule type="colorScale" priority="2">
      <colorScale>
        <cfvo type="min"/>
        <cfvo type="percentile" val="50"/>
        <cfvo type="max"/>
        <color rgb="FF63BE7B"/>
        <color rgb="FFFFEB84"/>
        <color rgb="FFF8696B"/>
      </colorScale>
    </cfRule>
  </conditionalFormatting>
  <conditionalFormatting sqref="B4:B34">
    <cfRule type="colorScale" priority="1">
      <colorScale>
        <cfvo type="min"/>
        <cfvo type="percentile" val="50"/>
        <cfvo type="max"/>
        <color rgb="FF63BE7B"/>
        <color rgb="FFFFEB84"/>
        <color rgb="FFF8696B"/>
      </colorScale>
    </cfRule>
  </conditionalFormatting>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DC233-0479-4748-9112-2132E2361EF2}">
  <dimension ref="A1:M1"/>
  <sheetViews>
    <sheetView workbookViewId="0">
      <selection sqref="A1:M1"/>
    </sheetView>
  </sheetViews>
  <sheetFormatPr defaultRowHeight="15" x14ac:dyDescent="0.25"/>
  <sheetData>
    <row r="1" spans="1:13" ht="15" customHeight="1" x14ac:dyDescent="0.25">
      <c r="A1" s="102" t="s">
        <v>234</v>
      </c>
      <c r="B1" s="102"/>
      <c r="C1" s="102"/>
      <c r="D1" s="102"/>
      <c r="E1" s="102"/>
      <c r="F1" s="102"/>
      <c r="G1" s="102"/>
      <c r="H1" s="102"/>
      <c r="I1" s="102"/>
      <c r="J1" s="102"/>
      <c r="K1" s="102"/>
      <c r="L1" s="102"/>
      <c r="M1" s="102"/>
    </row>
  </sheetData>
  <mergeCells count="1">
    <mergeCell ref="A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0F3D1-5455-460F-B8E4-AAFADAEEC781}">
  <dimension ref="A1:M2"/>
  <sheetViews>
    <sheetView topLeftCell="T1" workbookViewId="0">
      <selection sqref="A1:M1"/>
    </sheetView>
  </sheetViews>
  <sheetFormatPr defaultRowHeight="15" x14ac:dyDescent="0.25"/>
  <sheetData>
    <row r="1" spans="1:13" x14ac:dyDescent="0.25">
      <c r="A1" s="102" t="s">
        <v>234</v>
      </c>
      <c r="B1" s="102"/>
      <c r="C1" s="102"/>
      <c r="D1" s="102"/>
      <c r="E1" s="102"/>
      <c r="F1" s="102"/>
      <c r="G1" s="102"/>
      <c r="H1" s="102"/>
      <c r="I1" s="102"/>
      <c r="J1" s="102"/>
      <c r="K1" s="102"/>
      <c r="L1" s="102"/>
      <c r="M1" s="102"/>
    </row>
    <row r="2" spans="1:13" x14ac:dyDescent="0.25">
      <c r="A2" s="126"/>
      <c r="B2" s="100"/>
      <c r="C2" s="100"/>
      <c r="D2" s="100"/>
      <c r="E2" s="100"/>
      <c r="F2" s="100"/>
      <c r="G2" s="100"/>
      <c r="H2" s="100"/>
      <c r="I2" s="100"/>
      <c r="J2" s="100"/>
      <c r="K2" s="100"/>
      <c r="L2" s="100"/>
      <c r="M2" s="100"/>
    </row>
  </sheetData>
  <mergeCells count="2">
    <mergeCell ref="A1:M1"/>
    <mergeCell ref="A2:M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C9D32-67DB-49C7-BAC5-64AB2664C7D9}">
  <dimension ref="A1:M2"/>
  <sheetViews>
    <sheetView workbookViewId="0">
      <selection sqref="A1:M1"/>
    </sheetView>
  </sheetViews>
  <sheetFormatPr defaultRowHeight="15" x14ac:dyDescent="0.25"/>
  <sheetData>
    <row r="1" spans="1:13" x14ac:dyDescent="0.25">
      <c r="A1" s="100" t="s">
        <v>235</v>
      </c>
      <c r="B1" s="100"/>
      <c r="C1" s="100"/>
      <c r="D1" s="100"/>
      <c r="E1" s="100"/>
      <c r="F1" s="100"/>
      <c r="G1" s="100"/>
      <c r="H1" s="100"/>
      <c r="I1" s="100"/>
      <c r="J1" s="100"/>
      <c r="K1" s="100"/>
      <c r="L1" s="100"/>
      <c r="M1" s="100"/>
    </row>
    <row r="2" spans="1:13" x14ac:dyDescent="0.25">
      <c r="A2" s="98"/>
      <c r="B2" s="98"/>
      <c r="C2" s="98"/>
      <c r="D2" s="98"/>
      <c r="E2" s="98"/>
      <c r="F2" s="98"/>
      <c r="G2" s="98"/>
      <c r="H2" s="98"/>
      <c r="I2" s="98"/>
      <c r="J2" s="98"/>
      <c r="K2" s="98"/>
      <c r="L2" s="98"/>
      <c r="M2" s="98"/>
    </row>
  </sheetData>
  <mergeCells count="1">
    <mergeCell ref="A1:M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3D367-0BB3-478A-9B48-28E0C8347DCB}">
  <dimension ref="A1:M2"/>
  <sheetViews>
    <sheetView workbookViewId="0">
      <selection sqref="A1:M2"/>
    </sheetView>
  </sheetViews>
  <sheetFormatPr defaultRowHeight="15" x14ac:dyDescent="0.25"/>
  <sheetData>
    <row r="1" spans="1:13" x14ac:dyDescent="0.25">
      <c r="A1" s="100" t="s">
        <v>236</v>
      </c>
      <c r="B1" s="100"/>
      <c r="C1" s="100"/>
      <c r="D1" s="100"/>
      <c r="E1" s="100"/>
      <c r="F1" s="100"/>
      <c r="G1" s="100"/>
      <c r="H1" s="100"/>
      <c r="I1" s="100"/>
      <c r="J1" s="100"/>
      <c r="K1" s="100"/>
      <c r="L1" s="100"/>
      <c r="M1" s="100"/>
    </row>
    <row r="2" spans="1:13" x14ac:dyDescent="0.25">
      <c r="A2" s="100"/>
      <c r="B2" s="100"/>
      <c r="C2" s="100"/>
      <c r="D2" s="100"/>
      <c r="E2" s="100"/>
      <c r="F2" s="100"/>
      <c r="G2" s="100"/>
      <c r="H2" s="100"/>
      <c r="I2" s="100"/>
      <c r="J2" s="100"/>
      <c r="K2" s="100"/>
      <c r="L2" s="100"/>
      <c r="M2" s="100"/>
    </row>
  </sheetData>
  <mergeCells count="1">
    <mergeCell ref="A1:M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A15C7-C068-43E9-B14A-8604268F5A1A}">
  <dimension ref="A1:C59"/>
  <sheetViews>
    <sheetView workbookViewId="0"/>
  </sheetViews>
  <sheetFormatPr defaultRowHeight="15" x14ac:dyDescent="0.25"/>
  <cols>
    <col min="1" max="1" width="21.5703125" bestFit="1" customWidth="1"/>
    <col min="2" max="2" width="103.5703125" bestFit="1" customWidth="1"/>
    <col min="3" max="3" width="20.85546875" bestFit="1" customWidth="1"/>
    <col min="4" max="4" width="30.42578125" customWidth="1"/>
    <col min="5" max="5" width="20.42578125" customWidth="1"/>
  </cols>
  <sheetData>
    <row r="1" spans="1:3" x14ac:dyDescent="0.25">
      <c r="A1" s="25" t="s">
        <v>149</v>
      </c>
      <c r="B1" s="25" t="s">
        <v>151</v>
      </c>
      <c r="C1" s="25" t="s">
        <v>150</v>
      </c>
    </row>
    <row r="2" spans="1:3" x14ac:dyDescent="0.25">
      <c r="A2" s="31" t="s">
        <v>46</v>
      </c>
      <c r="B2" s="33" t="s">
        <v>47</v>
      </c>
      <c r="C2" s="32">
        <v>1666753</v>
      </c>
    </row>
    <row r="3" spans="1:3" x14ac:dyDescent="0.25">
      <c r="A3" s="31" t="s">
        <v>48</v>
      </c>
      <c r="B3" s="38" t="s">
        <v>152</v>
      </c>
      <c r="C3" s="32">
        <v>1101</v>
      </c>
    </row>
    <row r="4" spans="1:3" x14ac:dyDescent="0.25">
      <c r="A4" s="31" t="s">
        <v>49</v>
      </c>
      <c r="B4" s="33" t="s">
        <v>50</v>
      </c>
      <c r="C4" s="32">
        <v>39383</v>
      </c>
    </row>
    <row r="5" spans="1:3" ht="30" x14ac:dyDescent="0.25">
      <c r="A5" s="31" t="s">
        <v>51</v>
      </c>
      <c r="B5" s="33" t="s">
        <v>52</v>
      </c>
      <c r="C5" s="32">
        <v>231256</v>
      </c>
    </row>
    <row r="6" spans="1:3" x14ac:dyDescent="0.25">
      <c r="A6" s="31" t="s">
        <v>53</v>
      </c>
      <c r="B6" s="33" t="s">
        <v>54</v>
      </c>
      <c r="C6" s="32">
        <v>45602</v>
      </c>
    </row>
    <row r="7" spans="1:3" x14ac:dyDescent="0.25">
      <c r="A7" s="31" t="s">
        <v>55</v>
      </c>
      <c r="B7" s="33" t="s">
        <v>56</v>
      </c>
      <c r="C7" s="32">
        <v>21627</v>
      </c>
    </row>
    <row r="8" spans="1:3" x14ac:dyDescent="0.25">
      <c r="A8" s="31" t="s">
        <v>57</v>
      </c>
      <c r="B8" s="33" t="s">
        <v>58</v>
      </c>
      <c r="C8" s="32">
        <v>1150215</v>
      </c>
    </row>
    <row r="9" spans="1:3" x14ac:dyDescent="0.25">
      <c r="A9" s="31" t="s">
        <v>59</v>
      </c>
      <c r="B9" s="33" t="s">
        <v>60</v>
      </c>
      <c r="C9" s="32">
        <v>27828</v>
      </c>
    </row>
    <row r="10" spans="1:3" x14ac:dyDescent="0.25">
      <c r="A10" s="31" t="s">
        <v>61</v>
      </c>
      <c r="B10" s="38" t="s">
        <v>221</v>
      </c>
      <c r="C10" s="32">
        <v>190678</v>
      </c>
    </row>
    <row r="11" spans="1:3" x14ac:dyDescent="0.25">
      <c r="A11" s="31" t="s">
        <v>62</v>
      </c>
      <c r="B11" s="33" t="s">
        <v>63</v>
      </c>
      <c r="C11" s="32">
        <v>994400</v>
      </c>
    </row>
    <row r="12" spans="1:3" x14ac:dyDescent="0.25">
      <c r="A12" s="31" t="s">
        <v>64</v>
      </c>
      <c r="B12" s="33" t="s">
        <v>65</v>
      </c>
      <c r="C12" s="32">
        <v>28047</v>
      </c>
    </row>
    <row r="13" spans="1:3" x14ac:dyDescent="0.25">
      <c r="A13" s="31" t="s">
        <v>66</v>
      </c>
      <c r="B13" s="33" t="s">
        <v>67</v>
      </c>
      <c r="C13" s="32">
        <v>136373</v>
      </c>
    </row>
    <row r="14" spans="1:3" x14ac:dyDescent="0.25">
      <c r="A14" s="31" t="s">
        <v>68</v>
      </c>
      <c r="B14" s="33" t="s">
        <v>69</v>
      </c>
      <c r="C14" s="32">
        <v>181827</v>
      </c>
    </row>
    <row r="15" spans="1:3" x14ac:dyDescent="0.25">
      <c r="A15" s="31" t="s">
        <v>70</v>
      </c>
      <c r="B15" s="88" t="s">
        <v>225</v>
      </c>
      <c r="C15" s="32">
        <v>17987</v>
      </c>
    </row>
    <row r="16" spans="1:3" x14ac:dyDescent="0.25">
      <c r="A16" s="31" t="s">
        <v>71</v>
      </c>
      <c r="B16" s="33" t="s">
        <v>72</v>
      </c>
      <c r="C16" s="32">
        <v>896764</v>
      </c>
    </row>
    <row r="17" spans="1:3" ht="30" x14ac:dyDescent="0.25">
      <c r="A17" s="31" t="s">
        <v>73</v>
      </c>
      <c r="B17" s="33" t="s">
        <v>74</v>
      </c>
      <c r="C17" s="32">
        <v>151366</v>
      </c>
    </row>
    <row r="18" spans="1:3" x14ac:dyDescent="0.25">
      <c r="A18" s="31" t="s">
        <v>75</v>
      </c>
      <c r="B18" s="33" t="s">
        <v>76</v>
      </c>
      <c r="C18" s="32">
        <v>64382</v>
      </c>
    </row>
    <row r="19" spans="1:3" x14ac:dyDescent="0.25">
      <c r="A19" s="55" t="s">
        <v>77</v>
      </c>
      <c r="B19" s="38" t="s">
        <v>231</v>
      </c>
      <c r="C19" s="32">
        <v>30802</v>
      </c>
    </row>
    <row r="20" spans="1:3" x14ac:dyDescent="0.25">
      <c r="A20" s="31" t="s">
        <v>1</v>
      </c>
      <c r="B20" s="33" t="s">
        <v>78</v>
      </c>
      <c r="C20" s="32">
        <v>10105518</v>
      </c>
    </row>
    <row r="21" spans="1:3" x14ac:dyDescent="0.25">
      <c r="A21" s="31" t="s">
        <v>79</v>
      </c>
      <c r="B21" s="33" t="s">
        <v>80</v>
      </c>
      <c r="C21" s="32">
        <v>157672</v>
      </c>
    </row>
    <row r="22" spans="1:3" x14ac:dyDescent="0.25">
      <c r="A22" s="31" t="s">
        <v>81</v>
      </c>
      <c r="B22" s="33" t="s">
        <v>82</v>
      </c>
      <c r="C22" s="32">
        <v>259666</v>
      </c>
    </row>
    <row r="23" spans="1:3" x14ac:dyDescent="0.25">
      <c r="A23" s="31" t="s">
        <v>83</v>
      </c>
      <c r="B23" s="33" t="s">
        <v>84</v>
      </c>
      <c r="C23" s="32">
        <v>17471</v>
      </c>
    </row>
    <row r="24" spans="1:3" x14ac:dyDescent="0.25">
      <c r="A24" s="31" t="s">
        <v>85</v>
      </c>
      <c r="B24" s="38" t="s">
        <v>158</v>
      </c>
      <c r="C24" s="32">
        <v>87606</v>
      </c>
    </row>
    <row r="25" spans="1:3" x14ac:dyDescent="0.25">
      <c r="A25" s="31" t="s">
        <v>86</v>
      </c>
      <c r="B25" s="33" t="s">
        <v>87</v>
      </c>
      <c r="C25" s="32">
        <v>274765</v>
      </c>
    </row>
    <row r="26" spans="1:3" x14ac:dyDescent="0.25">
      <c r="A26" s="55" t="s">
        <v>88</v>
      </c>
      <c r="B26" s="38" t="s">
        <v>232</v>
      </c>
      <c r="C26" s="32">
        <v>8777</v>
      </c>
    </row>
    <row r="27" spans="1:3" x14ac:dyDescent="0.25">
      <c r="A27" s="31" t="s">
        <v>89</v>
      </c>
      <c r="B27" s="33" t="s">
        <v>90</v>
      </c>
      <c r="C27" s="32">
        <v>14250</v>
      </c>
    </row>
    <row r="28" spans="1:3" x14ac:dyDescent="0.25">
      <c r="A28" s="31" t="s">
        <v>91</v>
      </c>
      <c r="B28" s="88" t="s">
        <v>227</v>
      </c>
      <c r="C28" s="32">
        <v>435594</v>
      </c>
    </row>
    <row r="29" spans="1:3" x14ac:dyDescent="0.25">
      <c r="A29" s="31" t="s">
        <v>92</v>
      </c>
      <c r="B29" s="88" t="s">
        <v>226</v>
      </c>
      <c r="C29" s="32">
        <v>139417</v>
      </c>
    </row>
    <row r="30" spans="1:3" x14ac:dyDescent="0.25">
      <c r="A30" s="31" t="s">
        <v>93</v>
      </c>
      <c r="B30" s="33" t="s">
        <v>94</v>
      </c>
      <c r="C30" s="32">
        <v>99696</v>
      </c>
    </row>
    <row r="31" spans="1:3" x14ac:dyDescent="0.25">
      <c r="A31" s="31" t="s">
        <v>95</v>
      </c>
      <c r="B31" s="33" t="s">
        <v>96</v>
      </c>
      <c r="C31" s="32">
        <v>3185968</v>
      </c>
    </row>
    <row r="32" spans="1:3" x14ac:dyDescent="0.25">
      <c r="A32" s="31" t="s">
        <v>97</v>
      </c>
      <c r="B32" s="33" t="s">
        <v>98</v>
      </c>
      <c r="C32" s="32">
        <v>393149</v>
      </c>
    </row>
    <row r="33" spans="1:3" x14ac:dyDescent="0.25">
      <c r="A33" s="31" t="s">
        <v>99</v>
      </c>
      <c r="B33" s="33" t="s">
        <v>100</v>
      </c>
      <c r="C33" s="32">
        <v>18804</v>
      </c>
    </row>
    <row r="34" spans="1:3" x14ac:dyDescent="0.25">
      <c r="A34" s="31" t="s">
        <v>101</v>
      </c>
      <c r="B34" s="33" t="s">
        <v>102</v>
      </c>
      <c r="C34" s="32">
        <v>2450758</v>
      </c>
    </row>
    <row r="35" spans="1:3" x14ac:dyDescent="0.25">
      <c r="A35" s="31" t="s">
        <v>103</v>
      </c>
      <c r="B35" s="33" t="s">
        <v>104</v>
      </c>
      <c r="C35" s="32">
        <v>1540975</v>
      </c>
    </row>
    <row r="36" spans="1:3" x14ac:dyDescent="0.25">
      <c r="A36" s="31" t="s">
        <v>105</v>
      </c>
      <c r="B36" s="33" t="s">
        <v>106</v>
      </c>
      <c r="C36" s="32">
        <v>61537</v>
      </c>
    </row>
    <row r="37" spans="1:3" x14ac:dyDescent="0.25">
      <c r="A37" s="31" t="s">
        <v>107</v>
      </c>
      <c r="B37" s="33" t="s">
        <v>108</v>
      </c>
      <c r="C37" s="32">
        <v>2171603</v>
      </c>
    </row>
    <row r="38" spans="1:3" ht="30" x14ac:dyDescent="0.25">
      <c r="A38" s="31" t="s">
        <v>109</v>
      </c>
      <c r="B38" s="33" t="s">
        <v>110</v>
      </c>
      <c r="C38" s="32">
        <v>3343364</v>
      </c>
    </row>
    <row r="39" spans="1:3" x14ac:dyDescent="0.25">
      <c r="A39" s="31" t="s">
        <v>111</v>
      </c>
      <c r="B39" s="33" t="s">
        <v>112</v>
      </c>
      <c r="C39" s="32">
        <v>883305</v>
      </c>
    </row>
    <row r="40" spans="1:3" x14ac:dyDescent="0.25">
      <c r="A40" s="31" t="s">
        <v>113</v>
      </c>
      <c r="B40" s="33" t="s">
        <v>114</v>
      </c>
      <c r="C40" s="32">
        <v>752660</v>
      </c>
    </row>
    <row r="41" spans="1:3" x14ac:dyDescent="0.25">
      <c r="A41" s="31" t="s">
        <v>115</v>
      </c>
      <c r="B41" s="33" t="s">
        <v>116</v>
      </c>
      <c r="C41" s="32">
        <v>47446</v>
      </c>
    </row>
    <row r="42" spans="1:3" x14ac:dyDescent="0.25">
      <c r="A42" s="31" t="s">
        <v>117</v>
      </c>
      <c r="B42" s="33" t="s">
        <v>118</v>
      </c>
      <c r="C42" s="32">
        <v>769545</v>
      </c>
    </row>
    <row r="43" spans="1:3" x14ac:dyDescent="0.25">
      <c r="A43" s="31" t="s">
        <v>119</v>
      </c>
      <c r="B43" s="33" t="s">
        <v>120</v>
      </c>
      <c r="C43" s="32">
        <v>446527</v>
      </c>
    </row>
    <row r="44" spans="1:3" x14ac:dyDescent="0.25">
      <c r="A44" s="31" t="s">
        <v>121</v>
      </c>
      <c r="B44" s="33" t="s">
        <v>122</v>
      </c>
      <c r="C44" s="32">
        <v>1937570</v>
      </c>
    </row>
    <row r="45" spans="1:3" ht="30" x14ac:dyDescent="0.25">
      <c r="A45" s="31" t="s">
        <v>123</v>
      </c>
      <c r="B45" s="33" t="s">
        <v>124</v>
      </c>
      <c r="C45" s="32">
        <v>274255</v>
      </c>
    </row>
    <row r="46" spans="1:3" x14ac:dyDescent="0.25">
      <c r="A46" s="31" t="s">
        <v>125</v>
      </c>
      <c r="B46" s="33" t="s">
        <v>126</v>
      </c>
      <c r="C46" s="32">
        <v>180040</v>
      </c>
    </row>
    <row r="47" spans="1:3" x14ac:dyDescent="0.25">
      <c r="A47" s="31" t="s">
        <v>127</v>
      </c>
      <c r="B47" s="33" t="s">
        <v>128</v>
      </c>
      <c r="C47" s="32">
        <v>2987</v>
      </c>
    </row>
    <row r="48" spans="1:3" x14ac:dyDescent="0.25">
      <c r="A48" s="31" t="s">
        <v>129</v>
      </c>
      <c r="B48" s="33" t="s">
        <v>130</v>
      </c>
      <c r="C48" s="32">
        <v>43724</v>
      </c>
    </row>
    <row r="49" spans="1:3" x14ac:dyDescent="0.25">
      <c r="A49" s="31" t="s">
        <v>131</v>
      </c>
      <c r="B49" s="33" t="s">
        <v>132</v>
      </c>
      <c r="C49" s="32">
        <v>446610</v>
      </c>
    </row>
    <row r="50" spans="1:3" x14ac:dyDescent="0.25">
      <c r="A50" s="31" t="s">
        <v>133</v>
      </c>
      <c r="B50" s="38" t="s">
        <v>157</v>
      </c>
      <c r="C50" s="32">
        <v>499942</v>
      </c>
    </row>
    <row r="51" spans="1:3" x14ac:dyDescent="0.25">
      <c r="A51" s="31" t="s">
        <v>134</v>
      </c>
      <c r="B51" s="33" t="s">
        <v>135</v>
      </c>
      <c r="C51" s="32">
        <v>549815</v>
      </c>
    </row>
    <row r="52" spans="1:3" x14ac:dyDescent="0.25">
      <c r="A52" s="31" t="s">
        <v>136</v>
      </c>
      <c r="B52" s="33" t="s">
        <v>137</v>
      </c>
      <c r="C52" s="32">
        <v>96807</v>
      </c>
    </row>
    <row r="53" spans="1:3" x14ac:dyDescent="0.25">
      <c r="A53" s="31" t="s">
        <v>138</v>
      </c>
      <c r="B53" s="33" t="s">
        <v>139</v>
      </c>
      <c r="C53" s="32">
        <v>63916</v>
      </c>
    </row>
    <row r="54" spans="1:3" x14ac:dyDescent="0.25">
      <c r="A54" s="31" t="s">
        <v>140</v>
      </c>
      <c r="B54" s="33" t="s">
        <v>141</v>
      </c>
      <c r="C54" s="32">
        <v>12535</v>
      </c>
    </row>
    <row r="55" spans="1:3" x14ac:dyDescent="0.25">
      <c r="A55" s="55" t="s">
        <v>142</v>
      </c>
      <c r="B55" s="38" t="s">
        <v>233</v>
      </c>
      <c r="C55" s="32">
        <v>465861</v>
      </c>
    </row>
    <row r="56" spans="1:3" x14ac:dyDescent="0.25">
      <c r="A56" s="31" t="s">
        <v>143</v>
      </c>
      <c r="B56" s="33" t="s">
        <v>144</v>
      </c>
      <c r="C56" s="32">
        <v>54539</v>
      </c>
    </row>
    <row r="57" spans="1:3" x14ac:dyDescent="0.25">
      <c r="A57" s="31" t="s">
        <v>145</v>
      </c>
      <c r="B57" s="33" t="s">
        <v>146</v>
      </c>
      <c r="C57" s="32">
        <v>850967</v>
      </c>
    </row>
    <row r="58" spans="1:3" x14ac:dyDescent="0.25">
      <c r="A58" s="31" t="s">
        <v>147</v>
      </c>
      <c r="B58" s="38" t="s">
        <v>222</v>
      </c>
      <c r="C58" s="32">
        <v>220408</v>
      </c>
    </row>
    <row r="59" spans="1:3" x14ac:dyDescent="0.25">
      <c r="A59" s="31" t="s">
        <v>148</v>
      </c>
      <c r="B59" s="38" t="s">
        <v>223</v>
      </c>
      <c r="C59" s="32">
        <v>78041</v>
      </c>
    </row>
  </sheetData>
  <hyperlinks>
    <hyperlink ref="B4" r:id="rId1" xr:uid="{BC9D4B1A-021E-47AC-96F0-CD6E23B20A0C}"/>
    <hyperlink ref="B5" r:id="rId2" xr:uid="{BBD75FA4-5C13-4135-A891-4135F1DD261C}"/>
    <hyperlink ref="B6" r:id="rId3" xr:uid="{D0F73D97-2F70-4AEA-BA56-239B7F612195}"/>
    <hyperlink ref="B7" r:id="rId4" xr:uid="{4488594C-2030-425F-9EFB-1EBC1C1D3620}"/>
    <hyperlink ref="B11" r:id="rId5" xr:uid="{CDAE219A-2799-477A-9072-21B0F30149C2}"/>
    <hyperlink ref="B12" r:id="rId6" xr:uid="{B65B9F02-AD22-40E4-85B7-C312010519CE}"/>
    <hyperlink ref="B13" r:id="rId7" xr:uid="{8A1C6CF5-69BD-4B4D-965D-CAB81C033E55}"/>
    <hyperlink ref="B14" r:id="rId8" xr:uid="{363473F4-9B04-45F6-AC22-F337D069AEF6}"/>
    <hyperlink ref="B16" r:id="rId9" xr:uid="{ACFC47B5-146F-40F5-9280-5B2745812860}"/>
    <hyperlink ref="B17" r:id="rId10" xr:uid="{3BBEB169-C97F-41D1-AFB4-0430E4D29012}"/>
    <hyperlink ref="B18" r:id="rId11" xr:uid="{C08631B3-1D12-4C64-BB0D-E6696BBC55D4}"/>
    <hyperlink ref="B21" r:id="rId12" xr:uid="{85687E7A-B726-4997-93AB-AC42FCB95F22}"/>
    <hyperlink ref="B23" r:id="rId13" xr:uid="{E3562C8D-2D6E-4322-A089-BE779FA81381}"/>
    <hyperlink ref="B25" r:id="rId14" xr:uid="{8DCF311F-C898-4228-8EF2-3949CB2C7A1B}"/>
    <hyperlink ref="B27" r:id="rId15" xr:uid="{2F8C5FF9-BAFC-40F0-A68F-405B9A77AD1A}"/>
    <hyperlink ref="B30" r:id="rId16" xr:uid="{76CDBCF5-DBB5-4754-9A3A-242ADB04DCE1}"/>
    <hyperlink ref="B35" r:id="rId17" xr:uid="{A58631E6-1B4A-403A-9301-FDECAD9C2FC6}"/>
    <hyperlink ref="B37" r:id="rId18" xr:uid="{A250AC7B-2686-41A5-B7DF-F9B79E65EF80}"/>
    <hyperlink ref="B38" r:id="rId19" xr:uid="{1DC401C9-4031-47AF-9655-93B51230E278}"/>
    <hyperlink ref="B40" r:id="rId20" xr:uid="{17B22686-E097-4A86-BCDF-28ED9D45EC80}"/>
    <hyperlink ref="B41" r:id="rId21" xr:uid="{F230D62C-4759-4053-B589-EFC721DCEDA5}"/>
    <hyperlink ref="B45" r:id="rId22" xr:uid="{1873D10C-0272-42BC-A08A-39A54E258872}"/>
    <hyperlink ref="B46" r:id="rId23" xr:uid="{B5210A4E-24A4-4649-A939-10984284B305}"/>
    <hyperlink ref="B47" r:id="rId24" xr:uid="{7A2BF8C8-BFB4-4BCB-9427-5806C23A8DDA}"/>
    <hyperlink ref="B48" r:id="rId25" xr:uid="{509CD22C-8838-4FF0-972E-4EE7880D4739}"/>
    <hyperlink ref="B51" r:id="rId26" xr:uid="{D1B839DB-061F-4A64-A1A9-12BB77815460}"/>
    <hyperlink ref="B52" r:id="rId27" xr:uid="{D02F45FF-4827-448F-B7D8-6E6DBA424F4D}"/>
    <hyperlink ref="B53" r:id="rId28" xr:uid="{00314B31-0B05-4A3E-98E7-27412BB6FE71}"/>
    <hyperlink ref="B54" r:id="rId29" xr:uid="{9EC74489-8D76-4AD3-AB6B-05577B71EAA5}"/>
    <hyperlink ref="B56" r:id="rId30" xr:uid="{93732D2D-64CA-47C8-804E-F20AAD56EFF0}"/>
    <hyperlink ref="B57" r:id="rId31" xr:uid="{33442BD4-6B3F-44B9-8C4D-F0AD2EB5BE94}"/>
    <hyperlink ref="B2" r:id="rId32" xr:uid="{B0558C85-AB7A-429D-A26A-EA604FFBAE80}"/>
    <hyperlink ref="B44" r:id="rId33" xr:uid="{F9E53DE6-E755-44B4-B418-2000AA1668CE}"/>
    <hyperlink ref="B8" r:id="rId34" xr:uid="{5CA86B3A-FB71-4497-94D5-C88FFABACD53}"/>
    <hyperlink ref="B39" r:id="rId35" xr:uid="{706156D6-913D-456C-8F0A-61E263936C8E}"/>
    <hyperlink ref="B42" r:id="rId36" xr:uid="{81378ABB-D5C1-4002-A744-1AF15C18D8D4}"/>
    <hyperlink ref="B49" r:id="rId37" xr:uid="{97D5C7A4-B36C-4087-8760-C5491AABC498}"/>
    <hyperlink ref="B20" r:id="rId38" xr:uid="{D346AAE2-548D-4D3E-ACCB-995A721A8C11}"/>
    <hyperlink ref="B31" r:id="rId39" xr:uid="{05C4A1B2-ABF7-44CA-9F7D-30C551BC10AB}"/>
    <hyperlink ref="B32" r:id="rId40" xr:uid="{6F64A5E4-736F-4E94-8397-BB7492F55BB6}"/>
    <hyperlink ref="B33" r:id="rId41" xr:uid="{E8E0CE71-F1AF-4560-BD0B-2493F5B9F127}"/>
    <hyperlink ref="B34" r:id="rId42" xr:uid="{AB6B59C1-30BE-4714-BCA1-18725356BA89}"/>
    <hyperlink ref="B43" r:id="rId43" xr:uid="{A225572C-141F-42B2-B7F1-7C5D0C2527CF}"/>
    <hyperlink ref="B22" r:id="rId44" xr:uid="{069FD1BB-E697-4519-A4FF-F52CB13B1779}"/>
    <hyperlink ref="B36" r:id="rId45" location="/1b049e2ea65043baafcf5361b5b07ddd" display="https://cosb.maps.arcgis.com/apps/opsdashboard/index.html - /1b049e2ea65043baafcf5361b5b07ddd" xr:uid="{37EDACA5-9305-4405-AF2E-765C903EE7BE}"/>
    <hyperlink ref="B3" r:id="rId46" xr:uid="{65D36579-B2E6-430A-8DAA-28D876F7C2C8}"/>
    <hyperlink ref="B50" r:id="rId47" xr:uid="{63C26134-3DB7-418F-BC9A-68EAD37DCABF}"/>
    <hyperlink ref="B24" r:id="rId48" xr:uid="{D3C74C4F-BA43-4A60-9408-FED3164066D7}"/>
    <hyperlink ref="B9" r:id="rId49" xr:uid="{D14F8511-2551-4DE8-9A49-C5D28810257C}"/>
    <hyperlink ref="B10" r:id="rId50" xr:uid="{31C6B91D-A866-41A8-B906-EE7D61EB4EAC}"/>
    <hyperlink ref="B58" r:id="rId51" xr:uid="{FCB5A3DA-A73A-4B33-B05C-EC642095A71C}"/>
    <hyperlink ref="B59" r:id="rId52" xr:uid="{5042E9E3-D1D0-401F-BA9A-E072CBE3F14E}"/>
    <hyperlink ref="B15" r:id="rId53" xr:uid="{9E99741E-3213-47B6-BE1A-871A80846BA5}"/>
    <hyperlink ref="B29" r:id="rId54" xr:uid="{83194B52-A061-4D19-B51E-8C22FD3151DD}"/>
    <hyperlink ref="B28" r:id="rId55" xr:uid="{2ACBFFEC-9430-4B91-B1F0-9E573CE52648}"/>
    <hyperlink ref="B19" r:id="rId56" xr:uid="{9ED16C66-009E-41CE-B414-C95408DE950A}"/>
    <hyperlink ref="B26" r:id="rId57" xr:uid="{D089AA05-2C74-421E-9237-5957EA395947}"/>
    <hyperlink ref="B55" r:id="rId58" xr:uid="{B2BCCC9D-07DD-4387-911D-61B0FF139C49}"/>
  </hyperlinks>
  <pageMargins left="0.7" right="0.7" top="0.75" bottom="0.75" header="0.3" footer="0.3"/>
  <tableParts count="1">
    <tablePart r:id="rId59"/>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028F-11F9-4852-A7F3-EA9318B236BD}">
  <dimension ref="M2:T12"/>
  <sheetViews>
    <sheetView workbookViewId="0">
      <selection activeCell="L12" sqref="L12"/>
    </sheetView>
  </sheetViews>
  <sheetFormatPr defaultRowHeight="15" x14ac:dyDescent="0.25"/>
  <cols>
    <col min="13" max="13" width="21.7109375" bestFit="1" customWidth="1"/>
    <col min="14" max="14" width="33.42578125" bestFit="1" customWidth="1"/>
    <col min="15" max="17" width="7" bestFit="1" customWidth="1"/>
    <col min="18" max="18" width="6.28515625" bestFit="1" customWidth="1"/>
    <col min="19" max="20" width="7.28515625" bestFit="1" customWidth="1"/>
  </cols>
  <sheetData>
    <row r="2" spans="13:20" ht="15.75" thickBot="1" x14ac:dyDescent="0.3"/>
    <row r="3" spans="13:20" ht="15.75" thickBot="1" x14ac:dyDescent="0.3">
      <c r="M3" s="67" t="s">
        <v>27</v>
      </c>
      <c r="N3" s="68" t="s">
        <v>31</v>
      </c>
      <c r="O3" s="69" t="s">
        <v>184</v>
      </c>
      <c r="P3" s="69" t="s">
        <v>191</v>
      </c>
      <c r="Q3" s="69" t="s">
        <v>198</v>
      </c>
      <c r="R3" s="69" t="s">
        <v>205</v>
      </c>
      <c r="S3" s="69" t="s">
        <v>212</v>
      </c>
      <c r="T3" s="70" t="s">
        <v>219</v>
      </c>
    </row>
    <row r="4" spans="13:20" x14ac:dyDescent="0.25">
      <c r="M4" s="2" t="s">
        <v>28</v>
      </c>
      <c r="N4" s="3" t="s">
        <v>154</v>
      </c>
      <c r="O4" s="56">
        <v>3.9731051344743277E-3</v>
      </c>
      <c r="P4" s="56">
        <v>4.5843520782396091E-3</v>
      </c>
      <c r="Q4" s="56">
        <v>3.0867970660146699E-2</v>
      </c>
      <c r="R4" s="56">
        <v>0.14333740831295844</v>
      </c>
      <c r="S4" s="56">
        <v>0.881723716381418</v>
      </c>
      <c r="T4" s="72">
        <v>7.7900366748166254</v>
      </c>
    </row>
    <row r="5" spans="13:20" x14ac:dyDescent="0.25">
      <c r="M5" s="57" t="s">
        <v>35</v>
      </c>
      <c r="N5" s="58" t="s">
        <v>154</v>
      </c>
      <c r="O5" s="59">
        <v>2.0222446916076844E-2</v>
      </c>
      <c r="P5" s="59">
        <v>2.5278058645096059E-2</v>
      </c>
      <c r="Q5" s="59">
        <v>4.8028311425682507E-2</v>
      </c>
      <c r="R5" s="59">
        <v>0.23255813953488372</v>
      </c>
      <c r="S5" s="59">
        <v>0.96562184024266928</v>
      </c>
      <c r="T5" s="74">
        <v>3.84</v>
      </c>
    </row>
    <row r="6" spans="13:20" x14ac:dyDescent="0.25">
      <c r="M6" s="10" t="s">
        <v>36</v>
      </c>
      <c r="N6" s="7" t="s">
        <v>154</v>
      </c>
      <c r="O6" s="60">
        <v>2.57963893567709E-2</v>
      </c>
      <c r="P6" s="60">
        <v>2.57963893567709E-2</v>
      </c>
      <c r="Q6" s="60">
        <v>0.11608375210546906</v>
      </c>
      <c r="R6" s="60">
        <v>0.72229890198958524</v>
      </c>
      <c r="S6" s="60">
        <v>2.6828244931041736</v>
      </c>
      <c r="T6" s="53">
        <v>8.8481615493724188</v>
      </c>
    </row>
    <row r="7" spans="13:20" x14ac:dyDescent="0.25">
      <c r="M7" s="61" t="s">
        <v>1</v>
      </c>
      <c r="N7" s="58" t="s">
        <v>154</v>
      </c>
      <c r="O7" s="59">
        <v>9.8955837790799042E-3</v>
      </c>
      <c r="P7" s="59">
        <v>9.8955837790799042E-3</v>
      </c>
      <c r="Q7" s="59">
        <v>9.8955837790799042E-3</v>
      </c>
      <c r="R7" s="59">
        <v>0.13853817290711865</v>
      </c>
      <c r="S7" s="59">
        <v>0.52446594029123494</v>
      </c>
      <c r="T7" s="62">
        <v>3.4733499064570466</v>
      </c>
    </row>
    <row r="8" spans="13:20" x14ac:dyDescent="0.25">
      <c r="M8" s="63" t="s">
        <v>0</v>
      </c>
      <c r="N8" s="7" t="s">
        <v>154</v>
      </c>
      <c r="O8" s="60">
        <v>0</v>
      </c>
      <c r="P8" s="60">
        <v>0</v>
      </c>
      <c r="Q8" s="60">
        <v>0</v>
      </c>
      <c r="R8" s="60">
        <v>0.45547594677584441</v>
      </c>
      <c r="S8" s="60">
        <v>3.1371545547594675</v>
      </c>
      <c r="T8" s="53">
        <v>59.595701125895594</v>
      </c>
    </row>
    <row r="9" spans="13:20" x14ac:dyDescent="0.25">
      <c r="M9" s="64" t="s">
        <v>34</v>
      </c>
      <c r="N9" s="58" t="s">
        <v>154</v>
      </c>
      <c r="O9" s="59">
        <v>0</v>
      </c>
      <c r="P9" s="59">
        <v>0</v>
      </c>
      <c r="Q9" s="59">
        <v>0</v>
      </c>
      <c r="R9" s="59">
        <v>0.14287843854822171</v>
      </c>
      <c r="S9" s="59">
        <v>2.178896187860381</v>
      </c>
      <c r="T9" s="74">
        <v>89.299024092638575</v>
      </c>
    </row>
    <row r="10" spans="13:20" x14ac:dyDescent="0.25">
      <c r="M10" s="63" t="s">
        <v>30</v>
      </c>
      <c r="N10" s="7" t="s">
        <v>154</v>
      </c>
      <c r="O10" s="60">
        <v>1.3269639065817409E-2</v>
      </c>
      <c r="P10" s="60">
        <v>1.3269639065817409E-2</v>
      </c>
      <c r="Q10" s="60">
        <v>9.2887473460721875E-2</v>
      </c>
      <c r="R10" s="60">
        <v>1.3535031847133758</v>
      </c>
      <c r="S10" s="60">
        <v>10.204352441613588</v>
      </c>
      <c r="T10" s="71">
        <v>26.48619957537155</v>
      </c>
    </row>
    <row r="11" spans="13:20" x14ac:dyDescent="0.25">
      <c r="M11" s="64" t="s">
        <v>32</v>
      </c>
      <c r="N11" s="58" t="s">
        <v>154</v>
      </c>
      <c r="O11" s="59">
        <v>0</v>
      </c>
      <c r="P11" s="59">
        <v>0</v>
      </c>
      <c r="Q11" s="59">
        <v>0.17911813871177337</v>
      </c>
      <c r="R11" s="59">
        <v>3.7167013782692977</v>
      </c>
      <c r="S11" s="59">
        <v>18.807404564736206</v>
      </c>
      <c r="T11" s="62">
        <v>46.570716065061077</v>
      </c>
    </row>
    <row r="12" spans="13:20" ht="15.75" thickBot="1" x14ac:dyDescent="0.3">
      <c r="M12" s="65" t="s">
        <v>2</v>
      </c>
      <c r="N12" s="15" t="s">
        <v>154</v>
      </c>
      <c r="O12" s="66">
        <v>4.96031746031746E-3</v>
      </c>
      <c r="P12" s="66">
        <v>0.10251322751322753</v>
      </c>
      <c r="Q12" s="66">
        <v>1.8650793650793651</v>
      </c>
      <c r="R12" s="66">
        <v>9.7271825396825395</v>
      </c>
      <c r="S12" s="66">
        <v>34.981812169312164</v>
      </c>
      <c r="T12" s="73">
        <v>88.587962962962962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SummaryTable</vt:lpstr>
      <vt:lpstr>CaseComparisonTable</vt:lpstr>
      <vt:lpstr>EpiCurves_CumCaseCount</vt:lpstr>
      <vt:lpstr>EpiCurves_CrudePrevRate</vt:lpstr>
      <vt:lpstr>EpiCurves_NewCaseCount</vt:lpstr>
      <vt:lpstr>EpiCurves_CrudeIncRate</vt:lpstr>
      <vt:lpstr>CountyHD_Sources</vt:lpstr>
      <vt:lpstr>LogScale_EpiCurves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 Washburn</dc:creator>
  <cp:lastModifiedBy>Faith Washburn</cp:lastModifiedBy>
  <dcterms:created xsi:type="dcterms:W3CDTF">2020-03-18T18:37:42Z</dcterms:created>
  <dcterms:modified xsi:type="dcterms:W3CDTF">2020-03-25T01:16:13Z</dcterms:modified>
</cp:coreProperties>
</file>