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Teoría de circuitos\TPs\TC_TP2\Ej2\Mediciones\"/>
    </mc:Choice>
  </mc:AlternateContent>
  <bookViews>
    <workbookView xWindow="0" yWindow="0" windowWidth="7215" windowHeight="60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1" i="1"/>
  <c r="D18" i="1"/>
  <c r="D19" i="1"/>
  <c r="D16" i="1"/>
  <c r="E14" i="1"/>
  <c r="E12" i="1"/>
  <c r="D11" i="1"/>
  <c r="D12" i="1"/>
  <c r="D13" i="1"/>
  <c r="D14" i="1"/>
  <c r="D15" i="1"/>
  <c r="D17" i="1"/>
  <c r="E10" i="1"/>
  <c r="E6" i="1"/>
  <c r="D3" i="1"/>
  <c r="D4" i="1"/>
  <c r="D5" i="1"/>
  <c r="D6" i="1"/>
  <c r="D7" i="1"/>
  <c r="D8" i="1"/>
  <c r="D9" i="1"/>
  <c r="D10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2" i="1"/>
</calcChain>
</file>

<file path=xl/sharedStrings.xml><?xml version="1.0" encoding="utf-8"?>
<sst xmlns="http://schemas.openxmlformats.org/spreadsheetml/2006/main" count="5" uniqueCount="5">
  <si>
    <t xml:space="preserve">mod H </t>
  </si>
  <si>
    <t>fase</t>
  </si>
  <si>
    <t>f(kHz)</t>
  </si>
  <si>
    <t>pkpk in (mV)</t>
  </si>
  <si>
    <t>pkpk out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</si>
</sst>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mod 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Sheet1!$A$2:$A$105</c:f>
              <c:numCache>
                <c:formatCode>General</c:formatCode>
                <c:ptCount val="10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800</c:v>
                </c:pt>
                <c:pt idx="26">
                  <c:v>1000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36.492736246669025</c:v>
                </c:pt>
                <c:pt idx="1">
                  <c:v>36.492736246669025</c:v>
                </c:pt>
                <c:pt idx="2">
                  <c:v>36.636496991775665</c:v>
                </c:pt>
                <c:pt idx="3">
                  <c:v>36.943224011560602</c:v>
                </c:pt>
                <c:pt idx="4">
                  <c:v>37.384634394619525</c:v>
                </c:pt>
                <c:pt idx="5">
                  <c:v>37.895850093611095</c:v>
                </c:pt>
                <c:pt idx="6">
                  <c:v>38.620758382681224</c:v>
                </c:pt>
                <c:pt idx="7">
                  <c:v>39.556746196544772</c:v>
                </c:pt>
                <c:pt idx="8">
                  <c:v>40.835826066861472</c:v>
                </c:pt>
                <c:pt idx="9">
                  <c:v>42.007410902351261</c:v>
                </c:pt>
                <c:pt idx="10">
                  <c:v>42.947178272711639</c:v>
                </c:pt>
                <c:pt idx="11">
                  <c:v>42.988053122911367</c:v>
                </c:pt>
                <c:pt idx="12">
                  <c:v>42.278867046136739</c:v>
                </c:pt>
                <c:pt idx="13">
                  <c:v>41.138097026729454</c:v>
                </c:pt>
                <c:pt idx="14">
                  <c:v>38.733507409956843</c:v>
                </c:pt>
                <c:pt idx="15">
                  <c:v>37.428172779705015</c:v>
                </c:pt>
                <c:pt idx="16">
                  <c:v>35.961138731966997</c:v>
                </c:pt>
                <c:pt idx="17">
                  <c:v>34.446724453204631</c:v>
                </c:pt>
                <c:pt idx="18">
                  <c:v>33.069098665048372</c:v>
                </c:pt>
                <c:pt idx="19">
                  <c:v>31.764026032825008</c:v>
                </c:pt>
                <c:pt idx="20">
                  <c:v>30.505455150136846</c:v>
                </c:pt>
                <c:pt idx="21">
                  <c:v>21.806260159096517</c:v>
                </c:pt>
                <c:pt idx="22">
                  <c:v>16.142770613888516</c:v>
                </c:pt>
                <c:pt idx="23">
                  <c:v>11.816745744384278</c:v>
                </c:pt>
                <c:pt idx="24">
                  <c:v>8.3741409527759938</c:v>
                </c:pt>
                <c:pt idx="25">
                  <c:v>3.0044739541594496</c:v>
                </c:pt>
                <c:pt idx="26">
                  <c:v>-1.2361429995640418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F9-42A4-84FC-7F41720A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237160"/>
        <c:axId val="314233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pkpk in (mV)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300</c:v>
                      </c:pt>
                      <c:pt idx="22">
                        <c:v>400</c:v>
                      </c:pt>
                      <c:pt idx="23">
                        <c:v>500</c:v>
                      </c:pt>
                      <c:pt idx="24">
                        <c:v>600</c:v>
                      </c:pt>
                      <c:pt idx="25">
                        <c:v>800</c:v>
                      </c:pt>
                      <c:pt idx="26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298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201</c:v>
                      </c:pt>
                      <c:pt idx="8">
                        <c:v>198</c:v>
                      </c:pt>
                      <c:pt idx="9">
                        <c:v>150</c:v>
                      </c:pt>
                      <c:pt idx="10">
                        <c:v>151</c:v>
                      </c:pt>
                      <c:pt idx="11">
                        <c:v>151</c:v>
                      </c:pt>
                      <c:pt idx="12">
                        <c:v>150</c:v>
                      </c:pt>
                      <c:pt idx="13">
                        <c:v>150</c:v>
                      </c:pt>
                      <c:pt idx="14">
                        <c:v>199</c:v>
                      </c:pt>
                      <c:pt idx="15">
                        <c:v>199</c:v>
                      </c:pt>
                      <c:pt idx="16">
                        <c:v>199</c:v>
                      </c:pt>
                      <c:pt idx="17">
                        <c:v>199</c:v>
                      </c:pt>
                      <c:pt idx="18">
                        <c:v>199</c:v>
                      </c:pt>
                      <c:pt idx="19">
                        <c:v>199</c:v>
                      </c:pt>
                      <c:pt idx="20">
                        <c:v>199</c:v>
                      </c:pt>
                      <c:pt idx="21">
                        <c:v>199</c:v>
                      </c:pt>
                      <c:pt idx="22">
                        <c:v>198</c:v>
                      </c:pt>
                      <c:pt idx="23">
                        <c:v>196</c:v>
                      </c:pt>
                      <c:pt idx="24">
                        <c:v>196</c:v>
                      </c:pt>
                      <c:pt idx="25">
                        <c:v>196</c:v>
                      </c:pt>
                      <c:pt idx="26">
                        <c:v>196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9F9-42A4-84FC-7F41720A31B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pkpk out (V)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300</c:v>
                      </c:pt>
                      <c:pt idx="22">
                        <c:v>400</c:v>
                      </c:pt>
                      <c:pt idx="23">
                        <c:v>500</c:v>
                      </c:pt>
                      <c:pt idx="24">
                        <c:v>600</c:v>
                      </c:pt>
                      <c:pt idx="25">
                        <c:v>800</c:v>
                      </c:pt>
                      <c:pt idx="26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19.899999999999999</c:v>
                      </c:pt>
                      <c:pt idx="1">
                        <c:v>19.899999999999999</c:v>
                      </c:pt>
                      <c:pt idx="2">
                        <c:v>20.3</c:v>
                      </c:pt>
                      <c:pt idx="3">
                        <c:v>21.1</c:v>
                      </c:pt>
                      <c:pt idx="4">
                        <c:v>22.2</c:v>
                      </c:pt>
                      <c:pt idx="5">
                        <c:v>19.7</c:v>
                      </c:pt>
                      <c:pt idx="6">
                        <c:v>21.5</c:v>
                      </c:pt>
                      <c:pt idx="7">
                        <c:v>19.100000000000001</c:v>
                      </c:pt>
                      <c:pt idx="8">
                        <c:v>21.8</c:v>
                      </c:pt>
                      <c:pt idx="9">
                        <c:v>18.899999999999999</c:v>
                      </c:pt>
                      <c:pt idx="10">
                        <c:v>21.2</c:v>
                      </c:pt>
                      <c:pt idx="11">
                        <c:v>21.3</c:v>
                      </c:pt>
                      <c:pt idx="12">
                        <c:v>19.5</c:v>
                      </c:pt>
                      <c:pt idx="13">
                        <c:v>17.100000000000001</c:v>
                      </c:pt>
                      <c:pt idx="14">
                        <c:v>17.2</c:v>
                      </c:pt>
                      <c:pt idx="15">
                        <c:v>14.8</c:v>
                      </c:pt>
                      <c:pt idx="16">
                        <c:v>12.5</c:v>
                      </c:pt>
                      <c:pt idx="17">
                        <c:v>10.5</c:v>
                      </c:pt>
                      <c:pt idx="18">
                        <c:v>8.9600000000000009</c:v>
                      </c:pt>
                      <c:pt idx="19">
                        <c:v>7.71</c:v>
                      </c:pt>
                      <c:pt idx="20">
                        <c:v>6.67</c:v>
                      </c:pt>
                      <c:pt idx="21">
                        <c:v>2.4500000000000002</c:v>
                      </c:pt>
                      <c:pt idx="22">
                        <c:v>1.27</c:v>
                      </c:pt>
                      <c:pt idx="23">
                        <c:v>0.76400000000000001</c:v>
                      </c:pt>
                      <c:pt idx="24">
                        <c:v>0.51400000000000001</c:v>
                      </c:pt>
                      <c:pt idx="25">
                        <c:v>0.27700000000000002</c:v>
                      </c:pt>
                      <c:pt idx="26">
                        <c:v>0.17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9F9-42A4-84FC-7F41720A31BF}"/>
                  </c:ext>
                </c:extLst>
              </c15:ser>
            </c15:filteredScatterSeries>
          </c:ext>
        </c:extLst>
      </c:scatterChart>
      <c:valAx>
        <c:axId val="314237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3552"/>
        <c:crosses val="autoZero"/>
        <c:crossBetween val="midCat"/>
      </c:valAx>
      <c:valAx>
        <c:axId val="3142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123825</xdr:rowOff>
    </xdr:from>
    <xdr:to>
      <xdr:col>13</xdr:col>
      <xdr:colOff>257175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7673-6A16-4487-8337-78CDE961B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topLeftCell="A9" workbookViewId="0">
      <selection activeCell="G23" sqref="G23"/>
    </sheetView>
  </sheetViews>
  <sheetFormatPr defaultRowHeight="15" x14ac:dyDescent="0.25"/>
  <cols>
    <col min="2" max="2" width="13" customWidth="1"/>
    <col min="3" max="3" width="12.85546875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5" x14ac:dyDescent="0.25">
      <c r="A2">
        <v>1</v>
      </c>
      <c r="B2">
        <v>298</v>
      </c>
      <c r="C2">
        <v>19.899999999999999</v>
      </c>
      <c r="D2">
        <f>20*LOG(C2/(B2/1000))</f>
        <v>36.492736246669025</v>
      </c>
      <c r="E2">
        <v>0</v>
      </c>
    </row>
    <row r="3" spans="1:5" x14ac:dyDescent="0.25">
      <c r="A3">
        <v>10</v>
      </c>
      <c r="B3">
        <v>298</v>
      </c>
      <c r="C3">
        <v>19.899999999999999</v>
      </c>
      <c r="D3">
        <f t="shared" ref="D3:D66" si="0">20*LOG(C3/(B3/1000))</f>
        <v>36.492736246669025</v>
      </c>
      <c r="E3">
        <v>-1</v>
      </c>
    </row>
    <row r="4" spans="1:5" x14ac:dyDescent="0.25">
      <c r="A4">
        <v>20</v>
      </c>
      <c r="B4">
        <v>299</v>
      </c>
      <c r="C4">
        <v>20.3</v>
      </c>
      <c r="D4">
        <f t="shared" si="0"/>
        <v>36.636496991775665</v>
      </c>
      <c r="E4">
        <v>-4</v>
      </c>
    </row>
    <row r="5" spans="1:5" x14ac:dyDescent="0.25">
      <c r="A5">
        <v>30</v>
      </c>
      <c r="B5">
        <v>300</v>
      </c>
      <c r="C5">
        <v>21.1</v>
      </c>
      <c r="D5">
        <f t="shared" si="0"/>
        <v>36.943224011560602</v>
      </c>
      <c r="E5">
        <v>-6</v>
      </c>
    </row>
    <row r="6" spans="1:5" x14ac:dyDescent="0.25">
      <c r="A6">
        <v>40</v>
      </c>
      <c r="B6">
        <v>300</v>
      </c>
      <c r="C6">
        <v>22.2</v>
      </c>
      <c r="D6">
        <f t="shared" si="0"/>
        <v>37.384634394619525</v>
      </c>
      <c r="E6">
        <f>351-360</f>
        <v>-9</v>
      </c>
    </row>
    <row r="7" spans="1:5" x14ac:dyDescent="0.25">
      <c r="A7">
        <v>50</v>
      </c>
      <c r="B7">
        <v>251</v>
      </c>
      <c r="C7">
        <v>19.7</v>
      </c>
      <c r="D7">
        <f t="shared" si="0"/>
        <v>37.895850093611095</v>
      </c>
      <c r="E7">
        <v>-12</v>
      </c>
    </row>
    <row r="8" spans="1:5" x14ac:dyDescent="0.25">
      <c r="A8">
        <v>60</v>
      </c>
      <c r="B8">
        <v>252</v>
      </c>
      <c r="C8">
        <v>21.5</v>
      </c>
      <c r="D8">
        <f t="shared" si="0"/>
        <v>38.620758382681224</v>
      </c>
      <c r="E8">
        <v>-16</v>
      </c>
    </row>
    <row r="9" spans="1:5" x14ac:dyDescent="0.25">
      <c r="A9">
        <v>70</v>
      </c>
      <c r="B9">
        <v>201</v>
      </c>
      <c r="C9">
        <v>19.100000000000001</v>
      </c>
      <c r="D9">
        <f t="shared" si="0"/>
        <v>39.556746196544772</v>
      </c>
      <c r="E9">
        <v>-22</v>
      </c>
    </row>
    <row r="10" spans="1:5" x14ac:dyDescent="0.25">
      <c r="A10">
        <v>80</v>
      </c>
      <c r="B10">
        <v>198</v>
      </c>
      <c r="C10">
        <v>21.8</v>
      </c>
      <c r="D10">
        <f t="shared" si="0"/>
        <v>40.835826066861472</v>
      </c>
      <c r="E10">
        <f>331-360</f>
        <v>-29</v>
      </c>
    </row>
    <row r="11" spans="1:5" x14ac:dyDescent="0.25">
      <c r="A11">
        <v>90</v>
      </c>
      <c r="B11">
        <v>150</v>
      </c>
      <c r="C11">
        <v>18.899999999999999</v>
      </c>
      <c r="D11">
        <f t="shared" si="0"/>
        <v>42.007410902351261</v>
      </c>
      <c r="E11">
        <v>-39</v>
      </c>
    </row>
    <row r="12" spans="1:5" x14ac:dyDescent="0.25">
      <c r="A12">
        <v>100</v>
      </c>
      <c r="B12">
        <v>151</v>
      </c>
      <c r="C12">
        <v>21.2</v>
      </c>
      <c r="D12">
        <f t="shared" si="0"/>
        <v>42.947178272711639</v>
      </c>
      <c r="E12">
        <f>302-360</f>
        <v>-58</v>
      </c>
    </row>
    <row r="13" spans="1:5" x14ac:dyDescent="0.25">
      <c r="A13">
        <v>110</v>
      </c>
      <c r="B13">
        <v>151</v>
      </c>
      <c r="C13">
        <v>21.3</v>
      </c>
      <c r="D13">
        <f t="shared" si="0"/>
        <v>42.988053122911367</v>
      </c>
      <c r="E13">
        <v>-81</v>
      </c>
    </row>
    <row r="14" spans="1:5" x14ac:dyDescent="0.25">
      <c r="A14">
        <v>120</v>
      </c>
      <c r="B14">
        <v>150</v>
      </c>
      <c r="C14">
        <v>19.5</v>
      </c>
      <c r="D14">
        <f t="shared" si="0"/>
        <v>42.278867046136739</v>
      </c>
      <c r="E14">
        <f>257-360</f>
        <v>-103</v>
      </c>
    </row>
    <row r="15" spans="1:5" x14ac:dyDescent="0.25">
      <c r="A15">
        <v>130</v>
      </c>
      <c r="B15">
        <v>150</v>
      </c>
      <c r="C15">
        <v>17.100000000000001</v>
      </c>
      <c r="D15">
        <f t="shared" si="0"/>
        <v>41.138097026729454</v>
      </c>
      <c r="E15">
        <v>-118</v>
      </c>
    </row>
    <row r="16" spans="1:5" x14ac:dyDescent="0.25">
      <c r="A16">
        <v>140</v>
      </c>
      <c r="B16">
        <v>199</v>
      </c>
      <c r="C16">
        <v>17.2</v>
      </c>
      <c r="D16">
        <f t="shared" si="0"/>
        <v>38.733507409956843</v>
      </c>
      <c r="E16">
        <v>-130</v>
      </c>
    </row>
    <row r="17" spans="1:5" x14ac:dyDescent="0.25">
      <c r="A17">
        <v>150</v>
      </c>
      <c r="B17">
        <v>199</v>
      </c>
      <c r="C17">
        <v>14.8</v>
      </c>
      <c r="D17">
        <f t="shared" si="0"/>
        <v>37.428172779705015</v>
      </c>
      <c r="E17">
        <v>-139</v>
      </c>
    </row>
    <row r="18" spans="1:5" x14ac:dyDescent="0.25">
      <c r="A18">
        <v>160</v>
      </c>
      <c r="B18">
        <v>199</v>
      </c>
      <c r="C18">
        <v>12.5</v>
      </c>
      <c r="D18">
        <f t="shared" si="0"/>
        <v>35.961138731966997</v>
      </c>
      <c r="E18">
        <v>-147</v>
      </c>
    </row>
    <row r="19" spans="1:5" x14ac:dyDescent="0.25">
      <c r="A19">
        <v>170</v>
      </c>
      <c r="B19">
        <v>199</v>
      </c>
      <c r="C19">
        <v>10.5</v>
      </c>
      <c r="D19">
        <f t="shared" si="0"/>
        <v>34.446724453204631</v>
      </c>
      <c r="E19">
        <v>-152</v>
      </c>
    </row>
    <row r="20" spans="1:5" x14ac:dyDescent="0.25">
      <c r="A20">
        <v>180</v>
      </c>
      <c r="B20">
        <v>199</v>
      </c>
      <c r="C20">
        <v>8.9600000000000009</v>
      </c>
      <c r="D20">
        <f>20*LOG(C20/(B20/1000))</f>
        <v>33.069098665048372</v>
      </c>
      <c r="E20">
        <v>-156</v>
      </c>
    </row>
    <row r="21" spans="1:5" x14ac:dyDescent="0.25">
      <c r="A21">
        <v>190</v>
      </c>
      <c r="B21">
        <v>199</v>
      </c>
      <c r="C21">
        <v>7.71</v>
      </c>
      <c r="D21">
        <f t="shared" si="0"/>
        <v>31.764026032825008</v>
      </c>
      <c r="E21">
        <f>201-360</f>
        <v>-159</v>
      </c>
    </row>
    <row r="22" spans="1:5" x14ac:dyDescent="0.25">
      <c r="A22">
        <v>200</v>
      </c>
      <c r="B22">
        <v>199</v>
      </c>
      <c r="C22">
        <v>6.67</v>
      </c>
      <c r="D22">
        <f t="shared" si="0"/>
        <v>30.505455150136846</v>
      </c>
      <c r="E22">
        <v>-161</v>
      </c>
    </row>
    <row r="23" spans="1:5" x14ac:dyDescent="0.25">
      <c r="A23">
        <v>300</v>
      </c>
      <c r="B23">
        <v>199</v>
      </c>
      <c r="C23">
        <v>2.4500000000000002</v>
      </c>
      <c r="D23">
        <f t="shared" si="0"/>
        <v>21.806260159096517</v>
      </c>
      <c r="E23">
        <v>-172</v>
      </c>
    </row>
    <row r="24" spans="1:5" x14ac:dyDescent="0.25">
      <c r="A24">
        <v>400</v>
      </c>
      <c r="B24">
        <v>198</v>
      </c>
      <c r="C24">
        <v>1.27</v>
      </c>
      <c r="D24">
        <f t="shared" si="0"/>
        <v>16.142770613888516</v>
      </c>
      <c r="E24">
        <v>-177</v>
      </c>
    </row>
    <row r="25" spans="1:5" x14ac:dyDescent="0.25">
      <c r="A25">
        <v>500</v>
      </c>
      <c r="B25">
        <v>196</v>
      </c>
      <c r="C25">
        <v>0.76400000000000001</v>
      </c>
      <c r="D25">
        <f t="shared" si="0"/>
        <v>11.816745744384278</v>
      </c>
      <c r="E25">
        <v>-180</v>
      </c>
    </row>
    <row r="26" spans="1:5" x14ac:dyDescent="0.25">
      <c r="A26">
        <v>600</v>
      </c>
      <c r="B26">
        <v>196</v>
      </c>
      <c r="C26">
        <v>0.51400000000000001</v>
      </c>
      <c r="D26">
        <f t="shared" si="0"/>
        <v>8.3741409527759938</v>
      </c>
      <c r="E26">
        <f>178-360</f>
        <v>-182</v>
      </c>
    </row>
    <row r="27" spans="1:5" x14ac:dyDescent="0.25">
      <c r="A27">
        <v>800</v>
      </c>
      <c r="B27">
        <v>196</v>
      </c>
      <c r="C27">
        <v>0.27700000000000002</v>
      </c>
      <c r="D27">
        <f t="shared" si="0"/>
        <v>3.0044739541594496</v>
      </c>
      <c r="E27">
        <f>177-360</f>
        <v>-183</v>
      </c>
    </row>
    <row r="28" spans="1:5" x14ac:dyDescent="0.25">
      <c r="A28">
        <v>1000</v>
      </c>
      <c r="B28">
        <v>196</v>
      </c>
      <c r="C28">
        <v>0.17</v>
      </c>
      <c r="D28">
        <f t="shared" si="0"/>
        <v>-1.2361429995640418</v>
      </c>
      <c r="E28">
        <f>176-360</f>
        <v>-184</v>
      </c>
    </row>
    <row r="29" spans="1:5" x14ac:dyDescent="0.25">
      <c r="D29" t="e">
        <f t="shared" si="0"/>
        <v>#DIV/0!</v>
      </c>
    </row>
    <row r="30" spans="1:5" x14ac:dyDescent="0.25">
      <c r="D30" t="e">
        <f t="shared" si="0"/>
        <v>#DIV/0!</v>
      </c>
    </row>
    <row r="31" spans="1:5" x14ac:dyDescent="0.25">
      <c r="D31" t="e">
        <f t="shared" si="0"/>
        <v>#DIV/0!</v>
      </c>
    </row>
    <row r="32" spans="1:5" x14ac:dyDescent="0.25">
      <c r="D32" t="e">
        <f t="shared" si="0"/>
        <v>#DIV/0!</v>
      </c>
    </row>
    <row r="33" spans="4:4" x14ac:dyDescent="0.25">
      <c r="D33" t="e">
        <f t="shared" si="0"/>
        <v>#DIV/0!</v>
      </c>
    </row>
    <row r="34" spans="4:4" x14ac:dyDescent="0.25">
      <c r="D34" t="e">
        <f t="shared" si="0"/>
        <v>#DIV/0!</v>
      </c>
    </row>
    <row r="35" spans="4:4" x14ac:dyDescent="0.25">
      <c r="D35" t="e">
        <f t="shared" si="0"/>
        <v>#DIV/0!</v>
      </c>
    </row>
    <row r="36" spans="4:4" x14ac:dyDescent="0.25">
      <c r="D36" t="e">
        <f t="shared" si="0"/>
        <v>#DIV/0!</v>
      </c>
    </row>
    <row r="37" spans="4:4" x14ac:dyDescent="0.25">
      <c r="D37" t="e">
        <f t="shared" si="0"/>
        <v>#DIV/0!</v>
      </c>
    </row>
    <row r="38" spans="4:4" x14ac:dyDescent="0.25">
      <c r="D38" t="e">
        <f t="shared" si="0"/>
        <v>#DIV/0!</v>
      </c>
    </row>
    <row r="39" spans="4:4" x14ac:dyDescent="0.25">
      <c r="D39" t="e">
        <f t="shared" si="0"/>
        <v>#DIV/0!</v>
      </c>
    </row>
    <row r="40" spans="4:4" x14ac:dyDescent="0.25">
      <c r="D40" t="e">
        <f t="shared" si="0"/>
        <v>#DIV/0!</v>
      </c>
    </row>
    <row r="41" spans="4:4" x14ac:dyDescent="0.25">
      <c r="D41" t="e">
        <f t="shared" si="0"/>
        <v>#DIV/0!</v>
      </c>
    </row>
    <row r="42" spans="4:4" x14ac:dyDescent="0.25">
      <c r="D42" t="e">
        <f t="shared" si="0"/>
        <v>#DIV/0!</v>
      </c>
    </row>
    <row r="43" spans="4:4" x14ac:dyDescent="0.25">
      <c r="D43" t="e">
        <f t="shared" si="0"/>
        <v>#DIV/0!</v>
      </c>
    </row>
    <row r="44" spans="4:4" x14ac:dyDescent="0.25">
      <c r="D44" t="e">
        <f t="shared" si="0"/>
        <v>#DIV/0!</v>
      </c>
    </row>
    <row r="45" spans="4:4" x14ac:dyDescent="0.25">
      <c r="D45" t="e">
        <f t="shared" si="0"/>
        <v>#DIV/0!</v>
      </c>
    </row>
    <row r="46" spans="4:4" x14ac:dyDescent="0.25">
      <c r="D46" t="e">
        <f t="shared" si="0"/>
        <v>#DIV/0!</v>
      </c>
    </row>
    <row r="47" spans="4:4" x14ac:dyDescent="0.25">
      <c r="D47" t="e">
        <f t="shared" si="0"/>
        <v>#DIV/0!</v>
      </c>
    </row>
    <row r="48" spans="4:4" x14ac:dyDescent="0.25">
      <c r="D48" t="e">
        <f t="shared" si="0"/>
        <v>#DIV/0!</v>
      </c>
    </row>
    <row r="49" spans="4:4" x14ac:dyDescent="0.25">
      <c r="D49" t="e">
        <f t="shared" si="0"/>
        <v>#DIV/0!</v>
      </c>
    </row>
    <row r="50" spans="4:4" x14ac:dyDescent="0.25">
      <c r="D50" t="e">
        <f t="shared" si="0"/>
        <v>#DIV/0!</v>
      </c>
    </row>
    <row r="51" spans="4:4" x14ac:dyDescent="0.25">
      <c r="D51" t="e">
        <f t="shared" si="0"/>
        <v>#DIV/0!</v>
      </c>
    </row>
    <row r="52" spans="4:4" x14ac:dyDescent="0.25">
      <c r="D52" t="e">
        <f t="shared" si="0"/>
        <v>#DIV/0!</v>
      </c>
    </row>
    <row r="53" spans="4:4" x14ac:dyDescent="0.25">
      <c r="D53" t="e">
        <f t="shared" si="0"/>
        <v>#DIV/0!</v>
      </c>
    </row>
    <row r="54" spans="4:4" x14ac:dyDescent="0.25">
      <c r="D54" t="e">
        <f t="shared" si="0"/>
        <v>#DIV/0!</v>
      </c>
    </row>
    <row r="55" spans="4:4" x14ac:dyDescent="0.25">
      <c r="D55" t="e">
        <f t="shared" si="0"/>
        <v>#DIV/0!</v>
      </c>
    </row>
    <row r="56" spans="4:4" x14ac:dyDescent="0.25">
      <c r="D56" t="e">
        <f t="shared" si="0"/>
        <v>#DIV/0!</v>
      </c>
    </row>
    <row r="57" spans="4:4" x14ac:dyDescent="0.25">
      <c r="D57" t="e">
        <f t="shared" si="0"/>
        <v>#DIV/0!</v>
      </c>
    </row>
    <row r="58" spans="4:4" x14ac:dyDescent="0.25">
      <c r="D58" t="e">
        <f t="shared" si="0"/>
        <v>#DIV/0!</v>
      </c>
    </row>
    <row r="59" spans="4:4" x14ac:dyDescent="0.25">
      <c r="D59" t="e">
        <f t="shared" si="0"/>
        <v>#DIV/0!</v>
      </c>
    </row>
    <row r="60" spans="4:4" x14ac:dyDescent="0.25">
      <c r="D60" t="e">
        <f t="shared" si="0"/>
        <v>#DIV/0!</v>
      </c>
    </row>
    <row r="61" spans="4:4" x14ac:dyDescent="0.25">
      <c r="D61" t="e">
        <f t="shared" si="0"/>
        <v>#DIV/0!</v>
      </c>
    </row>
    <row r="62" spans="4:4" x14ac:dyDescent="0.25">
      <c r="D62" t="e">
        <f t="shared" si="0"/>
        <v>#DIV/0!</v>
      </c>
    </row>
    <row r="63" spans="4:4" x14ac:dyDescent="0.25">
      <c r="D63" t="e">
        <f t="shared" si="0"/>
        <v>#DIV/0!</v>
      </c>
    </row>
    <row r="64" spans="4:4" x14ac:dyDescent="0.25">
      <c r="D64" t="e">
        <f t="shared" si="0"/>
        <v>#DIV/0!</v>
      </c>
    </row>
    <row r="65" spans="4:4" x14ac:dyDescent="0.25">
      <c r="D65" t="e">
        <f t="shared" si="0"/>
        <v>#DIV/0!</v>
      </c>
    </row>
    <row r="66" spans="4:4" x14ac:dyDescent="0.25">
      <c r="D66" t="e">
        <f t="shared" si="0"/>
        <v>#DIV/0!</v>
      </c>
    </row>
    <row r="67" spans="4:4" x14ac:dyDescent="0.25">
      <c r="D67" t="e">
        <f t="shared" ref="D67:D105" si="1">20*LOG(C67/(B67/1000))</f>
        <v>#DIV/0!</v>
      </c>
    </row>
    <row r="68" spans="4:4" x14ac:dyDescent="0.25">
      <c r="D68" t="e">
        <f t="shared" si="1"/>
        <v>#DIV/0!</v>
      </c>
    </row>
    <row r="69" spans="4:4" x14ac:dyDescent="0.25">
      <c r="D69" t="e">
        <f t="shared" si="1"/>
        <v>#DIV/0!</v>
      </c>
    </row>
    <row r="70" spans="4:4" x14ac:dyDescent="0.25">
      <c r="D70" t="e">
        <f t="shared" si="1"/>
        <v>#DIV/0!</v>
      </c>
    </row>
    <row r="71" spans="4:4" x14ac:dyDescent="0.25">
      <c r="D71" t="e">
        <f t="shared" si="1"/>
        <v>#DIV/0!</v>
      </c>
    </row>
    <row r="72" spans="4:4" x14ac:dyDescent="0.25">
      <c r="D72" t="e">
        <f t="shared" si="1"/>
        <v>#DIV/0!</v>
      </c>
    </row>
    <row r="73" spans="4:4" x14ac:dyDescent="0.25">
      <c r="D73" t="e">
        <f t="shared" si="1"/>
        <v>#DIV/0!</v>
      </c>
    </row>
    <row r="74" spans="4:4" x14ac:dyDescent="0.25">
      <c r="D74" t="e">
        <f t="shared" si="1"/>
        <v>#DIV/0!</v>
      </c>
    </row>
    <row r="75" spans="4:4" x14ac:dyDescent="0.25">
      <c r="D75" t="e">
        <f t="shared" si="1"/>
        <v>#DIV/0!</v>
      </c>
    </row>
    <row r="76" spans="4:4" x14ac:dyDescent="0.25">
      <c r="D76" t="e">
        <f t="shared" si="1"/>
        <v>#DIV/0!</v>
      </c>
    </row>
    <row r="77" spans="4:4" x14ac:dyDescent="0.25">
      <c r="D77" t="e">
        <f t="shared" si="1"/>
        <v>#DIV/0!</v>
      </c>
    </row>
    <row r="78" spans="4:4" x14ac:dyDescent="0.25">
      <c r="D78" t="e">
        <f t="shared" si="1"/>
        <v>#DIV/0!</v>
      </c>
    </row>
    <row r="79" spans="4:4" x14ac:dyDescent="0.25">
      <c r="D79" t="e">
        <f t="shared" si="1"/>
        <v>#DIV/0!</v>
      </c>
    </row>
    <row r="80" spans="4:4" x14ac:dyDescent="0.25">
      <c r="D80" t="e">
        <f t="shared" si="1"/>
        <v>#DIV/0!</v>
      </c>
    </row>
    <row r="81" spans="4:4" x14ac:dyDescent="0.25">
      <c r="D81" t="e">
        <f t="shared" si="1"/>
        <v>#DIV/0!</v>
      </c>
    </row>
    <row r="82" spans="4:4" x14ac:dyDescent="0.25">
      <c r="D82" t="e">
        <f t="shared" si="1"/>
        <v>#DIV/0!</v>
      </c>
    </row>
    <row r="83" spans="4:4" x14ac:dyDescent="0.25">
      <c r="D83" t="e">
        <f t="shared" si="1"/>
        <v>#DIV/0!</v>
      </c>
    </row>
    <row r="84" spans="4:4" x14ac:dyDescent="0.25">
      <c r="D84" t="e">
        <f t="shared" si="1"/>
        <v>#DIV/0!</v>
      </c>
    </row>
    <row r="85" spans="4:4" x14ac:dyDescent="0.25">
      <c r="D85" t="e">
        <f t="shared" si="1"/>
        <v>#DIV/0!</v>
      </c>
    </row>
    <row r="86" spans="4:4" x14ac:dyDescent="0.25">
      <c r="D86" t="e">
        <f t="shared" si="1"/>
        <v>#DIV/0!</v>
      </c>
    </row>
    <row r="87" spans="4:4" x14ac:dyDescent="0.25">
      <c r="D87" t="e">
        <f t="shared" si="1"/>
        <v>#DIV/0!</v>
      </c>
    </row>
    <row r="88" spans="4:4" x14ac:dyDescent="0.25">
      <c r="D88" t="e">
        <f t="shared" si="1"/>
        <v>#DIV/0!</v>
      </c>
    </row>
    <row r="89" spans="4:4" x14ac:dyDescent="0.25">
      <c r="D89" t="e">
        <f t="shared" si="1"/>
        <v>#DIV/0!</v>
      </c>
    </row>
    <row r="90" spans="4:4" x14ac:dyDescent="0.25">
      <c r="D90" t="e">
        <f t="shared" si="1"/>
        <v>#DIV/0!</v>
      </c>
    </row>
    <row r="91" spans="4:4" x14ac:dyDescent="0.25">
      <c r="D91" t="e">
        <f t="shared" si="1"/>
        <v>#DIV/0!</v>
      </c>
    </row>
    <row r="92" spans="4:4" x14ac:dyDescent="0.25">
      <c r="D92" t="e">
        <f t="shared" si="1"/>
        <v>#DIV/0!</v>
      </c>
    </row>
    <row r="93" spans="4:4" x14ac:dyDescent="0.25">
      <c r="D93" t="e">
        <f t="shared" si="1"/>
        <v>#DIV/0!</v>
      </c>
    </row>
    <row r="94" spans="4:4" x14ac:dyDescent="0.25">
      <c r="D94" t="e">
        <f t="shared" si="1"/>
        <v>#DIV/0!</v>
      </c>
    </row>
    <row r="95" spans="4:4" x14ac:dyDescent="0.25">
      <c r="D95" t="e">
        <f t="shared" si="1"/>
        <v>#DIV/0!</v>
      </c>
    </row>
    <row r="96" spans="4:4" x14ac:dyDescent="0.25">
      <c r="D96" t="e">
        <f t="shared" si="1"/>
        <v>#DIV/0!</v>
      </c>
    </row>
    <row r="97" spans="4:4" x14ac:dyDescent="0.25">
      <c r="D97" t="e">
        <f t="shared" si="1"/>
        <v>#DIV/0!</v>
      </c>
    </row>
    <row r="98" spans="4:4" x14ac:dyDescent="0.25">
      <c r="D98" t="e">
        <f t="shared" si="1"/>
        <v>#DIV/0!</v>
      </c>
    </row>
    <row r="99" spans="4:4" x14ac:dyDescent="0.25">
      <c r="D99" t="e">
        <f t="shared" si="1"/>
        <v>#DIV/0!</v>
      </c>
    </row>
    <row r="100" spans="4:4" x14ac:dyDescent="0.25">
      <c r="D100" t="e">
        <f t="shared" si="1"/>
        <v>#DIV/0!</v>
      </c>
    </row>
    <row r="101" spans="4:4" x14ac:dyDescent="0.25">
      <c r="D101" t="e">
        <f t="shared" si="1"/>
        <v>#DIV/0!</v>
      </c>
    </row>
    <row r="102" spans="4:4" x14ac:dyDescent="0.25">
      <c r="D102" t="e">
        <f t="shared" si="1"/>
        <v>#DIV/0!</v>
      </c>
    </row>
    <row r="103" spans="4:4" x14ac:dyDescent="0.25">
      <c r="D103" t="e">
        <f t="shared" si="1"/>
        <v>#DIV/0!</v>
      </c>
    </row>
    <row r="104" spans="4:4" x14ac:dyDescent="0.25">
      <c r="D104" t="e">
        <f t="shared" si="1"/>
        <v>#DIV/0!</v>
      </c>
    </row>
    <row r="105" spans="4:4" x14ac:dyDescent="0.25">
      <c r="D105" t="e">
        <f t="shared" si="1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2018-08-17T17:26:35Z</dcterms:created>
  <dcterms:modified xsi:type="dcterms:W3CDTF">2018-08-17T19:08:08Z</dcterms:modified>
</cp:coreProperties>
</file>