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25" i="1" l="1"/>
  <c r="D24" i="1"/>
  <c r="E12" i="1"/>
  <c r="E2" i="1"/>
  <c r="E3" i="1"/>
  <c r="E4" i="1"/>
  <c r="E5" i="1"/>
  <c r="E6" i="1"/>
  <c r="E7" i="1"/>
  <c r="E8" i="1"/>
  <c r="E13" i="1"/>
  <c r="E9" i="1"/>
  <c r="E10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</calcChain>
</file>

<file path=xl/sharedStrings.xml><?xml version="1.0" encoding="utf-8"?>
<sst xmlns="http://schemas.openxmlformats.org/spreadsheetml/2006/main" count="5" uniqueCount="5">
  <si>
    <t>f</t>
  </si>
  <si>
    <t>Vin</t>
  </si>
  <si>
    <t>Vout</t>
  </si>
  <si>
    <t>fase</t>
  </si>
  <si>
    <t>modH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</si>
</sst>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modulo</c:v>
          </c:tx>
          <c:spPr>
            <a:ln w="28575">
              <a:noFill/>
            </a:ln>
          </c:spPr>
          <c:xVal>
            <c:numRef>
              <c:f>Hoja1!$A$2:$A$40</c:f>
              <c:numCache>
                <c:formatCode>General</c:formatCode>
                <c:ptCount val="3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1.94</c:v>
                </c:pt>
                <c:pt idx="10">
                  <c:v>1.96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Hoja1!$E$2:$E$40</c:f>
              <c:numCache>
                <c:formatCode>General</c:formatCode>
                <c:ptCount val="39"/>
                <c:pt idx="0">
                  <c:v>-51.867476242857393</c:v>
                </c:pt>
                <c:pt idx="1">
                  <c:v>-45.846876329577775</c:v>
                </c:pt>
                <c:pt idx="2">
                  <c:v>-37.905292989599737</c:v>
                </c:pt>
                <c:pt idx="3">
                  <c:v>-31.953903718510247</c:v>
                </c:pt>
                <c:pt idx="4">
                  <c:v>-25.846876329577771</c:v>
                </c:pt>
                <c:pt idx="5">
                  <c:v>-17.435671072609281</c:v>
                </c:pt>
                <c:pt idx="6">
                  <c:v>-9.4377745557197095</c:v>
                </c:pt>
                <c:pt idx="7">
                  <c:v>-1.6320144034207558</c:v>
                </c:pt>
                <c:pt idx="8">
                  <c:v>4.1922858639868945</c:v>
                </c:pt>
                <c:pt idx="9">
                  <c:v>5.6286887920120101</c:v>
                </c:pt>
                <c:pt idx="10">
                  <c:v>5.6286887920120101</c:v>
                </c:pt>
                <c:pt idx="11">
                  <c:v>5.5708769503258821</c:v>
                </c:pt>
                <c:pt idx="12">
                  <c:v>4.5949046092478039</c:v>
                </c:pt>
                <c:pt idx="13">
                  <c:v>3.2495179384456794</c:v>
                </c:pt>
                <c:pt idx="14">
                  <c:v>-0.85282127367623906</c:v>
                </c:pt>
                <c:pt idx="15">
                  <c:v>-5.1635499149342658</c:v>
                </c:pt>
                <c:pt idx="16">
                  <c:v>-12.754006951941923</c:v>
                </c:pt>
                <c:pt idx="17">
                  <c:v>-19.912703891950997</c:v>
                </c:pt>
                <c:pt idx="18">
                  <c:v>-26.08223344858791</c:v>
                </c:pt>
                <c:pt idx="19">
                  <c:v>-34.067582464821477</c:v>
                </c:pt>
                <c:pt idx="20">
                  <c:v>-39.956242277036488</c:v>
                </c:pt>
                <c:pt idx="21">
                  <c:v>-45.846876329577775</c:v>
                </c:pt>
                <c:pt idx="22">
                  <c:v>-52.634167889600377</c:v>
                </c:pt>
                <c:pt idx="23">
                  <c:v>-55.21554308628442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072"/>
        <c:axId val="42993536"/>
      </c:scatterChart>
      <c:valAx>
        <c:axId val="42995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93536"/>
        <c:crosses val="autoZero"/>
        <c:crossBetween val="midCat"/>
      </c:valAx>
      <c:valAx>
        <c:axId val="4299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fase</c:v>
          </c:tx>
          <c:spPr>
            <a:ln w="28575">
              <a:noFill/>
            </a:ln>
          </c:spPr>
          <c:xVal>
            <c:numRef>
              <c:f>Hoja1!$A$2:$A$40</c:f>
              <c:numCache>
                <c:formatCode>General</c:formatCode>
                <c:ptCount val="39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1.8</c:v>
                </c:pt>
                <c:pt idx="9">
                  <c:v>1.94</c:v>
                </c:pt>
                <c:pt idx="10">
                  <c:v>1.96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2.5</c:v>
                </c:pt>
                <c:pt idx="15">
                  <c:v>3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  <c:pt idx="21">
                  <c:v>200</c:v>
                </c:pt>
                <c:pt idx="22">
                  <c:v>500</c:v>
                </c:pt>
                <c:pt idx="23">
                  <c:v>1000</c:v>
                </c:pt>
              </c:numCache>
            </c:numRef>
          </c:xVal>
          <c:yVal>
            <c:numRef>
              <c:f>Hoja1!$D$2:$D$40</c:f>
              <c:numCache>
                <c:formatCode>General</c:formatCode>
                <c:ptCount val="39"/>
                <c:pt idx="0">
                  <c:v>89</c:v>
                </c:pt>
                <c:pt idx="1">
                  <c:v>90</c:v>
                </c:pt>
                <c:pt idx="2">
                  <c:v>89</c:v>
                </c:pt>
                <c:pt idx="3">
                  <c:v>89</c:v>
                </c:pt>
                <c:pt idx="4">
                  <c:v>88</c:v>
                </c:pt>
                <c:pt idx="5">
                  <c:v>86</c:v>
                </c:pt>
                <c:pt idx="6">
                  <c:v>80</c:v>
                </c:pt>
                <c:pt idx="7">
                  <c:v>65</c:v>
                </c:pt>
                <c:pt idx="8">
                  <c:v>34</c:v>
                </c:pt>
                <c:pt idx="9">
                  <c:v>5</c:v>
                </c:pt>
                <c:pt idx="10">
                  <c:v>0</c:v>
                </c:pt>
                <c:pt idx="11">
                  <c:v>-8</c:v>
                </c:pt>
                <c:pt idx="12">
                  <c:v>-27</c:v>
                </c:pt>
                <c:pt idx="13">
                  <c:v>-41</c:v>
                </c:pt>
                <c:pt idx="14">
                  <c:v>-62</c:v>
                </c:pt>
                <c:pt idx="15">
                  <c:v>-74</c:v>
                </c:pt>
                <c:pt idx="16">
                  <c:v>-84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-91</c:v>
                </c:pt>
                <c:pt idx="21">
                  <c:v>-93</c:v>
                </c:pt>
                <c:pt idx="22">
                  <c:v>-101</c:v>
                </c:pt>
                <c:pt idx="23">
                  <c:v>-124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0672"/>
        <c:axId val="93099136"/>
      </c:scatterChart>
      <c:valAx>
        <c:axId val="93100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99136"/>
        <c:crosses val="autoZero"/>
        <c:crossBetween val="midCat"/>
      </c:valAx>
      <c:valAx>
        <c:axId val="930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0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23812</xdr:rowOff>
    </xdr:from>
    <xdr:to>
      <xdr:col>14</xdr:col>
      <xdr:colOff>57150</xdr:colOff>
      <xdr:row>16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128587</xdr:rowOff>
    </xdr:from>
    <xdr:to>
      <xdr:col>14</xdr:col>
      <xdr:colOff>76200</xdr:colOff>
      <xdr:row>34</xdr:row>
      <xdr:rowOff>14287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25" sqref="C25"/>
    </sheetView>
  </sheetViews>
  <sheetFormatPr baseColWidth="10" defaultColWidth="9.140625" defaultRowHeight="15" x14ac:dyDescent="0.25"/>
  <cols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0.01</v>
      </c>
      <c r="B2">
        <v>19.8</v>
      </c>
      <c r="C2" s="1">
        <v>5.0500000000000003E-2</v>
      </c>
      <c r="D2">
        <v>89</v>
      </c>
      <c r="E2">
        <f>20*LOG10(C2/B2)</f>
        <v>-51.867476242857393</v>
      </c>
    </row>
    <row r="3" spans="1:5" x14ac:dyDescent="0.25">
      <c r="A3">
        <v>0.02</v>
      </c>
      <c r="B3">
        <v>19.8</v>
      </c>
      <c r="C3">
        <v>0.10100000000000001</v>
      </c>
      <c r="D3">
        <v>90</v>
      </c>
      <c r="E3">
        <f>20*LOG10(C3/B3)</f>
        <v>-45.846876329577775</v>
      </c>
    </row>
    <row r="4" spans="1:5" x14ac:dyDescent="0.25">
      <c r="A4">
        <v>0.05</v>
      </c>
      <c r="B4">
        <v>19.8</v>
      </c>
      <c r="C4">
        <v>0.252</v>
      </c>
      <c r="D4">
        <v>89</v>
      </c>
      <c r="E4">
        <f>20*LOG10(C4/B4)</f>
        <v>-37.905292989599737</v>
      </c>
    </row>
    <row r="5" spans="1:5" x14ac:dyDescent="0.25">
      <c r="A5">
        <v>0.1</v>
      </c>
      <c r="B5">
        <v>19.8</v>
      </c>
      <c r="C5">
        <v>0.5</v>
      </c>
      <c r="D5">
        <v>89</v>
      </c>
      <c r="E5">
        <f>20*LOG10(C5/B5)</f>
        <v>-31.953903718510247</v>
      </c>
    </row>
    <row r="6" spans="1:5" x14ac:dyDescent="0.25">
      <c r="A6">
        <v>0.2</v>
      </c>
      <c r="B6">
        <v>19.8</v>
      </c>
      <c r="C6">
        <v>1.01</v>
      </c>
      <c r="D6">
        <v>88</v>
      </c>
      <c r="E6">
        <f>20*LOG10(C6/B6)</f>
        <v>-25.846876329577771</v>
      </c>
    </row>
    <row r="7" spans="1:5" x14ac:dyDescent="0.25">
      <c r="A7">
        <v>0.5</v>
      </c>
      <c r="B7">
        <v>19.8</v>
      </c>
      <c r="C7">
        <v>2.66</v>
      </c>
      <c r="D7">
        <v>86</v>
      </c>
      <c r="E7">
        <f>20*LOG10(C7/B7)</f>
        <v>-17.435671072609281</v>
      </c>
    </row>
    <row r="8" spans="1:5" x14ac:dyDescent="0.25">
      <c r="A8">
        <v>1</v>
      </c>
      <c r="B8">
        <v>19.8</v>
      </c>
      <c r="C8">
        <v>6.68</v>
      </c>
      <c r="D8">
        <v>80</v>
      </c>
      <c r="E8">
        <f>20*LOG10(C8/B8)</f>
        <v>-9.4377745557197095</v>
      </c>
    </row>
    <row r="9" spans="1:5" x14ac:dyDescent="0.25">
      <c r="A9">
        <v>1.5</v>
      </c>
      <c r="B9">
        <v>10.8</v>
      </c>
      <c r="C9">
        <v>8.9499999999999993</v>
      </c>
      <c r="D9">
        <v>65</v>
      </c>
      <c r="E9">
        <f>20*LOG10(C9/B9)</f>
        <v>-1.6320144034207558</v>
      </c>
    </row>
    <row r="10" spans="1:5" x14ac:dyDescent="0.25">
      <c r="A10">
        <v>1.8</v>
      </c>
      <c r="B10">
        <v>10.8</v>
      </c>
      <c r="C10">
        <v>17.5</v>
      </c>
      <c r="D10">
        <v>34</v>
      </c>
      <c r="E10">
        <f>20*LOG10(C10/B10)</f>
        <v>4.1922858639868945</v>
      </c>
    </row>
    <row r="11" spans="1:5" x14ac:dyDescent="0.25">
      <c r="A11">
        <v>1.94</v>
      </c>
      <c r="B11">
        <v>10.199999999999999</v>
      </c>
      <c r="C11">
        <v>19.5</v>
      </c>
      <c r="D11">
        <v>5</v>
      </c>
      <c r="E11">
        <f>20*LOG10(C11/B11)</f>
        <v>5.6286887920120101</v>
      </c>
    </row>
    <row r="12" spans="1:5" x14ac:dyDescent="0.25">
      <c r="A12">
        <v>1.96</v>
      </c>
      <c r="B12">
        <v>10.199999999999999</v>
      </c>
      <c r="C12">
        <v>19.5</v>
      </c>
      <c r="D12">
        <v>0</v>
      </c>
      <c r="E12">
        <f>20*LOG10(C12/B12)</f>
        <v>5.6286887920120101</v>
      </c>
    </row>
    <row r="13" spans="1:5" x14ac:dyDescent="0.25">
      <c r="A13">
        <v>2</v>
      </c>
      <c r="B13">
        <v>10.9</v>
      </c>
      <c r="C13">
        <v>20.7</v>
      </c>
      <c r="D13">
        <v>-8</v>
      </c>
      <c r="E13">
        <f>20*LOG10(C13/B13)</f>
        <v>5.5708769503258821</v>
      </c>
    </row>
    <row r="14" spans="1:5" x14ac:dyDescent="0.25">
      <c r="A14">
        <v>2.1</v>
      </c>
      <c r="B14">
        <v>10.9</v>
      </c>
      <c r="C14">
        <v>18.5</v>
      </c>
      <c r="D14">
        <v>-27</v>
      </c>
      <c r="E14">
        <f t="shared" ref="E3:E40" si="0">20*LOG10(C14/B14)</f>
        <v>4.5949046092478039</v>
      </c>
    </row>
    <row r="15" spans="1:5" x14ac:dyDescent="0.25">
      <c r="A15">
        <v>2.2000000000000002</v>
      </c>
      <c r="B15">
        <v>10.8</v>
      </c>
      <c r="C15">
        <v>15.7</v>
      </c>
      <c r="D15">
        <v>-41</v>
      </c>
      <c r="E15">
        <f t="shared" si="0"/>
        <v>3.2495179384456794</v>
      </c>
    </row>
    <row r="16" spans="1:5" x14ac:dyDescent="0.25">
      <c r="A16">
        <v>2.5</v>
      </c>
      <c r="B16">
        <v>10.8</v>
      </c>
      <c r="C16">
        <v>9.7899999999999991</v>
      </c>
      <c r="D16">
        <v>-62</v>
      </c>
      <c r="E16">
        <f t="shared" si="0"/>
        <v>-0.85282127367623906</v>
      </c>
    </row>
    <row r="17" spans="1:5" x14ac:dyDescent="0.25">
      <c r="A17">
        <v>3</v>
      </c>
      <c r="B17">
        <v>10.8</v>
      </c>
      <c r="C17">
        <v>5.96</v>
      </c>
      <c r="D17">
        <v>-74</v>
      </c>
      <c r="E17">
        <f t="shared" si="0"/>
        <v>-5.1635499149342658</v>
      </c>
    </row>
    <row r="18" spans="1:5" x14ac:dyDescent="0.25">
      <c r="A18">
        <v>5</v>
      </c>
      <c r="B18">
        <v>19.8</v>
      </c>
      <c r="C18">
        <v>4.5599999999999996</v>
      </c>
      <c r="D18">
        <v>-84</v>
      </c>
      <c r="E18">
        <f t="shared" si="0"/>
        <v>-12.754006951941923</v>
      </c>
    </row>
    <row r="19" spans="1:5" x14ac:dyDescent="0.25">
      <c r="A19">
        <v>10</v>
      </c>
      <c r="B19">
        <v>19.8</v>
      </c>
      <c r="C19">
        <v>2</v>
      </c>
      <c r="D19">
        <v>-87</v>
      </c>
      <c r="E19">
        <f t="shared" si="0"/>
        <v>-19.912703891950997</v>
      </c>
    </row>
    <row r="20" spans="1:5" x14ac:dyDescent="0.25">
      <c r="A20">
        <v>20</v>
      </c>
      <c r="B20">
        <v>19.8</v>
      </c>
      <c r="C20">
        <v>0.98299999999999998</v>
      </c>
      <c r="D20">
        <v>-88</v>
      </c>
      <c r="E20">
        <f t="shared" si="0"/>
        <v>-26.08223344858791</v>
      </c>
    </row>
    <row r="21" spans="1:5" x14ac:dyDescent="0.25">
      <c r="A21">
        <v>50</v>
      </c>
      <c r="B21">
        <v>19.8</v>
      </c>
      <c r="C21">
        <v>0.39200000000000002</v>
      </c>
      <c r="D21">
        <v>-89</v>
      </c>
      <c r="E21">
        <f t="shared" si="0"/>
        <v>-34.067582464821477</v>
      </c>
    </row>
    <row r="22" spans="1:5" x14ac:dyDescent="0.25">
      <c r="A22">
        <v>100</v>
      </c>
      <c r="B22">
        <v>19.8</v>
      </c>
      <c r="C22">
        <v>0.19900000000000001</v>
      </c>
      <c r="D22">
        <v>-91</v>
      </c>
      <c r="E22">
        <f t="shared" si="0"/>
        <v>-39.956242277036488</v>
      </c>
    </row>
    <row r="23" spans="1:5" x14ac:dyDescent="0.25">
      <c r="A23">
        <v>200</v>
      </c>
      <c r="B23">
        <v>19.8</v>
      </c>
      <c r="C23">
        <v>0.10100000000000001</v>
      </c>
      <c r="D23">
        <v>-93</v>
      </c>
      <c r="E23">
        <f t="shared" si="0"/>
        <v>-45.846876329577775</v>
      </c>
    </row>
    <row r="24" spans="1:5" x14ac:dyDescent="0.25">
      <c r="A24">
        <v>500</v>
      </c>
      <c r="B24">
        <v>19.7</v>
      </c>
      <c r="C24">
        <v>4.5999999999999999E-2</v>
      </c>
      <c r="D24">
        <f>-360+259</f>
        <v>-101</v>
      </c>
      <c r="E24">
        <f t="shared" si="0"/>
        <v>-52.634167889600377</v>
      </c>
    </row>
    <row r="25" spans="1:5" x14ac:dyDescent="0.25">
      <c r="A25">
        <v>1000</v>
      </c>
      <c r="B25">
        <v>19.600000000000001</v>
      </c>
      <c r="C25">
        <v>3.4000000000000002E-2</v>
      </c>
      <c r="D25">
        <f>236-360</f>
        <v>-124</v>
      </c>
      <c r="E25">
        <f t="shared" si="0"/>
        <v>-55.21554308628442</v>
      </c>
    </row>
  </sheetData>
  <sortState ref="A2:E13">
    <sortCondition ref="A2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2018-09-13T22:41:33Z</dcterms:modified>
</cp:coreProperties>
</file>