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hell\Google Drive\Projects\TCSI 2019\Project-Sierra-Nevada-2007-Climate-Insects\"/>
    </mc:Choice>
  </mc:AlternateContent>
  <bookViews>
    <workbookView xWindow="0" yWindow="0" windowWidth="24204" windowHeight="11796"/>
  </bookViews>
  <sheets>
    <sheet name="spp-biomass-log" sheetId="1" r:id="rId1"/>
  </sheets>
  <definedNames>
    <definedName name="_xlnm._FilterDatabase" localSheetId="0" hidden="1">'spp-biomass-log'!$A$1:$Z$99</definedName>
  </definedNames>
  <calcPr calcId="162913"/>
</workbook>
</file>

<file path=xl/calcChain.xml><?xml version="1.0" encoding="utf-8"?>
<calcChain xmlns="http://schemas.openxmlformats.org/spreadsheetml/2006/main">
  <c r="AA101" i="1" l="1"/>
  <c r="AA100" i="1"/>
  <c r="P100" i="1"/>
  <c r="P103" i="1" s="1"/>
  <c r="M100" i="1"/>
  <c r="M103" i="1" s="1"/>
  <c r="K100" i="1"/>
  <c r="K103" i="1" s="1"/>
  <c r="F100" i="1"/>
  <c r="F103" i="1" s="1"/>
  <c r="E100" i="1"/>
  <c r="E103" i="1" s="1"/>
  <c r="AA91" i="1"/>
  <c r="P91" i="1"/>
  <c r="M91" i="1"/>
  <c r="K91" i="1"/>
  <c r="F91" i="1"/>
  <c r="E91" i="1"/>
  <c r="AA82" i="1"/>
  <c r="P82" i="1"/>
  <c r="M82" i="1"/>
  <c r="K82" i="1"/>
  <c r="F82" i="1"/>
  <c r="E82" i="1"/>
  <c r="AA73" i="1"/>
  <c r="P73" i="1"/>
  <c r="M73" i="1"/>
  <c r="K73" i="1"/>
  <c r="F73" i="1"/>
  <c r="E73" i="1"/>
  <c r="AA64" i="1"/>
  <c r="P64" i="1"/>
  <c r="M64" i="1"/>
  <c r="K64" i="1"/>
  <c r="F64" i="1"/>
  <c r="E64" i="1"/>
  <c r="AA55" i="1"/>
  <c r="P55" i="1"/>
  <c r="M55" i="1"/>
  <c r="K55" i="1"/>
  <c r="F55" i="1"/>
  <c r="E55" i="1"/>
  <c r="AA46" i="1"/>
  <c r="P46" i="1"/>
  <c r="M46" i="1"/>
  <c r="K46" i="1"/>
  <c r="F46" i="1"/>
  <c r="E46" i="1"/>
  <c r="AA37" i="1"/>
  <c r="P37" i="1"/>
  <c r="P101" i="1" s="1"/>
  <c r="M37" i="1"/>
  <c r="K37" i="1"/>
  <c r="F37" i="1"/>
  <c r="E37" i="1"/>
  <c r="AA28" i="1"/>
  <c r="P28" i="1"/>
  <c r="M28" i="1"/>
  <c r="K28" i="1"/>
  <c r="F28" i="1"/>
  <c r="E28" i="1"/>
  <c r="AA19" i="1"/>
  <c r="P19" i="1"/>
  <c r="M19" i="1"/>
  <c r="K19" i="1"/>
  <c r="F19" i="1"/>
  <c r="E19" i="1"/>
  <c r="AA10" i="1"/>
  <c r="P10" i="1"/>
  <c r="M10" i="1"/>
  <c r="M101" i="1" s="1"/>
  <c r="K10" i="1"/>
  <c r="K101" i="1" s="1"/>
  <c r="F10" i="1"/>
  <c r="F101" i="1" s="1"/>
  <c r="E10" i="1"/>
  <c r="E101" i="1" s="1"/>
  <c r="P105" i="1"/>
  <c r="M105" i="1"/>
  <c r="F105" i="1"/>
  <c r="E105" i="1"/>
</calcChain>
</file>

<file path=xl/sharedStrings.xml><?xml version="1.0" encoding="utf-8"?>
<sst xmlns="http://schemas.openxmlformats.org/spreadsheetml/2006/main" count="986" uniqueCount="57">
  <si>
    <t>Time</t>
  </si>
  <si>
    <t>EcoName</t>
  </si>
  <si>
    <t>NumActiveSites</t>
  </si>
  <si>
    <t>AboveGroundBiomass_pinucont</t>
  </si>
  <si>
    <t>AboveGroundBiomass_pinupond</t>
  </si>
  <si>
    <t>AboveGroundBiomass_pinulamb</t>
  </si>
  <si>
    <t>AboveGroundBiomass_pinujeff</t>
  </si>
  <si>
    <t>AboveGroundBiomass_pinumont</t>
  </si>
  <si>
    <t>AboveGroundBiomass_pinualbi</t>
  </si>
  <si>
    <t>AboveGroundBiomass_sequgiga</t>
  </si>
  <si>
    <t>AboveGroundBiomass_abieconc</t>
  </si>
  <si>
    <t>AboveGroundBiomass_pinuflex</t>
  </si>
  <si>
    <t>AboveGroundBiomass_abiemagn</t>
  </si>
  <si>
    <t>AboveGroundBiomass_pseumenz</t>
  </si>
  <si>
    <t>AboveGroundBiomass_tsugmert</t>
  </si>
  <si>
    <t>AboveGroundBiomass_calodecu</t>
  </si>
  <si>
    <t>AboveGroundBiomass_juniocci</t>
  </si>
  <si>
    <t>AboveGroundBiomass_querkelo</t>
  </si>
  <si>
    <t>AboveGroundBiomass_querchry</t>
  </si>
  <si>
    <t>AboveGroundBiomass_querdoug</t>
  </si>
  <si>
    <t>AboveGroundBiomass_querwisl</t>
  </si>
  <si>
    <t>AboveGroundBiomass_poputrem</t>
  </si>
  <si>
    <t>AboveGroundBiomass_adenfasc</t>
  </si>
  <si>
    <t>AboveGroundBiomass_cercmont</t>
  </si>
  <si>
    <t>AboveGroundBiomass_anngrass</t>
  </si>
  <si>
    <t>AboveGroundBiomass_riparian</t>
  </si>
  <si>
    <t xml:space="preserve"> eco0</t>
  </si>
  <si>
    <t xml:space="preserve"> NaN</t>
  </si>
  <si>
    <t xml:space="preserve"> </t>
  </si>
  <si>
    <t xml:space="preserve"> eco1</t>
  </si>
  <si>
    <t xml:space="preserve"> eco2</t>
  </si>
  <si>
    <t xml:space="preserve"> eco3</t>
  </si>
  <si>
    <t xml:space="preserve"> eco4</t>
  </si>
  <si>
    <t xml:space="preserve"> eco5</t>
  </si>
  <si>
    <t xml:space="preserve"> eco6</t>
  </si>
  <si>
    <t xml:space="preserve"> eco7</t>
  </si>
  <si>
    <t>0 Average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</si>
  <si>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</si>
  <si>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</si>
  <si>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</si>
  <si>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</si>
  <si>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</si>
  <si>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</si>
  <si>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</si>
  <si>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</si>
  <si>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</si>
  <si>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</si>
  <si>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Grand Average</t>
  </si>
  <si>
    <t>PinuPond</t>
  </si>
  <si>
    <t>PinuLamb</t>
  </si>
  <si>
    <t>AbieMagn</t>
  </si>
  <si>
    <t>CaloDecu</t>
  </si>
  <si>
    <t>Spp</t>
  </si>
  <si>
    <t>LANDIS-II</t>
  </si>
  <si>
    <t>FettigMin</t>
  </si>
  <si>
    <t>FettigMax</t>
  </si>
  <si>
    <t>AbieConc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</si>
</sst>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15"/>
  <sheetViews>
    <sheetView tabSelected="1" topLeftCell="A46" workbookViewId="0">
      <selection activeCell="E95" sqref="E95"/>
    </sheetView>
  </sheetViews>
  <sheetFormatPr defaultRowHeight="14.4" x14ac:dyDescent="0.3"/>
  <cols>
    <col min="5" max="5" width="8.88671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ht="14.4" hidden="1" customHeight="1" x14ac:dyDescent="0.3">
      <c r="A2">
        <v>0</v>
      </c>
      <c r="B2" t="s">
        <v>26</v>
      </c>
      <c r="C2">
        <v>0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  <c r="AA2" t="s">
        <v>28</v>
      </c>
    </row>
    <row r="3" spans="1:27" x14ac:dyDescent="0.3">
      <c r="A3">
        <v>0</v>
      </c>
      <c r="B3" t="s">
        <v>29</v>
      </c>
      <c r="C3">
        <v>25397</v>
      </c>
      <c r="D3">
        <v>3193.8699058943998</v>
      </c>
      <c r="E3">
        <v>4.5786116470449301</v>
      </c>
      <c r="F3">
        <v>22.470961137142201</v>
      </c>
      <c r="G3">
        <v>7734.2806630704399</v>
      </c>
      <c r="H3">
        <v>6744.6337756427902</v>
      </c>
      <c r="I3">
        <v>3320.1189116824798</v>
      </c>
      <c r="J3">
        <v>0</v>
      </c>
      <c r="K3">
        <v>12413.735834941101</v>
      </c>
      <c r="L3">
        <v>742.84880103949297</v>
      </c>
      <c r="M3">
        <v>88352.678859707798</v>
      </c>
      <c r="N3">
        <v>1.6960664645430601</v>
      </c>
      <c r="O3">
        <v>6330.8999488128502</v>
      </c>
      <c r="P3">
        <v>11.813403157853299</v>
      </c>
      <c r="Q3">
        <v>264.78552584951001</v>
      </c>
      <c r="R3">
        <v>8.6230657164231995E-3</v>
      </c>
      <c r="S3">
        <v>5.1580895381344296E-3</v>
      </c>
      <c r="T3">
        <v>3.93747292987361E-4</v>
      </c>
      <c r="U3">
        <v>6.2212072292002997E-3</v>
      </c>
      <c r="V3">
        <v>7.1751387959207804</v>
      </c>
      <c r="W3">
        <v>0</v>
      </c>
      <c r="X3">
        <v>103.263613812655</v>
      </c>
      <c r="Y3">
        <v>1.4726148757727301E-2</v>
      </c>
      <c r="Z3">
        <v>4.8824664330432699E-3</v>
      </c>
      <c r="AA3" t="s">
        <v>28</v>
      </c>
    </row>
    <row r="4" spans="1:27" x14ac:dyDescent="0.3">
      <c r="A4">
        <v>0</v>
      </c>
      <c r="B4" t="s">
        <v>30</v>
      </c>
      <c r="C4">
        <v>27384</v>
      </c>
      <c r="D4">
        <v>4.5720128542214397E-2</v>
      </c>
      <c r="E4">
        <v>9797.8751825883701</v>
      </c>
      <c r="F4">
        <v>4060.1595457201302</v>
      </c>
      <c r="G4">
        <v>5675.4711510370998</v>
      </c>
      <c r="H4">
        <v>514.53461875547805</v>
      </c>
      <c r="I4">
        <v>1.1649138182880501E-2</v>
      </c>
      <c r="J4">
        <v>0</v>
      </c>
      <c r="K4">
        <v>9523.6610064271099</v>
      </c>
      <c r="L4">
        <v>0</v>
      </c>
      <c r="M4">
        <v>3673.4679739994199</v>
      </c>
      <c r="N4">
        <v>4410.3433026584898</v>
      </c>
      <c r="O4">
        <v>1.12675284837862</v>
      </c>
      <c r="P4">
        <v>5540.3133946830303</v>
      </c>
      <c r="Q4">
        <v>2.8921998247151599E-2</v>
      </c>
      <c r="R4">
        <v>7536.0485319894797</v>
      </c>
      <c r="S4">
        <v>3596.83888401987</v>
      </c>
      <c r="T4">
        <v>2550.7658851884298</v>
      </c>
      <c r="U4">
        <v>2788.1480061349698</v>
      </c>
      <c r="V4">
        <v>0</v>
      </c>
      <c r="W4">
        <v>0</v>
      </c>
      <c r="X4">
        <v>128.99905054046201</v>
      </c>
      <c r="Y4">
        <v>1.3182880514168899E-2</v>
      </c>
      <c r="Z4">
        <v>1.82588372772422E-4</v>
      </c>
      <c r="AA4" t="s">
        <v>28</v>
      </c>
    </row>
    <row r="5" spans="1:27" x14ac:dyDescent="0.3">
      <c r="A5">
        <v>0</v>
      </c>
      <c r="B5" t="s">
        <v>31</v>
      </c>
      <c r="C5">
        <v>175102</v>
      </c>
      <c r="D5">
        <v>131.77215565784499</v>
      </c>
      <c r="E5">
        <v>18219.8263583511</v>
      </c>
      <c r="F5">
        <v>4597.2040981827704</v>
      </c>
      <c r="G5">
        <v>5025.6880332606097</v>
      </c>
      <c r="H5">
        <v>51.274851229569101</v>
      </c>
      <c r="I5">
        <v>85.940194857854294</v>
      </c>
      <c r="J5">
        <v>0</v>
      </c>
      <c r="K5">
        <v>9420.7865072928907</v>
      </c>
      <c r="L5">
        <v>0</v>
      </c>
      <c r="M5">
        <v>1921.7561307123799</v>
      </c>
      <c r="N5">
        <v>1827.63111786273</v>
      </c>
      <c r="O5">
        <v>4.9761967310481898</v>
      </c>
      <c r="P5">
        <v>13134.326249842899</v>
      </c>
      <c r="Q5">
        <v>9.7086269717079198E-4</v>
      </c>
      <c r="R5">
        <v>4954.0447567703404</v>
      </c>
      <c r="S5">
        <v>1955.6680677547899</v>
      </c>
      <c r="T5">
        <v>3.24052837774554</v>
      </c>
      <c r="U5">
        <v>347.03199278135003</v>
      </c>
      <c r="V5">
        <v>0</v>
      </c>
      <c r="W5">
        <v>0</v>
      </c>
      <c r="X5">
        <v>100.910109536156</v>
      </c>
      <c r="Y5">
        <v>2.04509371680506E-2</v>
      </c>
      <c r="Z5">
        <v>3.9177165309362497E-3</v>
      </c>
      <c r="AA5" t="s">
        <v>28</v>
      </c>
    </row>
    <row r="6" spans="1:27" ht="14.4" hidden="1" customHeight="1" x14ac:dyDescent="0.3">
      <c r="A6">
        <v>0</v>
      </c>
      <c r="B6" t="s">
        <v>32</v>
      </c>
      <c r="C6">
        <v>0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  <c r="AA6" t="s">
        <v>28</v>
      </c>
    </row>
    <row r="7" spans="1:27" x14ac:dyDescent="0.3">
      <c r="A7">
        <v>0</v>
      </c>
      <c r="B7" t="s">
        <v>33</v>
      </c>
      <c r="C7">
        <v>54043</v>
      </c>
      <c r="D7">
        <v>2662.8754880372999</v>
      </c>
      <c r="E7">
        <v>2116.1138537830998</v>
      </c>
      <c r="F7">
        <v>3763.0339544436802</v>
      </c>
      <c r="G7">
        <v>18362.1746202098</v>
      </c>
      <c r="H7">
        <v>3766.9597172621802</v>
      </c>
      <c r="I7">
        <v>425.16786632866399</v>
      </c>
      <c r="J7">
        <v>0</v>
      </c>
      <c r="K7">
        <v>18347.694224969</v>
      </c>
      <c r="L7">
        <v>66.407397812852693</v>
      </c>
      <c r="M7">
        <v>37909.879558869798</v>
      </c>
      <c r="N7">
        <v>201.557185944526</v>
      </c>
      <c r="O7">
        <v>322.12364228484699</v>
      </c>
      <c r="P7">
        <v>5335.14923301815</v>
      </c>
      <c r="Q7">
        <v>546.40132857169306</v>
      </c>
      <c r="R7">
        <v>168.96974631312099</v>
      </c>
      <c r="S7">
        <v>4.4390577873175102E-2</v>
      </c>
      <c r="T7">
        <v>1.4803027219066299E-3</v>
      </c>
      <c r="U7">
        <v>1.30266639527783E-2</v>
      </c>
      <c r="V7">
        <v>5.0173565494143597</v>
      </c>
      <c r="W7">
        <v>0</v>
      </c>
      <c r="X7">
        <v>67.0095849601243</v>
      </c>
      <c r="Y7">
        <v>1.0639675813703901E-2</v>
      </c>
      <c r="Z7">
        <v>1.2582573136206399E-3</v>
      </c>
      <c r="AA7" t="s">
        <v>28</v>
      </c>
    </row>
    <row r="8" spans="1:27" ht="14.4" hidden="1" customHeight="1" x14ac:dyDescent="0.3">
      <c r="A8">
        <v>0</v>
      </c>
      <c r="B8" t="s">
        <v>34</v>
      </c>
      <c r="C8">
        <v>0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  <c r="AA8" t="s">
        <v>28</v>
      </c>
    </row>
    <row r="9" spans="1:27" x14ac:dyDescent="0.3">
      <c r="A9">
        <v>0</v>
      </c>
      <c r="B9" t="s">
        <v>35</v>
      </c>
      <c r="C9">
        <v>37175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748.45245460658998</v>
      </c>
      <c r="Y9">
        <v>0</v>
      </c>
      <c r="Z9">
        <v>0</v>
      </c>
      <c r="AA9" t="s">
        <v>28</v>
      </c>
    </row>
    <row r="10" spans="1:27" x14ac:dyDescent="0.3">
      <c r="A10" s="1" t="s">
        <v>36</v>
      </c>
      <c r="E10">
        <f>SUBTOTAL(1,E2:E9)</f>
        <v>6027.6788012739225</v>
      </c>
      <c r="F10">
        <f>SUBTOTAL(1,F2:F9)</f>
        <v>2488.5737118967445</v>
      </c>
      <c r="K10">
        <f>SUBTOTAL(1,K2:K9)</f>
        <v>9941.175514726021</v>
      </c>
      <c r="M10">
        <f>SUBTOTAL(1,M2:M9)</f>
        <v>26371.556504657878</v>
      </c>
      <c r="P10">
        <f>SUBTOTAL(1,P2:P9)</f>
        <v>4804.3204561403863</v>
      </c>
      <c r="AA10" t="e">
        <f>SUBTOTAL(1,AA2:AA9)</f>
        <v>#DIV/0!</v>
      </c>
    </row>
    <row r="11" spans="1:27" ht="14.4" hidden="1" customHeight="1" x14ac:dyDescent="0.3">
      <c r="A11">
        <v>1</v>
      </c>
      <c r="B11" t="s">
        <v>26</v>
      </c>
      <c r="C11">
        <v>0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  <c r="AA11" t="s">
        <v>28</v>
      </c>
    </row>
    <row r="12" spans="1:27" x14ac:dyDescent="0.3">
      <c r="A12">
        <v>1</v>
      </c>
      <c r="B12" t="s">
        <v>29</v>
      </c>
      <c r="C12">
        <v>25397</v>
      </c>
      <c r="D12">
        <v>3044.8340748907399</v>
      </c>
      <c r="E12">
        <v>4.5218726621254497</v>
      </c>
      <c r="F12">
        <v>21.864747804858801</v>
      </c>
      <c r="G12">
        <v>7547.9339685789701</v>
      </c>
      <c r="H12">
        <v>6359.0017324880901</v>
      </c>
      <c r="I12">
        <v>3002.9768870338999</v>
      </c>
      <c r="J12">
        <v>0</v>
      </c>
      <c r="K12">
        <v>12074.296924833599</v>
      </c>
      <c r="L12">
        <v>725.08280505571497</v>
      </c>
      <c r="M12">
        <v>85388.673583494106</v>
      </c>
      <c r="N12">
        <v>1.6813796905146301</v>
      </c>
      <c r="O12">
        <v>6136.6122770406</v>
      </c>
      <c r="P12">
        <v>11.5558924282396</v>
      </c>
      <c r="Q12">
        <v>258.26030633539398</v>
      </c>
      <c r="R12">
        <v>2.1222979092018701E-2</v>
      </c>
      <c r="S12">
        <v>2.52785762097886E-2</v>
      </c>
      <c r="T12">
        <v>2.5987321337165802E-3</v>
      </c>
      <c r="U12">
        <v>1.5316769697208301E-2</v>
      </c>
      <c r="V12">
        <v>6.9724770642201799</v>
      </c>
      <c r="W12">
        <v>0</v>
      </c>
      <c r="X12">
        <v>112.884080796945</v>
      </c>
      <c r="Y12">
        <v>0</v>
      </c>
      <c r="Z12">
        <v>6.18183249990156E-2</v>
      </c>
      <c r="AA12" t="s">
        <v>28</v>
      </c>
    </row>
    <row r="13" spans="1:27" x14ac:dyDescent="0.3">
      <c r="A13">
        <v>1</v>
      </c>
      <c r="B13" t="s">
        <v>30</v>
      </c>
      <c r="C13">
        <v>27384</v>
      </c>
      <c r="D13">
        <v>3.15512708150745E-2</v>
      </c>
      <c r="E13">
        <v>9536.3672947706691</v>
      </c>
      <c r="F13">
        <v>3838.4195880806301</v>
      </c>
      <c r="G13">
        <v>5487.7626351154004</v>
      </c>
      <c r="H13">
        <v>473.24733420975798</v>
      </c>
      <c r="I13">
        <v>0.15695296523517399</v>
      </c>
      <c r="J13">
        <v>0</v>
      </c>
      <c r="K13">
        <v>9209.36561495764</v>
      </c>
      <c r="L13">
        <v>0</v>
      </c>
      <c r="M13">
        <v>3538.17879053462</v>
      </c>
      <c r="N13">
        <v>4260.4991235758098</v>
      </c>
      <c r="O13">
        <v>1.10988168273444</v>
      </c>
      <c r="P13">
        <v>5385.6138986269398</v>
      </c>
      <c r="Q13">
        <v>3.10400233713117E-2</v>
      </c>
      <c r="R13">
        <v>7327.6914986853599</v>
      </c>
      <c r="S13">
        <v>3502.91538854806</v>
      </c>
      <c r="T13">
        <v>2487.1003870873501</v>
      </c>
      <c r="U13">
        <v>2717.67619777973</v>
      </c>
      <c r="V13">
        <v>0</v>
      </c>
      <c r="W13">
        <v>0</v>
      </c>
      <c r="X13">
        <v>148.73999415717199</v>
      </c>
      <c r="Y13">
        <v>0</v>
      </c>
      <c r="Z13">
        <v>2.55623721881391E-4</v>
      </c>
      <c r="AA13" t="s">
        <v>28</v>
      </c>
    </row>
    <row r="14" spans="1:27" x14ac:dyDescent="0.3">
      <c r="A14">
        <v>1</v>
      </c>
      <c r="B14" t="s">
        <v>31</v>
      </c>
      <c r="C14">
        <v>175102</v>
      </c>
      <c r="D14">
        <v>124.657793743075</v>
      </c>
      <c r="E14">
        <v>17676.3432684949</v>
      </c>
      <c r="F14">
        <v>4328.9278877454299</v>
      </c>
      <c r="G14">
        <v>4892.6618142568304</v>
      </c>
      <c r="H14">
        <v>47.596795010907897</v>
      </c>
      <c r="I14">
        <v>81.237918470377295</v>
      </c>
      <c r="J14">
        <v>0</v>
      </c>
      <c r="K14">
        <v>9062.8050050827496</v>
      </c>
      <c r="L14">
        <v>0</v>
      </c>
      <c r="M14">
        <v>1857.7513277975099</v>
      </c>
      <c r="N14">
        <v>1781.1394615709701</v>
      </c>
      <c r="O14">
        <v>4.8480200111934799</v>
      </c>
      <c r="P14">
        <v>12700.848031433099</v>
      </c>
      <c r="Q14">
        <v>3.4151523112243101E-3</v>
      </c>
      <c r="R14">
        <v>4822.45049742436</v>
      </c>
      <c r="S14">
        <v>1902.64600632774</v>
      </c>
      <c r="T14">
        <v>3.15888453587052</v>
      </c>
      <c r="U14">
        <v>338.36824251007999</v>
      </c>
      <c r="V14">
        <v>0</v>
      </c>
      <c r="W14">
        <v>0</v>
      </c>
      <c r="X14">
        <v>116.65232835718599</v>
      </c>
      <c r="Y14">
        <v>0</v>
      </c>
      <c r="Z14">
        <v>3.3123550844650499E-4</v>
      </c>
      <c r="AA14" t="s">
        <v>28</v>
      </c>
    </row>
    <row r="15" spans="1:27" ht="14.4" hidden="1" customHeight="1" x14ac:dyDescent="0.3">
      <c r="A15">
        <v>1</v>
      </c>
      <c r="B15" t="s">
        <v>32</v>
      </c>
      <c r="C15">
        <v>0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 t="s">
        <v>27</v>
      </c>
      <c r="AA15" t="s">
        <v>28</v>
      </c>
    </row>
    <row r="16" spans="1:27" x14ac:dyDescent="0.3">
      <c r="A16">
        <v>1</v>
      </c>
      <c r="B16" t="s">
        <v>33</v>
      </c>
      <c r="C16">
        <v>54043</v>
      </c>
      <c r="D16">
        <v>2515.62337397998</v>
      </c>
      <c r="E16">
        <v>2054.81461058787</v>
      </c>
      <c r="F16">
        <v>3539.68315970616</v>
      </c>
      <c r="G16">
        <v>17872.1746202098</v>
      </c>
      <c r="H16">
        <v>3539.56817719224</v>
      </c>
      <c r="I16">
        <v>391.86255389227102</v>
      </c>
      <c r="J16">
        <v>0</v>
      </c>
      <c r="K16">
        <v>17727.731843161899</v>
      </c>
      <c r="L16">
        <v>64.820716836593107</v>
      </c>
      <c r="M16">
        <v>36827.080269415099</v>
      </c>
      <c r="N16">
        <v>189.139944118572</v>
      </c>
      <c r="O16">
        <v>297.56403234461402</v>
      </c>
      <c r="P16">
        <v>5193.1630553448204</v>
      </c>
      <c r="Q16">
        <v>533.43665229539397</v>
      </c>
      <c r="R16">
        <v>163.19536295172401</v>
      </c>
      <c r="S16">
        <v>0.10780304572285</v>
      </c>
      <c r="T16">
        <v>1.26010769202302E-2</v>
      </c>
      <c r="U16">
        <v>7.1091538219565903E-2</v>
      </c>
      <c r="V16">
        <v>4.8973780138038201</v>
      </c>
      <c r="W16">
        <v>0</v>
      </c>
      <c r="X16">
        <v>75.7032178080417</v>
      </c>
      <c r="Y16">
        <v>0</v>
      </c>
      <c r="Z16">
        <v>1.5894750476472399E-2</v>
      </c>
      <c r="AA16" t="s">
        <v>28</v>
      </c>
    </row>
    <row r="17" spans="1:27" ht="14.4" hidden="1" customHeight="1" x14ac:dyDescent="0.3">
      <c r="A17">
        <v>1</v>
      </c>
      <c r="B17" t="s">
        <v>34</v>
      </c>
      <c r="C17">
        <v>0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  <c r="AA17" t="s">
        <v>28</v>
      </c>
    </row>
    <row r="18" spans="1:27" x14ac:dyDescent="0.3">
      <c r="A18">
        <v>1</v>
      </c>
      <c r="B18" t="s">
        <v>35</v>
      </c>
      <c r="C18">
        <v>37175</v>
      </c>
      <c r="D18">
        <v>0</v>
      </c>
      <c r="E18">
        <v>5.4182111634162702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1.18724949562878</v>
      </c>
      <c r="O18">
        <v>0</v>
      </c>
      <c r="P18">
        <v>0.71798251513113698</v>
      </c>
      <c r="Q18">
        <v>4.5057162071284497E-2</v>
      </c>
      <c r="R18">
        <v>0.45815736381977101</v>
      </c>
      <c r="S18">
        <v>0</v>
      </c>
      <c r="T18">
        <v>0</v>
      </c>
      <c r="U18">
        <v>3.3786146603900502E-2</v>
      </c>
      <c r="V18">
        <v>0</v>
      </c>
      <c r="W18">
        <v>0</v>
      </c>
      <c r="X18">
        <v>799.12780094149298</v>
      </c>
      <c r="Y18">
        <v>0</v>
      </c>
      <c r="Z18">
        <v>0</v>
      </c>
      <c r="AA18" t="s">
        <v>28</v>
      </c>
    </row>
    <row r="19" spans="1:27" x14ac:dyDescent="0.3">
      <c r="A19" s="1" t="s">
        <v>37</v>
      </c>
      <c r="E19">
        <f>SUBTOTAL(1,E11:E18)</f>
        <v>5855.4930515357964</v>
      </c>
      <c r="F19">
        <f>SUBTOTAL(1,F11:F18)</f>
        <v>2345.7790766674161</v>
      </c>
      <c r="K19">
        <f>SUBTOTAL(1,K11:K18)</f>
        <v>9614.8398776071772</v>
      </c>
      <c r="M19">
        <f>SUBTOTAL(1,M11:M18)</f>
        <v>25522.336794248266</v>
      </c>
      <c r="P19">
        <f>SUBTOTAL(1,P11:P18)</f>
        <v>4658.3797720696457</v>
      </c>
      <c r="AA19" t="e">
        <f>SUBTOTAL(1,AA11:AA18)</f>
        <v>#DIV/0!</v>
      </c>
    </row>
    <row r="20" spans="1:27" ht="14.4" hidden="1" customHeight="1" x14ac:dyDescent="0.3">
      <c r="A20">
        <v>2</v>
      </c>
      <c r="B20" t="s">
        <v>26</v>
      </c>
      <c r="C20">
        <v>0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  <c r="AA20" t="s">
        <v>28</v>
      </c>
    </row>
    <row r="21" spans="1:27" x14ac:dyDescent="0.3">
      <c r="A21">
        <v>2</v>
      </c>
      <c r="B21" t="s">
        <v>29</v>
      </c>
      <c r="C21">
        <v>25397</v>
      </c>
      <c r="D21">
        <v>2904.2592432176998</v>
      </c>
      <c r="E21">
        <v>4.4402094735598698</v>
      </c>
      <c r="F21">
        <v>21.268771902193201</v>
      </c>
      <c r="G21">
        <v>7371.3024766704702</v>
      </c>
      <c r="H21">
        <v>5997.3889829507398</v>
      </c>
      <c r="I21">
        <v>2807.1080442572002</v>
      </c>
      <c r="J21">
        <v>0</v>
      </c>
      <c r="K21">
        <v>11745.8565578612</v>
      </c>
      <c r="L21">
        <v>707.78076150726497</v>
      </c>
      <c r="M21">
        <v>82619.689648383704</v>
      </c>
      <c r="N21">
        <v>1.69012088041895</v>
      </c>
      <c r="O21">
        <v>5962.4880497696604</v>
      </c>
      <c r="P21">
        <v>11.317045320313399</v>
      </c>
      <c r="Q21">
        <v>251.91876993345701</v>
      </c>
      <c r="R21">
        <v>3.85478599834626E-2</v>
      </c>
      <c r="S21">
        <v>5.1659644839941697E-2</v>
      </c>
      <c r="T21">
        <v>5.4337126432255798E-3</v>
      </c>
      <c r="U21">
        <v>2.96097964326495E-2</v>
      </c>
      <c r="V21">
        <v>6.7812340040162198</v>
      </c>
      <c r="W21">
        <v>0</v>
      </c>
      <c r="X21">
        <v>121.545851872268</v>
      </c>
      <c r="Y21">
        <v>0</v>
      </c>
      <c r="Z21">
        <v>0.16210576052289599</v>
      </c>
      <c r="AA21" t="s">
        <v>28</v>
      </c>
    </row>
    <row r="22" spans="1:27" x14ac:dyDescent="0.3">
      <c r="A22">
        <v>2</v>
      </c>
      <c r="B22" t="s">
        <v>30</v>
      </c>
      <c r="C22">
        <v>27384</v>
      </c>
      <c r="D22">
        <v>3.5056967572305003E-2</v>
      </c>
      <c r="E22">
        <v>9261.95526584867</v>
      </c>
      <c r="F22">
        <v>3628.76683464797</v>
      </c>
      <c r="G22">
        <v>5329.4250292141396</v>
      </c>
      <c r="H22">
        <v>448.12540169442002</v>
      </c>
      <c r="I22">
        <v>0.28600642711072199</v>
      </c>
      <c r="J22">
        <v>0</v>
      </c>
      <c r="K22">
        <v>8901.1475679228806</v>
      </c>
      <c r="L22">
        <v>0</v>
      </c>
      <c r="M22">
        <v>3417.5822012854201</v>
      </c>
      <c r="N22">
        <v>4110.0234443470599</v>
      </c>
      <c r="O22">
        <v>1.09501898919077</v>
      </c>
      <c r="P22">
        <v>5237.69737803097</v>
      </c>
      <c r="Q22">
        <v>5.6419807186678397E-2</v>
      </c>
      <c r="R22">
        <v>7129.4898115688002</v>
      </c>
      <c r="S22">
        <v>3410.04809377739</v>
      </c>
      <c r="T22">
        <v>2425.0073035349101</v>
      </c>
      <c r="U22">
        <v>2649.0155565293599</v>
      </c>
      <c r="V22">
        <v>0</v>
      </c>
      <c r="W22">
        <v>0</v>
      </c>
      <c r="X22">
        <v>161.96461437335699</v>
      </c>
      <c r="Y22">
        <v>0</v>
      </c>
      <c r="Z22">
        <v>3.2865907099035902E-4</v>
      </c>
      <c r="AA22" t="s">
        <v>28</v>
      </c>
    </row>
    <row r="23" spans="1:27" x14ac:dyDescent="0.3">
      <c r="A23">
        <v>2</v>
      </c>
      <c r="B23" t="s">
        <v>31</v>
      </c>
      <c r="C23">
        <v>175102</v>
      </c>
      <c r="D23">
        <v>117.91861315119201</v>
      </c>
      <c r="E23">
        <v>17158.948898356401</v>
      </c>
      <c r="F23">
        <v>4087.2107114710302</v>
      </c>
      <c r="G23">
        <v>4763.0062135212602</v>
      </c>
      <c r="H23">
        <v>45.009017601169603</v>
      </c>
      <c r="I23">
        <v>72.523626229283494</v>
      </c>
      <c r="J23">
        <v>0</v>
      </c>
      <c r="K23">
        <v>8752.5270927802103</v>
      </c>
      <c r="L23">
        <v>0</v>
      </c>
      <c r="M23">
        <v>1800.3751699009699</v>
      </c>
      <c r="N23">
        <v>1736.9379732955599</v>
      </c>
      <c r="O23">
        <v>4.7237667188267398</v>
      </c>
      <c r="P23">
        <v>12293.5137976722</v>
      </c>
      <c r="Q23">
        <v>8.6635218329887704E-3</v>
      </c>
      <c r="R23">
        <v>4695.3302932005299</v>
      </c>
      <c r="S23">
        <v>1851.5475951159899</v>
      </c>
      <c r="T23">
        <v>3.0793423261870201</v>
      </c>
      <c r="U23">
        <v>329.96085710043297</v>
      </c>
      <c r="V23">
        <v>0</v>
      </c>
      <c r="W23">
        <v>0</v>
      </c>
      <c r="X23">
        <v>125.975094516339</v>
      </c>
      <c r="Y23">
        <v>0</v>
      </c>
      <c r="Z23">
        <v>6.4533814576646798E-4</v>
      </c>
      <c r="AA23" t="s">
        <v>28</v>
      </c>
    </row>
    <row r="24" spans="1:27" ht="14.4" hidden="1" customHeight="1" x14ac:dyDescent="0.3">
      <c r="A24">
        <v>2</v>
      </c>
      <c r="B24" t="s">
        <v>32</v>
      </c>
      <c r="C24">
        <v>0</v>
      </c>
      <c r="D24" t="s">
        <v>27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K24" t="s">
        <v>27</v>
      </c>
      <c r="L24" t="s">
        <v>27</v>
      </c>
      <c r="M24" t="s">
        <v>27</v>
      </c>
      <c r="N24" t="s">
        <v>27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28</v>
      </c>
    </row>
    <row r="25" spans="1:27" x14ac:dyDescent="0.3">
      <c r="A25">
        <v>2</v>
      </c>
      <c r="B25" t="s">
        <v>33</v>
      </c>
      <c r="C25">
        <v>54043</v>
      </c>
      <c r="D25">
        <v>2371.6970745517501</v>
      </c>
      <c r="E25">
        <v>1999.0620431878301</v>
      </c>
      <c r="F25">
        <v>3330.90651888311</v>
      </c>
      <c r="G25">
        <v>17388.0431878319</v>
      </c>
      <c r="H25">
        <v>3320.6326073682098</v>
      </c>
      <c r="I25">
        <v>364.33018152212099</v>
      </c>
      <c r="J25">
        <v>0</v>
      </c>
      <c r="K25">
        <v>17141.565050052701</v>
      </c>
      <c r="L25">
        <v>63.273467424088203</v>
      </c>
      <c r="M25">
        <v>35795.647262365201</v>
      </c>
      <c r="N25">
        <v>177.34587273097301</v>
      </c>
      <c r="O25">
        <v>290.07569898044102</v>
      </c>
      <c r="P25">
        <v>5059.1256591973097</v>
      </c>
      <c r="Q25">
        <v>520.86273893011105</v>
      </c>
      <c r="R25">
        <v>156.929833650982</v>
      </c>
      <c r="S25">
        <v>0.18263234831523001</v>
      </c>
      <c r="T25">
        <v>2.4869085728031402E-2</v>
      </c>
      <c r="U25">
        <v>0.13872286882667501</v>
      </c>
      <c r="V25">
        <v>4.7815443258146297</v>
      </c>
      <c r="W25">
        <v>0</v>
      </c>
      <c r="X25">
        <v>81.283015376644499</v>
      </c>
      <c r="Y25">
        <v>0</v>
      </c>
      <c r="Z25">
        <v>4.0856355124623003E-2</v>
      </c>
      <c r="AA25" t="s">
        <v>28</v>
      </c>
    </row>
    <row r="26" spans="1:27" ht="14.4" hidden="1" customHeight="1" x14ac:dyDescent="0.3">
      <c r="A26">
        <v>2</v>
      </c>
      <c r="B26" t="s">
        <v>34</v>
      </c>
      <c r="C26">
        <v>0</v>
      </c>
      <c r="D26" t="s">
        <v>27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 t="s">
        <v>27</v>
      </c>
      <c r="M26" t="s">
        <v>27</v>
      </c>
      <c r="N26" t="s">
        <v>27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 t="s">
        <v>27</v>
      </c>
      <c r="AA26" t="s">
        <v>28</v>
      </c>
    </row>
    <row r="27" spans="1:27" x14ac:dyDescent="0.3">
      <c r="A27">
        <v>2</v>
      </c>
      <c r="B27" t="s">
        <v>35</v>
      </c>
      <c r="C27">
        <v>37175</v>
      </c>
      <c r="D27">
        <v>0</v>
      </c>
      <c r="E27">
        <v>11.437390719569599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2.4885003362474798</v>
      </c>
      <c r="O27">
        <v>0</v>
      </c>
      <c r="P27">
        <v>0.94996637525218597</v>
      </c>
      <c r="Q27">
        <v>0.13342299932750501</v>
      </c>
      <c r="R27">
        <v>1.20287827841291</v>
      </c>
      <c r="S27">
        <v>0</v>
      </c>
      <c r="T27">
        <v>0</v>
      </c>
      <c r="U27">
        <v>9.00336247478144E-2</v>
      </c>
      <c r="V27">
        <v>0</v>
      </c>
      <c r="W27">
        <v>0</v>
      </c>
      <c r="X27">
        <v>835.47058507061195</v>
      </c>
      <c r="Y27">
        <v>0</v>
      </c>
      <c r="Z27">
        <v>0</v>
      </c>
      <c r="AA27" t="s">
        <v>28</v>
      </c>
    </row>
    <row r="28" spans="1:27" x14ac:dyDescent="0.3">
      <c r="A28" s="1" t="s">
        <v>38</v>
      </c>
      <c r="E28">
        <f>SUBTOTAL(1,E20:E27)</f>
        <v>5687.1687615172059</v>
      </c>
      <c r="F28">
        <f>SUBTOTAL(1,F20:F27)</f>
        <v>2213.6305673808611</v>
      </c>
      <c r="K28">
        <f>SUBTOTAL(1,K20:K27)</f>
        <v>9308.2192537233987</v>
      </c>
      <c r="M28">
        <f>SUBTOTAL(1,M20:M27)</f>
        <v>24726.658856387057</v>
      </c>
      <c r="P28">
        <f>SUBTOTAL(1,P20:P27)</f>
        <v>4520.5207693192087</v>
      </c>
      <c r="AA28" t="e">
        <f>SUBTOTAL(1,AA20:AA27)</f>
        <v>#DIV/0!</v>
      </c>
    </row>
    <row r="29" spans="1:27" ht="14.4" hidden="1" customHeight="1" x14ac:dyDescent="0.3">
      <c r="A29">
        <v>3</v>
      </c>
      <c r="B29" t="s">
        <v>26</v>
      </c>
      <c r="C29">
        <v>0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  <c r="Y29" t="s">
        <v>27</v>
      </c>
      <c r="Z29" t="s">
        <v>27</v>
      </c>
      <c r="AA29" t="s">
        <v>28</v>
      </c>
    </row>
    <row r="30" spans="1:27" x14ac:dyDescent="0.3">
      <c r="A30">
        <v>3</v>
      </c>
      <c r="B30" t="s">
        <v>29</v>
      </c>
      <c r="C30">
        <v>25397</v>
      </c>
      <c r="D30">
        <v>2769.0250029530998</v>
      </c>
      <c r="E30">
        <v>4.4221364728117498</v>
      </c>
      <c r="F30">
        <v>20.701421427727698</v>
      </c>
      <c r="G30">
        <v>7197.1381659251101</v>
      </c>
      <c r="H30">
        <v>5601.5243926448002</v>
      </c>
      <c r="I30">
        <v>2617.2165216364101</v>
      </c>
      <c r="J30">
        <v>0</v>
      </c>
      <c r="K30">
        <v>11418.2443989448</v>
      </c>
      <c r="L30">
        <v>690.91707682009701</v>
      </c>
      <c r="M30">
        <v>79834.865259676299</v>
      </c>
      <c r="N30">
        <v>1.6796078276961799</v>
      </c>
      <c r="O30">
        <v>5784.56569673583</v>
      </c>
      <c r="P30">
        <v>11.0848919163681</v>
      </c>
      <c r="Q30">
        <v>245.82856242863301</v>
      </c>
      <c r="R30">
        <v>5.3155884553293703E-2</v>
      </c>
      <c r="S30">
        <v>7.9103831161160806E-2</v>
      </c>
      <c r="T30">
        <v>9.0168130094105594E-3</v>
      </c>
      <c r="U30">
        <v>4.3902823168090702E-2</v>
      </c>
      <c r="V30">
        <v>6.59117218569122</v>
      </c>
      <c r="W30">
        <v>0</v>
      </c>
      <c r="X30">
        <v>125.667362286884</v>
      </c>
      <c r="Y30">
        <v>0</v>
      </c>
      <c r="Z30">
        <v>0.29050675276607502</v>
      </c>
      <c r="AA30" t="s">
        <v>28</v>
      </c>
    </row>
    <row r="31" spans="1:27" x14ac:dyDescent="0.3">
      <c r="A31">
        <v>3</v>
      </c>
      <c r="B31" t="s">
        <v>30</v>
      </c>
      <c r="C31">
        <v>27384</v>
      </c>
      <c r="D31">
        <v>3.6627227578147799E-2</v>
      </c>
      <c r="E31">
        <v>9014.1195588664905</v>
      </c>
      <c r="F31">
        <v>3414.0720858895702</v>
      </c>
      <c r="G31">
        <v>5171.4345238095202</v>
      </c>
      <c r="H31">
        <v>422.96691498685402</v>
      </c>
      <c r="I31">
        <v>0.41520595968448698</v>
      </c>
      <c r="J31">
        <v>0</v>
      </c>
      <c r="K31">
        <v>8621.0294697633708</v>
      </c>
      <c r="L31">
        <v>0</v>
      </c>
      <c r="M31">
        <v>3302.2176453403399</v>
      </c>
      <c r="N31">
        <v>3963.7897312299201</v>
      </c>
      <c r="O31">
        <v>1.0843923458954099</v>
      </c>
      <c r="P31">
        <v>5097.6035276073599</v>
      </c>
      <c r="Q31">
        <v>9.9985392930178205E-2</v>
      </c>
      <c r="R31">
        <v>6933.2749780894001</v>
      </c>
      <c r="S31">
        <v>3319.24313467718</v>
      </c>
      <c r="T31">
        <v>2364.3987364884601</v>
      </c>
      <c r="U31">
        <v>2581.9997808939502</v>
      </c>
      <c r="V31">
        <v>0</v>
      </c>
      <c r="W31">
        <v>0</v>
      </c>
      <c r="X31">
        <v>169.95807770961099</v>
      </c>
      <c r="Y31">
        <v>0</v>
      </c>
      <c r="Z31">
        <v>6.9383581653520302E-4</v>
      </c>
      <c r="AA31" t="s">
        <v>28</v>
      </c>
    </row>
    <row r="32" spans="1:27" x14ac:dyDescent="0.3">
      <c r="A32">
        <v>3</v>
      </c>
      <c r="B32" t="s">
        <v>31</v>
      </c>
      <c r="C32">
        <v>175102</v>
      </c>
      <c r="D32">
        <v>111.510902216994</v>
      </c>
      <c r="E32">
        <v>16660.685880229801</v>
      </c>
      <c r="F32">
        <v>3881.36729449121</v>
      </c>
      <c r="G32">
        <v>4636.5467784491302</v>
      </c>
      <c r="H32">
        <v>41.927282383981897</v>
      </c>
      <c r="I32">
        <v>62.907705223241301</v>
      </c>
      <c r="J32">
        <v>0</v>
      </c>
      <c r="K32">
        <v>8456.2227159027298</v>
      </c>
      <c r="L32">
        <v>0</v>
      </c>
      <c r="M32">
        <v>1744.24005436831</v>
      </c>
      <c r="N32">
        <v>1695.2541889869899</v>
      </c>
      <c r="O32">
        <v>4.6034882525613599</v>
      </c>
      <c r="P32">
        <v>11914.121317860399</v>
      </c>
      <c r="Q32">
        <v>1.74469737638633E-2</v>
      </c>
      <c r="R32">
        <v>4571.4307146691599</v>
      </c>
      <c r="S32">
        <v>1801.57261481879</v>
      </c>
      <c r="T32">
        <v>3.0029068771344698</v>
      </c>
      <c r="U32">
        <v>321.77543374718698</v>
      </c>
      <c r="V32">
        <v>0</v>
      </c>
      <c r="W32">
        <v>0</v>
      </c>
      <c r="X32">
        <v>129.91989240556899</v>
      </c>
      <c r="Y32">
        <v>0</v>
      </c>
      <c r="Z32">
        <v>2.3414923872942602E-3</v>
      </c>
      <c r="AA32" t="s">
        <v>28</v>
      </c>
    </row>
    <row r="33" spans="1:27" ht="14.4" hidden="1" customHeight="1" x14ac:dyDescent="0.3">
      <c r="A33">
        <v>3</v>
      </c>
      <c r="B33" t="s">
        <v>32</v>
      </c>
      <c r="C33">
        <v>0</v>
      </c>
      <c r="D33" t="s">
        <v>27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 t="s">
        <v>27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 t="s">
        <v>27</v>
      </c>
      <c r="AA33" t="s">
        <v>28</v>
      </c>
    </row>
    <row r="34" spans="1:27" x14ac:dyDescent="0.3">
      <c r="A34">
        <v>3</v>
      </c>
      <c r="B34" t="s">
        <v>33</v>
      </c>
      <c r="C34">
        <v>54043</v>
      </c>
      <c r="D34">
        <v>2234.6754991395701</v>
      </c>
      <c r="E34">
        <v>1935.1855004348399</v>
      </c>
      <c r="F34">
        <v>3132.2220824158499</v>
      </c>
      <c r="G34">
        <v>16918.383083840599</v>
      </c>
      <c r="H34">
        <v>3134.35967655386</v>
      </c>
      <c r="I34">
        <v>340.52571100790101</v>
      </c>
      <c r="J34">
        <v>0</v>
      </c>
      <c r="K34">
        <v>16615.148400347902</v>
      </c>
      <c r="L34">
        <v>61.766482245619201</v>
      </c>
      <c r="M34">
        <v>34807.014414447804</v>
      </c>
      <c r="N34">
        <v>166.18872009325901</v>
      </c>
      <c r="O34">
        <v>282.77192235812203</v>
      </c>
      <c r="P34">
        <v>4937.8117425013397</v>
      </c>
      <c r="Q34">
        <v>508.616953166923</v>
      </c>
      <c r="R34">
        <v>151.349147900746</v>
      </c>
      <c r="S34">
        <v>0.27474418518587101</v>
      </c>
      <c r="T34">
        <v>3.8968969154191999E-2</v>
      </c>
      <c r="U34">
        <v>0.207353403771071</v>
      </c>
      <c r="V34">
        <v>4.6670059027070998</v>
      </c>
      <c r="W34">
        <v>0</v>
      </c>
      <c r="X34">
        <v>83.505689913587304</v>
      </c>
      <c r="Y34">
        <v>0</v>
      </c>
      <c r="Z34">
        <v>7.7308809651573704E-2</v>
      </c>
      <c r="AA34" t="s">
        <v>28</v>
      </c>
    </row>
    <row r="35" spans="1:27" ht="14.4" hidden="1" customHeight="1" x14ac:dyDescent="0.3">
      <c r="A35">
        <v>3</v>
      </c>
      <c r="B35" t="s">
        <v>34</v>
      </c>
      <c r="C35">
        <v>0</v>
      </c>
      <c r="D35" t="s">
        <v>27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 t="s">
        <v>27</v>
      </c>
      <c r="M35" t="s">
        <v>27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 t="s">
        <v>27</v>
      </c>
      <c r="AA35" t="s">
        <v>28</v>
      </c>
    </row>
    <row r="36" spans="1:27" x14ac:dyDescent="0.3">
      <c r="A36">
        <v>3</v>
      </c>
      <c r="B36" t="s">
        <v>35</v>
      </c>
      <c r="C36">
        <v>37175</v>
      </c>
      <c r="D36">
        <v>0</v>
      </c>
      <c r="E36">
        <v>18.262757229320801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3.8663080026899799</v>
      </c>
      <c r="O36">
        <v>0</v>
      </c>
      <c r="P36">
        <v>3.7189240080699402</v>
      </c>
      <c r="Q36">
        <v>0.27765971755211799</v>
      </c>
      <c r="R36">
        <v>2.45199731002017</v>
      </c>
      <c r="S36">
        <v>0.103349024882313</v>
      </c>
      <c r="T36">
        <v>7.6126429051782104E-3</v>
      </c>
      <c r="U36">
        <v>0.196879623402824</v>
      </c>
      <c r="V36">
        <v>3.2279757901815698E-4</v>
      </c>
      <c r="W36">
        <v>0</v>
      </c>
      <c r="X36">
        <v>854.42673839946201</v>
      </c>
      <c r="Y36">
        <v>0</v>
      </c>
      <c r="Z36">
        <v>0</v>
      </c>
      <c r="AA36" t="s">
        <v>28</v>
      </c>
    </row>
    <row r="37" spans="1:27" x14ac:dyDescent="0.3">
      <c r="A37" s="1" t="s">
        <v>39</v>
      </c>
      <c r="E37">
        <f>SUBTOTAL(1,E29:E36)</f>
        <v>5526.5351666466522</v>
      </c>
      <c r="F37">
        <f>SUBTOTAL(1,F29:F36)</f>
        <v>2089.6725768448714</v>
      </c>
      <c r="K37">
        <f>SUBTOTAL(1,K29:K36)</f>
        <v>9022.1289969917616</v>
      </c>
      <c r="M37">
        <f>SUBTOTAL(1,M29:M36)</f>
        <v>23937.667474766546</v>
      </c>
      <c r="P37">
        <f>SUBTOTAL(1,P29:P36)</f>
        <v>4392.8680807787077</v>
      </c>
      <c r="AA37" t="e">
        <f>SUBTOTAL(1,AA29:AA36)</f>
        <v>#DIV/0!</v>
      </c>
    </row>
    <row r="38" spans="1:27" ht="14.4" hidden="1" customHeight="1" x14ac:dyDescent="0.3">
      <c r="A38">
        <v>4</v>
      </c>
      <c r="B38" t="s">
        <v>26</v>
      </c>
      <c r="C38">
        <v>0</v>
      </c>
      <c r="D38" t="s">
        <v>27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  <c r="P38" t="s">
        <v>27</v>
      </c>
      <c r="Q38" t="s">
        <v>27</v>
      </c>
      <c r="R38" t="s">
        <v>27</v>
      </c>
      <c r="S38" t="s">
        <v>27</v>
      </c>
      <c r="T38" t="s">
        <v>27</v>
      </c>
      <c r="U38" t="s">
        <v>27</v>
      </c>
      <c r="V38" t="s">
        <v>27</v>
      </c>
      <c r="W38" t="s">
        <v>27</v>
      </c>
      <c r="X38" t="s">
        <v>27</v>
      </c>
      <c r="Y38" t="s">
        <v>27</v>
      </c>
      <c r="Z38" t="s">
        <v>27</v>
      </c>
      <c r="AA38" t="s">
        <v>28</v>
      </c>
    </row>
    <row r="39" spans="1:27" x14ac:dyDescent="0.3">
      <c r="A39">
        <v>4</v>
      </c>
      <c r="B39" t="s">
        <v>29</v>
      </c>
      <c r="C39">
        <v>25397</v>
      </c>
      <c r="D39">
        <v>2633.6722053785902</v>
      </c>
      <c r="E39">
        <v>4.3894160727645</v>
      </c>
      <c r="F39">
        <v>20.137063432688901</v>
      </c>
      <c r="G39">
        <v>7024.4148521478901</v>
      </c>
      <c r="H39">
        <v>5213.5945190376797</v>
      </c>
      <c r="I39">
        <v>2422.5519549553101</v>
      </c>
      <c r="J39">
        <v>0</v>
      </c>
      <c r="K39">
        <v>11103.0774500925</v>
      </c>
      <c r="L39">
        <v>674.46639366854401</v>
      </c>
      <c r="M39">
        <v>77188.784817104402</v>
      </c>
      <c r="N39">
        <v>1.67059101468677</v>
      </c>
      <c r="O39">
        <v>5614.3429538921901</v>
      </c>
      <c r="P39">
        <v>10.843839823601201</v>
      </c>
      <c r="Q39">
        <v>239.94700161436401</v>
      </c>
      <c r="R39">
        <v>6.5716423199590507E-2</v>
      </c>
      <c r="S39">
        <v>9.8554947434736404E-2</v>
      </c>
      <c r="T39">
        <v>1.13792967673347E-2</v>
      </c>
      <c r="U39">
        <v>5.3510257116982297E-2</v>
      </c>
      <c r="V39">
        <v>6.4082765680985903</v>
      </c>
      <c r="W39">
        <v>0</v>
      </c>
      <c r="X39">
        <v>126.327991495058</v>
      </c>
      <c r="Y39">
        <v>0</v>
      </c>
      <c r="Z39">
        <v>0.412607788321455</v>
      </c>
      <c r="AA39" t="s">
        <v>28</v>
      </c>
    </row>
    <row r="40" spans="1:27" x14ac:dyDescent="0.3">
      <c r="A40">
        <v>4</v>
      </c>
      <c r="B40" t="s">
        <v>30</v>
      </c>
      <c r="C40">
        <v>27384</v>
      </c>
      <c r="D40">
        <v>3.9950335962605901E-2</v>
      </c>
      <c r="E40">
        <v>8784.05547034765</v>
      </c>
      <c r="F40">
        <v>3240.2215892492</v>
      </c>
      <c r="G40">
        <v>5015.9602687700799</v>
      </c>
      <c r="H40">
        <v>397.44865614957598</v>
      </c>
      <c r="I40">
        <v>0.51635991820040905</v>
      </c>
      <c r="J40">
        <v>0</v>
      </c>
      <c r="K40">
        <v>8351.3363643003195</v>
      </c>
      <c r="L40">
        <v>0</v>
      </c>
      <c r="M40">
        <v>3185.41487730061</v>
      </c>
      <c r="N40">
        <v>3824.5876789366098</v>
      </c>
      <c r="O40">
        <v>1.07592024539877</v>
      </c>
      <c r="P40">
        <v>4975.5489702015802</v>
      </c>
      <c r="Q40">
        <v>0.15680689453695601</v>
      </c>
      <c r="R40">
        <v>6738.5385261466599</v>
      </c>
      <c r="S40">
        <v>3231.6014826175901</v>
      </c>
      <c r="T40">
        <v>2305.2680397312301</v>
      </c>
      <c r="U40">
        <v>2516.6212751971998</v>
      </c>
      <c r="V40">
        <v>0</v>
      </c>
      <c r="W40">
        <v>0</v>
      </c>
      <c r="X40">
        <v>171.81675430908601</v>
      </c>
      <c r="Y40">
        <v>0</v>
      </c>
      <c r="Z40">
        <v>1.0224948875255601E-3</v>
      </c>
      <c r="AA40" t="s">
        <v>28</v>
      </c>
    </row>
    <row r="41" spans="1:27" x14ac:dyDescent="0.3">
      <c r="A41">
        <v>4</v>
      </c>
      <c r="B41" t="s">
        <v>31</v>
      </c>
      <c r="C41">
        <v>175102</v>
      </c>
      <c r="D41">
        <v>105.407893684824</v>
      </c>
      <c r="E41">
        <v>16194.300544825301</v>
      </c>
      <c r="F41">
        <v>3675.4555230665601</v>
      </c>
      <c r="G41">
        <v>4521.4199952028002</v>
      </c>
      <c r="H41">
        <v>38.923496019462902</v>
      </c>
      <c r="I41">
        <v>58.339373622231598</v>
      </c>
      <c r="J41">
        <v>0</v>
      </c>
      <c r="K41">
        <v>8174.5367842743099</v>
      </c>
      <c r="L41">
        <v>0</v>
      </c>
      <c r="M41">
        <v>1688.8011787415301</v>
      </c>
      <c r="N41">
        <v>1655.26878619319</v>
      </c>
      <c r="O41">
        <v>4.3994471793583196</v>
      </c>
      <c r="P41">
        <v>11572.2047834976</v>
      </c>
      <c r="Q41">
        <v>2.8977396032027002E-2</v>
      </c>
      <c r="R41">
        <v>4450.4211145503796</v>
      </c>
      <c r="S41">
        <v>1753.18535482176</v>
      </c>
      <c r="T41">
        <v>2.9303034802572201</v>
      </c>
      <c r="U41">
        <v>313.783697502027</v>
      </c>
      <c r="V41">
        <v>0</v>
      </c>
      <c r="W41">
        <v>0</v>
      </c>
      <c r="X41">
        <v>130.24257290036701</v>
      </c>
      <c r="Y41">
        <v>0</v>
      </c>
      <c r="Z41">
        <v>6.2363650900617903E-3</v>
      </c>
      <c r="AA41" t="s">
        <v>28</v>
      </c>
    </row>
    <row r="42" spans="1:27" ht="14.4" hidden="1" customHeight="1" x14ac:dyDescent="0.3">
      <c r="A42">
        <v>4</v>
      </c>
      <c r="B42" t="s">
        <v>32</v>
      </c>
      <c r="C42">
        <v>0</v>
      </c>
      <c r="D42" t="s">
        <v>27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 t="s">
        <v>27</v>
      </c>
      <c r="N42" t="s">
        <v>27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  <c r="V42" t="s">
        <v>27</v>
      </c>
      <c r="W42" t="s">
        <v>27</v>
      </c>
      <c r="X42" t="s">
        <v>27</v>
      </c>
      <c r="Y42" t="s">
        <v>27</v>
      </c>
      <c r="Z42" t="s">
        <v>27</v>
      </c>
      <c r="AA42" t="s">
        <v>28</v>
      </c>
    </row>
    <row r="43" spans="1:27" x14ac:dyDescent="0.3">
      <c r="A43">
        <v>4</v>
      </c>
      <c r="B43" t="s">
        <v>33</v>
      </c>
      <c r="C43">
        <v>54043</v>
      </c>
      <c r="D43">
        <v>2107.5078918638901</v>
      </c>
      <c r="E43">
        <v>1880.44316562737</v>
      </c>
      <c r="F43">
        <v>2962.7003682252998</v>
      </c>
      <c r="G43">
        <v>16477.079880835601</v>
      </c>
      <c r="H43">
        <v>2918.6495568343698</v>
      </c>
      <c r="I43">
        <v>308.03521270099702</v>
      </c>
      <c r="J43">
        <v>0</v>
      </c>
      <c r="K43">
        <v>16099.073108450701</v>
      </c>
      <c r="L43">
        <v>60.300686490387299</v>
      </c>
      <c r="M43">
        <v>33826.694706067399</v>
      </c>
      <c r="N43">
        <v>155.59850489425099</v>
      </c>
      <c r="O43">
        <v>275.64533797161499</v>
      </c>
      <c r="P43">
        <v>4819.24382436208</v>
      </c>
      <c r="Q43">
        <v>496.707288640527</v>
      </c>
      <c r="R43">
        <v>145.794756027608</v>
      </c>
      <c r="S43">
        <v>0.36770719612160702</v>
      </c>
      <c r="T43">
        <v>5.2606257979756897E-2</v>
      </c>
      <c r="U43">
        <v>0.27041429972429398</v>
      </c>
      <c r="V43">
        <v>4.5603315878097099</v>
      </c>
      <c r="W43">
        <v>0</v>
      </c>
      <c r="X43">
        <v>83.731991192198805</v>
      </c>
      <c r="Y43">
        <v>0</v>
      </c>
      <c r="Z43">
        <v>0.119663971282127</v>
      </c>
      <c r="AA43" t="s">
        <v>28</v>
      </c>
    </row>
    <row r="44" spans="1:27" ht="14.4" hidden="1" customHeight="1" x14ac:dyDescent="0.3">
      <c r="A44">
        <v>4</v>
      </c>
      <c r="B44" t="s">
        <v>34</v>
      </c>
      <c r="C44">
        <v>0</v>
      </c>
      <c r="D44" t="s">
        <v>27</v>
      </c>
      <c r="E44" t="s">
        <v>27</v>
      </c>
      <c r="F44" t="s">
        <v>27</v>
      </c>
      <c r="G44" t="s">
        <v>27</v>
      </c>
      <c r="H44" t="s">
        <v>27</v>
      </c>
      <c r="I44" t="s">
        <v>27</v>
      </c>
      <c r="J44" t="s">
        <v>27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  <c r="P44" t="s">
        <v>27</v>
      </c>
      <c r="Q44" t="s">
        <v>27</v>
      </c>
      <c r="R44" t="s">
        <v>27</v>
      </c>
      <c r="S44" t="s">
        <v>27</v>
      </c>
      <c r="T44" t="s">
        <v>27</v>
      </c>
      <c r="U44" t="s">
        <v>27</v>
      </c>
      <c r="V44" t="s">
        <v>27</v>
      </c>
      <c r="W44" t="s">
        <v>27</v>
      </c>
      <c r="X44" t="s">
        <v>27</v>
      </c>
      <c r="Y44" t="s">
        <v>27</v>
      </c>
      <c r="Z44" t="s">
        <v>27</v>
      </c>
      <c r="AA44" t="s">
        <v>28</v>
      </c>
    </row>
    <row r="45" spans="1:27" x14ac:dyDescent="0.3">
      <c r="A45">
        <v>4</v>
      </c>
      <c r="B45" t="s">
        <v>35</v>
      </c>
      <c r="C45">
        <v>37175</v>
      </c>
      <c r="D45">
        <v>0</v>
      </c>
      <c r="E45">
        <v>26.0839273705447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5.5142703429724298</v>
      </c>
      <c r="O45">
        <v>0</v>
      </c>
      <c r="P45">
        <v>7.3242232683254898</v>
      </c>
      <c r="Q45">
        <v>0.473651647612643</v>
      </c>
      <c r="R45">
        <v>4.0536919973100201</v>
      </c>
      <c r="S45">
        <v>0.34216543375924702</v>
      </c>
      <c r="T45">
        <v>2.4559515803631499E-2</v>
      </c>
      <c r="U45">
        <v>0.34289172831203801</v>
      </c>
      <c r="V45">
        <v>9.1459314055144603E-4</v>
      </c>
      <c r="W45">
        <v>0</v>
      </c>
      <c r="X45">
        <v>852.57740416946899</v>
      </c>
      <c r="Y45">
        <v>0</v>
      </c>
      <c r="Z45">
        <v>9.1459314055144603E-4</v>
      </c>
      <c r="AA45" t="s">
        <v>28</v>
      </c>
    </row>
    <row r="46" spans="1:27" x14ac:dyDescent="0.3">
      <c r="A46" s="1" t="s">
        <v>40</v>
      </c>
      <c r="E46">
        <f>SUBTOTAL(1,E38:E45)</f>
        <v>5377.8545048487267</v>
      </c>
      <c r="F46">
        <f>SUBTOTAL(1,F38:F45)</f>
        <v>1979.7029087947499</v>
      </c>
      <c r="K46">
        <f>SUBTOTAL(1,K38:K45)</f>
        <v>8745.6047414235672</v>
      </c>
      <c r="M46">
        <f>SUBTOTAL(1,M38:M45)</f>
        <v>23177.93911584279</v>
      </c>
      <c r="P46">
        <f>SUBTOTAL(1,P38:P45)</f>
        <v>4277.0331282306379</v>
      </c>
      <c r="AA46" t="e">
        <f>SUBTOTAL(1,AA38:AA45)</f>
        <v>#DIV/0!</v>
      </c>
    </row>
    <row r="47" spans="1:27" ht="14.4" hidden="1" customHeight="1" x14ac:dyDescent="0.3">
      <c r="A47">
        <v>5</v>
      </c>
      <c r="B47" t="s">
        <v>26</v>
      </c>
      <c r="C47">
        <v>0</v>
      </c>
      <c r="D47" t="s">
        <v>27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 t="s">
        <v>27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 t="s">
        <v>27</v>
      </c>
      <c r="U47" t="s">
        <v>27</v>
      </c>
      <c r="V47" t="s">
        <v>27</v>
      </c>
      <c r="W47" t="s">
        <v>27</v>
      </c>
      <c r="X47" t="s">
        <v>27</v>
      </c>
      <c r="Y47" t="s">
        <v>27</v>
      </c>
      <c r="Z47" t="s">
        <v>27</v>
      </c>
      <c r="AA47" t="s">
        <v>28</v>
      </c>
    </row>
    <row r="48" spans="1:27" x14ac:dyDescent="0.3">
      <c r="A48">
        <v>5</v>
      </c>
      <c r="B48" t="s">
        <v>29</v>
      </c>
      <c r="C48">
        <v>25397</v>
      </c>
      <c r="D48">
        <v>2503.7313068472699</v>
      </c>
      <c r="E48">
        <v>4.3626806315706599</v>
      </c>
      <c r="F48">
        <v>19.664251683269701</v>
      </c>
      <c r="G48">
        <v>6861.3786273969399</v>
      </c>
      <c r="H48">
        <v>4851.8059219592897</v>
      </c>
      <c r="I48">
        <v>2228.67992282553</v>
      </c>
      <c r="J48">
        <v>0</v>
      </c>
      <c r="K48">
        <v>10812.235539630699</v>
      </c>
      <c r="L48">
        <v>658.45977871402101</v>
      </c>
      <c r="M48">
        <v>74629.078591959696</v>
      </c>
      <c r="N48">
        <v>1.6645273063747701</v>
      </c>
      <c r="O48">
        <v>5463.8197424892696</v>
      </c>
      <c r="P48">
        <v>10.6251919518053</v>
      </c>
      <c r="Q48">
        <v>234.17179194393</v>
      </c>
      <c r="R48">
        <v>8.3750049218411601E-2</v>
      </c>
      <c r="S48">
        <v>0.128519116431075</v>
      </c>
      <c r="T48">
        <v>1.5041146592117201E-2</v>
      </c>
      <c r="U48">
        <v>6.8472654250502002E-2</v>
      </c>
      <c r="V48">
        <v>6.2347915108083596</v>
      </c>
      <c r="W48">
        <v>0</v>
      </c>
      <c r="X48">
        <v>127.30479977950201</v>
      </c>
      <c r="Y48">
        <v>0</v>
      </c>
      <c r="Z48">
        <v>0.60369334960822096</v>
      </c>
      <c r="AA48" t="s">
        <v>28</v>
      </c>
    </row>
    <row r="49" spans="1:27" x14ac:dyDescent="0.3">
      <c r="A49">
        <v>5</v>
      </c>
      <c r="B49" t="s">
        <v>30</v>
      </c>
      <c r="C49">
        <v>27384</v>
      </c>
      <c r="D49">
        <v>4.26526438796377E-2</v>
      </c>
      <c r="E49">
        <v>8554.7479915279</v>
      </c>
      <c r="F49">
        <v>3066.1091878469201</v>
      </c>
      <c r="G49">
        <v>4871.6757230499597</v>
      </c>
      <c r="H49">
        <v>373.17101226993901</v>
      </c>
      <c r="I49">
        <v>0.59991235758106898</v>
      </c>
      <c r="J49">
        <v>0</v>
      </c>
      <c r="K49">
        <v>8080.3554265264402</v>
      </c>
      <c r="L49">
        <v>0</v>
      </c>
      <c r="M49">
        <v>3060.83234735612</v>
      </c>
      <c r="N49">
        <v>3676.4053461875501</v>
      </c>
      <c r="O49">
        <v>0.98984808647385303</v>
      </c>
      <c r="P49">
        <v>4847.5896143733598</v>
      </c>
      <c r="Q49">
        <v>0.225094945953842</v>
      </c>
      <c r="R49">
        <v>6558.8530893952702</v>
      </c>
      <c r="S49">
        <v>3145.4098013438502</v>
      </c>
      <c r="T49">
        <v>2247.5911846333602</v>
      </c>
      <c r="U49">
        <v>2452.81952965235</v>
      </c>
      <c r="V49">
        <v>0</v>
      </c>
      <c r="W49">
        <v>0</v>
      </c>
      <c r="X49">
        <v>171.72896581945699</v>
      </c>
      <c r="Y49">
        <v>0</v>
      </c>
      <c r="Z49">
        <v>1.31463628396144E-3</v>
      </c>
      <c r="AA49" t="s">
        <v>28</v>
      </c>
    </row>
    <row r="50" spans="1:27" x14ac:dyDescent="0.3">
      <c r="A50">
        <v>5</v>
      </c>
      <c r="B50" t="s">
        <v>31</v>
      </c>
      <c r="C50">
        <v>175102</v>
      </c>
      <c r="D50">
        <v>99.6092791630021</v>
      </c>
      <c r="E50">
        <v>15746.3950840082</v>
      </c>
      <c r="F50">
        <v>3493.86548411783</v>
      </c>
      <c r="G50">
        <v>4406.4304748089698</v>
      </c>
      <c r="H50">
        <v>37.182168107731499</v>
      </c>
      <c r="I50">
        <v>53.6144590010394</v>
      </c>
      <c r="J50">
        <v>0</v>
      </c>
      <c r="K50">
        <v>7901.70955214675</v>
      </c>
      <c r="L50">
        <v>0</v>
      </c>
      <c r="M50">
        <v>1638.9689609484799</v>
      </c>
      <c r="N50">
        <v>1616.74956882274</v>
      </c>
      <c r="O50">
        <v>4.2885004168998604</v>
      </c>
      <c r="P50">
        <v>11255.485025870599</v>
      </c>
      <c r="Q50">
        <v>4.4294182819156799E-2</v>
      </c>
      <c r="R50">
        <v>4333.1459720619996</v>
      </c>
      <c r="S50">
        <v>1705.9046441502701</v>
      </c>
      <c r="T50">
        <v>2.8624230448538599</v>
      </c>
      <c r="U50">
        <v>306.00109650375202</v>
      </c>
      <c r="V50">
        <v>1.3192310767438399E-3</v>
      </c>
      <c r="W50">
        <v>0</v>
      </c>
      <c r="X50">
        <v>129.83397676782701</v>
      </c>
      <c r="Y50">
        <v>0</v>
      </c>
      <c r="Z50">
        <v>1.2855364301949701E-2</v>
      </c>
      <c r="AA50" t="s">
        <v>28</v>
      </c>
    </row>
    <row r="51" spans="1:27" ht="14.4" hidden="1" customHeight="1" x14ac:dyDescent="0.3">
      <c r="A51">
        <v>5</v>
      </c>
      <c r="B51" t="s">
        <v>32</v>
      </c>
      <c r="C51">
        <v>0</v>
      </c>
      <c r="D51" t="s">
        <v>27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 t="s">
        <v>27</v>
      </c>
      <c r="N51" t="s">
        <v>27</v>
      </c>
      <c r="O51" t="s">
        <v>27</v>
      </c>
      <c r="P51" t="s">
        <v>27</v>
      </c>
      <c r="Q51" t="s">
        <v>27</v>
      </c>
      <c r="R51" t="s">
        <v>27</v>
      </c>
      <c r="S51" t="s">
        <v>27</v>
      </c>
      <c r="T51" t="s">
        <v>27</v>
      </c>
      <c r="U51" t="s">
        <v>27</v>
      </c>
      <c r="V51" t="s">
        <v>27</v>
      </c>
      <c r="W51" t="s">
        <v>27</v>
      </c>
      <c r="X51" t="s">
        <v>27</v>
      </c>
      <c r="Y51" t="s">
        <v>27</v>
      </c>
      <c r="Z51" t="s">
        <v>27</v>
      </c>
      <c r="AA51" t="s">
        <v>28</v>
      </c>
    </row>
    <row r="52" spans="1:27" x14ac:dyDescent="0.3">
      <c r="A52">
        <v>5</v>
      </c>
      <c r="B52" t="s">
        <v>33</v>
      </c>
      <c r="C52">
        <v>54043</v>
      </c>
      <c r="D52">
        <v>1986.04794330441</v>
      </c>
      <c r="E52">
        <v>1831.6793109190801</v>
      </c>
      <c r="F52">
        <v>2807.4871491220001</v>
      </c>
      <c r="G52">
        <v>16049.1770257018</v>
      </c>
      <c r="H52">
        <v>2758.11059711711</v>
      </c>
      <c r="I52">
        <v>286.90768462150498</v>
      </c>
      <c r="J52">
        <v>0</v>
      </c>
      <c r="K52">
        <v>15559.0396166016</v>
      </c>
      <c r="L52">
        <v>58.873341598356902</v>
      </c>
      <c r="M52">
        <v>32907.105045981902</v>
      </c>
      <c r="N52">
        <v>145.57805821290501</v>
      </c>
      <c r="O52">
        <v>255.99052606257999</v>
      </c>
      <c r="P52">
        <v>4714.8976370667797</v>
      </c>
      <c r="Q52">
        <v>485.11411283607498</v>
      </c>
      <c r="R52">
        <v>140.64678126676901</v>
      </c>
      <c r="S52">
        <v>0.49801084321743799</v>
      </c>
      <c r="T52">
        <v>7.1017523083470604E-2</v>
      </c>
      <c r="U52">
        <v>0.34822271154451101</v>
      </c>
      <c r="V52">
        <v>4.4594119497437203</v>
      </c>
      <c r="W52">
        <v>0</v>
      </c>
      <c r="X52">
        <v>83.227781581333403</v>
      </c>
      <c r="Y52">
        <v>0</v>
      </c>
      <c r="Z52">
        <v>0.17865403475010599</v>
      </c>
      <c r="AA52" t="s">
        <v>28</v>
      </c>
    </row>
    <row r="53" spans="1:27" ht="14.4" hidden="1" customHeight="1" x14ac:dyDescent="0.3">
      <c r="A53">
        <v>5</v>
      </c>
      <c r="B53" t="s">
        <v>34</v>
      </c>
      <c r="C53">
        <v>0</v>
      </c>
      <c r="D53" t="s">
        <v>27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 t="s">
        <v>27</v>
      </c>
      <c r="N53" t="s">
        <v>27</v>
      </c>
      <c r="O53" t="s">
        <v>27</v>
      </c>
      <c r="P53" t="s">
        <v>27</v>
      </c>
      <c r="Q53" t="s">
        <v>27</v>
      </c>
      <c r="R53" t="s">
        <v>27</v>
      </c>
      <c r="S53" t="s">
        <v>27</v>
      </c>
      <c r="T53" t="s">
        <v>27</v>
      </c>
      <c r="U53" t="s">
        <v>27</v>
      </c>
      <c r="V53" t="s">
        <v>27</v>
      </c>
      <c r="W53" t="s">
        <v>27</v>
      </c>
      <c r="X53" t="s">
        <v>27</v>
      </c>
      <c r="Y53" t="s">
        <v>27</v>
      </c>
      <c r="Z53" t="s">
        <v>27</v>
      </c>
      <c r="AA53" t="s">
        <v>28</v>
      </c>
    </row>
    <row r="54" spans="1:27" x14ac:dyDescent="0.3">
      <c r="A54">
        <v>5</v>
      </c>
      <c r="B54" t="s">
        <v>35</v>
      </c>
      <c r="C54">
        <v>37175</v>
      </c>
      <c r="D54">
        <v>0</v>
      </c>
      <c r="E54">
        <v>34.2640215198386</v>
      </c>
      <c r="F54">
        <v>1.89587088096839</v>
      </c>
      <c r="G54">
        <v>2.04188298587761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7.4960322797579</v>
      </c>
      <c r="O54">
        <v>0</v>
      </c>
      <c r="P54">
        <v>15.6685944855414</v>
      </c>
      <c r="Q54">
        <v>0.71669132481506403</v>
      </c>
      <c r="R54">
        <v>6.4117014122394096</v>
      </c>
      <c r="S54">
        <v>0.92357767316745099</v>
      </c>
      <c r="T54">
        <v>7.0262273032952294E-2</v>
      </c>
      <c r="U54">
        <v>0.56917283120376605</v>
      </c>
      <c r="V54">
        <v>3.76597175521184E-3</v>
      </c>
      <c r="W54">
        <v>0</v>
      </c>
      <c r="X54">
        <v>841.95701412239396</v>
      </c>
      <c r="Y54">
        <v>0</v>
      </c>
      <c r="Z54">
        <v>2.8244788164088798E-3</v>
      </c>
      <c r="AA54" t="s">
        <v>28</v>
      </c>
    </row>
    <row r="55" spans="1:27" x14ac:dyDescent="0.3">
      <c r="A55" s="1" t="s">
        <v>41</v>
      </c>
      <c r="E55">
        <f>SUBTOTAL(1,E47:E54)</f>
        <v>5234.2898177213183</v>
      </c>
      <c r="F55">
        <f>SUBTOTAL(1,F47:F54)</f>
        <v>1877.8043887301978</v>
      </c>
      <c r="K55">
        <f>SUBTOTAL(1,K47:K54)</f>
        <v>8470.6680269810986</v>
      </c>
      <c r="M55">
        <f>SUBTOTAL(1,M47:M54)</f>
        <v>22447.196989249242</v>
      </c>
      <c r="P55">
        <f>SUBTOTAL(1,P47:P54)</f>
        <v>4168.8532127496173</v>
      </c>
      <c r="AA55" t="e">
        <f>SUBTOTAL(1,AA47:AA54)</f>
        <v>#DIV/0!</v>
      </c>
    </row>
    <row r="56" spans="1:27" ht="14.4" hidden="1" customHeight="1" x14ac:dyDescent="0.3">
      <c r="A56">
        <v>6</v>
      </c>
      <c r="B56" t="s">
        <v>26</v>
      </c>
      <c r="C56">
        <v>0</v>
      </c>
      <c r="D56" t="s">
        <v>27</v>
      </c>
      <c r="E56" t="s">
        <v>27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 t="s">
        <v>27</v>
      </c>
      <c r="N56" t="s">
        <v>27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  <c r="V56" t="s">
        <v>27</v>
      </c>
      <c r="W56" t="s">
        <v>27</v>
      </c>
      <c r="X56" t="s">
        <v>27</v>
      </c>
      <c r="Y56" t="s">
        <v>27</v>
      </c>
      <c r="Z56" t="s">
        <v>27</v>
      </c>
      <c r="AA56" t="s">
        <v>28</v>
      </c>
    </row>
    <row r="57" spans="1:27" x14ac:dyDescent="0.3">
      <c r="A57">
        <v>6</v>
      </c>
      <c r="B57" t="s">
        <v>29</v>
      </c>
      <c r="C57">
        <v>25397</v>
      </c>
      <c r="D57">
        <v>2383.5213214159198</v>
      </c>
      <c r="E57">
        <v>4.3457494979722</v>
      </c>
      <c r="F57">
        <v>19.095208095444299</v>
      </c>
      <c r="G57">
        <v>6703.8534472575502</v>
      </c>
      <c r="H57">
        <v>4580.0725282513704</v>
      </c>
      <c r="I57">
        <v>2041.5058077725701</v>
      </c>
      <c r="J57">
        <v>0</v>
      </c>
      <c r="K57">
        <v>10513.9206992952</v>
      </c>
      <c r="L57">
        <v>642.868488404142</v>
      </c>
      <c r="M57">
        <v>72190.492144741496</v>
      </c>
      <c r="N57">
        <v>1.66826790565815</v>
      </c>
      <c r="O57">
        <v>5317.8548253730796</v>
      </c>
      <c r="P57">
        <v>10.4128440366972</v>
      </c>
      <c r="Q57">
        <v>228.58865220301601</v>
      </c>
      <c r="R57">
        <v>9.8318699058943998E-2</v>
      </c>
      <c r="S57">
        <v>0.15805016340512701</v>
      </c>
      <c r="T57">
        <v>1.83092491239123E-2</v>
      </c>
      <c r="U57">
        <v>8.34350513840217E-2</v>
      </c>
      <c r="V57">
        <v>6.0642595582155403</v>
      </c>
      <c r="W57">
        <v>0</v>
      </c>
      <c r="X57">
        <v>127.423199590503</v>
      </c>
      <c r="Y57">
        <v>0</v>
      </c>
      <c r="Z57">
        <v>0.82454620624483199</v>
      </c>
      <c r="AA57" t="s">
        <v>28</v>
      </c>
    </row>
    <row r="58" spans="1:27" x14ac:dyDescent="0.3">
      <c r="A58">
        <v>6</v>
      </c>
      <c r="B58" t="s">
        <v>30</v>
      </c>
      <c r="C58">
        <v>27384</v>
      </c>
      <c r="D58">
        <v>3.8781770376862403E-2</v>
      </c>
      <c r="E58">
        <v>8341.9752410166493</v>
      </c>
      <c r="F58">
        <v>2900.00905638329</v>
      </c>
      <c r="G58">
        <v>4738.3608311422704</v>
      </c>
      <c r="H58">
        <v>348.690366637453</v>
      </c>
      <c r="I58">
        <v>0.705338884019866</v>
      </c>
      <c r="J58">
        <v>0</v>
      </c>
      <c r="K58">
        <v>7820.1217864446398</v>
      </c>
      <c r="L58">
        <v>0</v>
      </c>
      <c r="M58">
        <v>2948.4072451066299</v>
      </c>
      <c r="N58">
        <v>3556.8030236634499</v>
      </c>
      <c r="O58">
        <v>0.98411481156879899</v>
      </c>
      <c r="P58">
        <v>4737.0422509494601</v>
      </c>
      <c r="Q58">
        <v>0.29670610575518602</v>
      </c>
      <c r="R58">
        <v>6373.9469398188703</v>
      </c>
      <c r="S58">
        <v>3062.34542068361</v>
      </c>
      <c r="T58">
        <v>2191.3026584867098</v>
      </c>
      <c r="U58">
        <v>2390.55127081507</v>
      </c>
      <c r="V58">
        <v>0</v>
      </c>
      <c r="W58">
        <v>0</v>
      </c>
      <c r="X58">
        <v>171.51592170610601</v>
      </c>
      <c r="Y58">
        <v>0</v>
      </c>
      <c r="Z58">
        <v>1.4607069821793699E-3</v>
      </c>
      <c r="AA58" t="s">
        <v>28</v>
      </c>
    </row>
    <row r="59" spans="1:27" x14ac:dyDescent="0.3">
      <c r="A59">
        <v>6</v>
      </c>
      <c r="B59" t="s">
        <v>31</v>
      </c>
      <c r="C59">
        <v>175102</v>
      </c>
      <c r="D59">
        <v>94.199146783017895</v>
      </c>
      <c r="E59">
        <v>15310.729660426499</v>
      </c>
      <c r="F59">
        <v>3318.1481536475899</v>
      </c>
      <c r="G59">
        <v>4293.3075179038497</v>
      </c>
      <c r="H59">
        <v>35.152636748866399</v>
      </c>
      <c r="I59">
        <v>48.900520839282201</v>
      </c>
      <c r="J59">
        <v>0</v>
      </c>
      <c r="K59">
        <v>7641.9313657182702</v>
      </c>
      <c r="L59">
        <v>0</v>
      </c>
      <c r="M59">
        <v>1593.4332389121801</v>
      </c>
      <c r="N59">
        <v>1578.5358876540499</v>
      </c>
      <c r="O59">
        <v>4.1795696222772998</v>
      </c>
      <c r="P59">
        <v>10952.713624059101</v>
      </c>
      <c r="Q59">
        <v>6.1786844239357597E-2</v>
      </c>
      <c r="R59">
        <v>4218.7351543671703</v>
      </c>
      <c r="S59">
        <v>1659.9618964946101</v>
      </c>
      <c r="T59">
        <v>2.7955134721476602</v>
      </c>
      <c r="U59">
        <v>298.437841943553</v>
      </c>
      <c r="V59">
        <v>2.79265799362657E-3</v>
      </c>
      <c r="W59">
        <v>0</v>
      </c>
      <c r="X59">
        <v>129.347220477208</v>
      </c>
      <c r="Y59">
        <v>0</v>
      </c>
      <c r="Z59">
        <v>1.8806181539902499E-2</v>
      </c>
      <c r="AA59" t="s">
        <v>28</v>
      </c>
    </row>
    <row r="60" spans="1:27" ht="14.4" hidden="1" customHeight="1" x14ac:dyDescent="0.3">
      <c r="A60">
        <v>6</v>
      </c>
      <c r="B60" t="s">
        <v>32</v>
      </c>
      <c r="C60">
        <v>0</v>
      </c>
      <c r="D60" t="s">
        <v>27</v>
      </c>
      <c r="E60" t="s">
        <v>27</v>
      </c>
      <c r="F60" t="s">
        <v>27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 t="s">
        <v>27</v>
      </c>
      <c r="M60" t="s">
        <v>27</v>
      </c>
      <c r="N60" t="s">
        <v>27</v>
      </c>
      <c r="O60" t="s">
        <v>27</v>
      </c>
      <c r="P60" t="s">
        <v>27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  <c r="V60" t="s">
        <v>27</v>
      </c>
      <c r="W60" t="s">
        <v>27</v>
      </c>
      <c r="X60" t="s">
        <v>27</v>
      </c>
      <c r="Y60" t="s">
        <v>27</v>
      </c>
      <c r="Z60" t="s">
        <v>27</v>
      </c>
      <c r="AA60" t="s">
        <v>28</v>
      </c>
    </row>
    <row r="61" spans="1:27" x14ac:dyDescent="0.3">
      <c r="A61">
        <v>6</v>
      </c>
      <c r="B61" t="s">
        <v>33</v>
      </c>
      <c r="C61">
        <v>54043</v>
      </c>
      <c r="D61">
        <v>1872.06681716411</v>
      </c>
      <c r="E61">
        <v>1779.0739966323099</v>
      </c>
      <c r="F61">
        <v>2657.6295727476299</v>
      </c>
      <c r="G61">
        <v>15630.616971670701</v>
      </c>
      <c r="H61">
        <v>2591.3899117369501</v>
      </c>
      <c r="I61">
        <v>269.63084950872502</v>
      </c>
      <c r="J61">
        <v>0</v>
      </c>
      <c r="K61">
        <v>15079.2581277871</v>
      </c>
      <c r="L61">
        <v>57.484058990063502</v>
      </c>
      <c r="M61">
        <v>31995.181429602399</v>
      </c>
      <c r="N61">
        <v>136.121958440501</v>
      </c>
      <c r="O61">
        <v>246.902966156579</v>
      </c>
      <c r="P61">
        <v>4611.4308421072101</v>
      </c>
      <c r="Q61">
        <v>473.82419554798997</v>
      </c>
      <c r="R61">
        <v>135.45489702644201</v>
      </c>
      <c r="S61">
        <v>0.63910219639916399</v>
      </c>
      <c r="T61">
        <v>9.0687045500804905E-2</v>
      </c>
      <c r="U61">
        <v>0.42582758174046598</v>
      </c>
      <c r="V61">
        <v>4.36900246100328</v>
      </c>
      <c r="W61">
        <v>0</v>
      </c>
      <c r="X61">
        <v>82.804192957459804</v>
      </c>
      <c r="Y61">
        <v>0</v>
      </c>
      <c r="Z61">
        <v>0.24452750587495101</v>
      </c>
      <c r="AA61" t="s">
        <v>28</v>
      </c>
    </row>
    <row r="62" spans="1:27" ht="14.4" hidden="1" customHeight="1" x14ac:dyDescent="0.3">
      <c r="A62">
        <v>6</v>
      </c>
      <c r="B62" t="s">
        <v>34</v>
      </c>
      <c r="C62">
        <v>0</v>
      </c>
      <c r="D62" t="s">
        <v>27</v>
      </c>
      <c r="E62" t="s">
        <v>27</v>
      </c>
      <c r="F62" t="s">
        <v>27</v>
      </c>
      <c r="G62" t="s">
        <v>27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 t="s">
        <v>27</v>
      </c>
      <c r="N62" t="s">
        <v>27</v>
      </c>
      <c r="O62" t="s">
        <v>27</v>
      </c>
      <c r="P62" t="s">
        <v>27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  <c r="V62" t="s">
        <v>27</v>
      </c>
      <c r="W62" t="s">
        <v>27</v>
      </c>
      <c r="X62" t="s">
        <v>27</v>
      </c>
      <c r="Y62" t="s">
        <v>27</v>
      </c>
      <c r="Z62" t="s">
        <v>27</v>
      </c>
      <c r="AA62" t="s">
        <v>28</v>
      </c>
    </row>
    <row r="63" spans="1:27" x14ac:dyDescent="0.3">
      <c r="A63">
        <v>6</v>
      </c>
      <c r="B63" t="s">
        <v>35</v>
      </c>
      <c r="C63">
        <v>37175</v>
      </c>
      <c r="D63">
        <v>0</v>
      </c>
      <c r="E63">
        <v>42.750289172831202</v>
      </c>
      <c r="F63">
        <v>2.1482178883658398</v>
      </c>
      <c r="G63">
        <v>2.2954404841963698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9.5831069266980506</v>
      </c>
      <c r="O63">
        <v>0</v>
      </c>
      <c r="P63">
        <v>17.537592468056499</v>
      </c>
      <c r="Q63">
        <v>0.96199058507061197</v>
      </c>
      <c r="R63">
        <v>8.3862273032952306</v>
      </c>
      <c r="S63">
        <v>1.3416005379959699</v>
      </c>
      <c r="T63">
        <v>0.102273032952253</v>
      </c>
      <c r="U63">
        <v>0.75884330867518501</v>
      </c>
      <c r="V63">
        <v>5.7027572293207804E-3</v>
      </c>
      <c r="W63">
        <v>0</v>
      </c>
      <c r="X63">
        <v>830.66641560188305</v>
      </c>
      <c r="Y63">
        <v>0</v>
      </c>
      <c r="Z63">
        <v>4.0080699394754501E-3</v>
      </c>
      <c r="AA63" t="s">
        <v>28</v>
      </c>
    </row>
    <row r="64" spans="1:27" x14ac:dyDescent="0.3">
      <c r="A64" s="1" t="s">
        <v>42</v>
      </c>
      <c r="E64">
        <f>SUBTOTAL(1,E56:E63)</f>
        <v>5095.7749873492521</v>
      </c>
      <c r="F64">
        <f>SUBTOTAL(1,F56:F63)</f>
        <v>1779.4060417524638</v>
      </c>
      <c r="K64">
        <f>SUBTOTAL(1,K56:K63)</f>
        <v>8211.0463958490418</v>
      </c>
      <c r="M64">
        <f>SUBTOTAL(1,M56:M63)</f>
        <v>21745.502811672541</v>
      </c>
      <c r="P64">
        <f>SUBTOTAL(1,P56:P63)</f>
        <v>4065.8274307241045</v>
      </c>
      <c r="AA64" t="e">
        <f>SUBTOTAL(1,AA56:AA63)</f>
        <v>#DIV/0!</v>
      </c>
    </row>
    <row r="65" spans="1:27" ht="14.4" hidden="1" customHeight="1" x14ac:dyDescent="0.3">
      <c r="A65">
        <v>7</v>
      </c>
      <c r="B65" t="s">
        <v>26</v>
      </c>
      <c r="C65">
        <v>0</v>
      </c>
      <c r="D65" t="s">
        <v>27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27</v>
      </c>
      <c r="L65" t="s">
        <v>27</v>
      </c>
      <c r="M65" t="s">
        <v>27</v>
      </c>
      <c r="N65" t="s">
        <v>27</v>
      </c>
      <c r="O65" t="s">
        <v>27</v>
      </c>
      <c r="P65" t="s">
        <v>27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  <c r="V65" t="s">
        <v>27</v>
      </c>
      <c r="W65" t="s">
        <v>27</v>
      </c>
      <c r="X65" t="s">
        <v>27</v>
      </c>
      <c r="Y65" t="s">
        <v>27</v>
      </c>
      <c r="Z65" t="s">
        <v>27</v>
      </c>
      <c r="AA65" t="s">
        <v>28</v>
      </c>
    </row>
    <row r="66" spans="1:27" x14ac:dyDescent="0.3">
      <c r="A66">
        <v>7</v>
      </c>
      <c r="B66" t="s">
        <v>29</v>
      </c>
      <c r="C66">
        <v>25397</v>
      </c>
      <c r="D66">
        <v>2265.8895932590499</v>
      </c>
      <c r="E66">
        <v>4.3303539788164001</v>
      </c>
      <c r="F66">
        <v>18.648304917903701</v>
      </c>
      <c r="G66">
        <v>6549.5602236484601</v>
      </c>
      <c r="H66">
        <v>4256.5900696932704</v>
      </c>
      <c r="I66">
        <v>1897.9505059652699</v>
      </c>
      <c r="J66">
        <v>0</v>
      </c>
      <c r="K66">
        <v>10225.782139622799</v>
      </c>
      <c r="L66">
        <v>627.66086545655003</v>
      </c>
      <c r="M66">
        <v>69809.5680592196</v>
      </c>
      <c r="N66">
        <v>1.66007796196401</v>
      </c>
      <c r="O66">
        <v>5174.5219514115797</v>
      </c>
      <c r="P66">
        <v>10.206796078277</v>
      </c>
      <c r="Q66">
        <v>222.96842146710199</v>
      </c>
      <c r="R66">
        <v>0.11052486514155201</v>
      </c>
      <c r="S66">
        <v>0.180730007481199</v>
      </c>
      <c r="T66">
        <v>2.08686065283301E-2</v>
      </c>
      <c r="U66">
        <v>9.4578099775564001E-2</v>
      </c>
      <c r="V66">
        <v>5.9075481356065698</v>
      </c>
      <c r="W66">
        <v>0</v>
      </c>
      <c r="X66">
        <v>126.778005276214</v>
      </c>
      <c r="Y66">
        <v>0</v>
      </c>
      <c r="Z66">
        <v>1.0249635783754001</v>
      </c>
      <c r="AA66" t="s">
        <v>28</v>
      </c>
    </row>
    <row r="67" spans="1:27" x14ac:dyDescent="0.3">
      <c r="A67">
        <v>7</v>
      </c>
      <c r="B67" t="s">
        <v>30</v>
      </c>
      <c r="C67">
        <v>27384</v>
      </c>
      <c r="D67">
        <v>3.9621676891615498E-2</v>
      </c>
      <c r="E67">
        <v>8125.2731522056702</v>
      </c>
      <c r="F67">
        <v>2739.8405273152198</v>
      </c>
      <c r="G67">
        <v>4599.8638255915903</v>
      </c>
      <c r="H67">
        <v>315.91805433830001</v>
      </c>
      <c r="I67">
        <v>0.80466695880806305</v>
      </c>
      <c r="J67">
        <v>0</v>
      </c>
      <c r="K67">
        <v>7581.98258106924</v>
      </c>
      <c r="L67">
        <v>0</v>
      </c>
      <c r="M67">
        <v>2844.6785349109</v>
      </c>
      <c r="N67">
        <v>3429.3986634531102</v>
      </c>
      <c r="O67">
        <v>0.94372626351153999</v>
      </c>
      <c r="P67">
        <v>4623.3095968448697</v>
      </c>
      <c r="Q67">
        <v>0.36499415717207101</v>
      </c>
      <c r="R67">
        <v>6206.5579900671901</v>
      </c>
      <c r="S67">
        <v>2981.24087058136</v>
      </c>
      <c r="T67">
        <v>2136.3710195734702</v>
      </c>
      <c r="U67">
        <v>2329.7447049371899</v>
      </c>
      <c r="V67">
        <v>0</v>
      </c>
      <c r="W67">
        <v>0</v>
      </c>
      <c r="X67">
        <v>172.029433245691</v>
      </c>
      <c r="Y67">
        <v>0</v>
      </c>
      <c r="Z67">
        <v>1.6067776803973101E-3</v>
      </c>
      <c r="AA67" t="s">
        <v>28</v>
      </c>
    </row>
    <row r="68" spans="1:27" x14ac:dyDescent="0.3">
      <c r="A68">
        <v>7</v>
      </c>
      <c r="B68" t="s">
        <v>31</v>
      </c>
      <c r="C68">
        <v>175102</v>
      </c>
      <c r="D68">
        <v>88.970999760139804</v>
      </c>
      <c r="E68">
        <v>14882.7660963324</v>
      </c>
      <c r="F68">
        <v>3156.4150095373002</v>
      </c>
      <c r="G68">
        <v>4183.0726833502804</v>
      </c>
      <c r="H68">
        <v>33.810030724948902</v>
      </c>
      <c r="I68">
        <v>42.878236684903698</v>
      </c>
      <c r="J68">
        <v>0</v>
      </c>
      <c r="K68">
        <v>7392.1375940880198</v>
      </c>
      <c r="L68">
        <v>0</v>
      </c>
      <c r="M68">
        <v>1547.48789848203</v>
      </c>
      <c r="N68">
        <v>1541.40652305513</v>
      </c>
      <c r="O68">
        <v>4.0739683156103297</v>
      </c>
      <c r="P68">
        <v>10655.0395084008</v>
      </c>
      <c r="Q68">
        <v>8.1067035213761102E-2</v>
      </c>
      <c r="R68">
        <v>4106.9538212013604</v>
      </c>
      <c r="S68">
        <v>1615.0229580473101</v>
      </c>
      <c r="T68">
        <v>2.7300544825301798</v>
      </c>
      <c r="U68">
        <v>291.07231213806801</v>
      </c>
      <c r="V68">
        <v>4.0890452422016896E-3</v>
      </c>
      <c r="W68">
        <v>0</v>
      </c>
      <c r="X68">
        <v>129.49532843713999</v>
      </c>
      <c r="Y68">
        <v>0</v>
      </c>
      <c r="Z68">
        <v>2.3300704732099001E-2</v>
      </c>
      <c r="AA68" t="s">
        <v>28</v>
      </c>
    </row>
    <row r="69" spans="1:27" ht="14.4" hidden="1" customHeight="1" x14ac:dyDescent="0.3">
      <c r="A69">
        <v>7</v>
      </c>
      <c r="B69" t="s">
        <v>32</v>
      </c>
      <c r="C69">
        <v>0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  <c r="O69" t="s">
        <v>27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  <c r="V69" t="s">
        <v>27</v>
      </c>
      <c r="W69" t="s">
        <v>27</v>
      </c>
      <c r="X69" t="s">
        <v>27</v>
      </c>
      <c r="Y69" t="s">
        <v>27</v>
      </c>
      <c r="Z69" t="s">
        <v>27</v>
      </c>
      <c r="AA69" t="s">
        <v>28</v>
      </c>
    </row>
    <row r="70" spans="1:27" x14ac:dyDescent="0.3">
      <c r="A70">
        <v>7</v>
      </c>
      <c r="B70" t="s">
        <v>33</v>
      </c>
      <c r="C70">
        <v>54043</v>
      </c>
      <c r="D70">
        <v>1760.6045371278401</v>
      </c>
      <c r="E70">
        <v>1728.29197120811</v>
      </c>
      <c r="F70">
        <v>2516.16092740966</v>
      </c>
      <c r="G70">
        <v>15234.7865773551</v>
      </c>
      <c r="H70">
        <v>2435.3713154340098</v>
      </c>
      <c r="I70">
        <v>253.09496141961</v>
      </c>
      <c r="J70">
        <v>0</v>
      </c>
      <c r="K70">
        <v>14618.3084950872</v>
      </c>
      <c r="L70">
        <v>56.128619802749697</v>
      </c>
      <c r="M70">
        <v>31112.853394519199</v>
      </c>
      <c r="N70">
        <v>128.38491571526399</v>
      </c>
      <c r="O70">
        <v>221.07005532631399</v>
      </c>
      <c r="P70">
        <v>4511.6332364968603</v>
      </c>
      <c r="Q70">
        <v>462.82029124956102</v>
      </c>
      <c r="R70">
        <v>131.009621967692</v>
      </c>
      <c r="S70">
        <v>0.76933182835889902</v>
      </c>
      <c r="T70">
        <v>0.108210128971375</v>
      </c>
      <c r="U70">
        <v>0.48961012527061798</v>
      </c>
      <c r="V70">
        <v>4.28336694854098</v>
      </c>
      <c r="W70">
        <v>0</v>
      </c>
      <c r="X70">
        <v>82.470014617989406</v>
      </c>
      <c r="Y70">
        <v>0</v>
      </c>
      <c r="Z70">
        <v>0.30200025905297601</v>
      </c>
      <c r="AA70" t="s">
        <v>28</v>
      </c>
    </row>
    <row r="71" spans="1:27" ht="14.4" hidden="1" customHeight="1" x14ac:dyDescent="0.3">
      <c r="A71">
        <v>7</v>
      </c>
      <c r="B71" t="s">
        <v>34</v>
      </c>
      <c r="C71">
        <v>0</v>
      </c>
      <c r="D71" t="s">
        <v>27</v>
      </c>
      <c r="E71" t="s">
        <v>27</v>
      </c>
      <c r="F71" t="s">
        <v>27</v>
      </c>
      <c r="G71" t="s">
        <v>27</v>
      </c>
      <c r="H71" t="s">
        <v>27</v>
      </c>
      <c r="I71" t="s">
        <v>27</v>
      </c>
      <c r="J71" t="s">
        <v>27</v>
      </c>
      <c r="K71" t="s">
        <v>27</v>
      </c>
      <c r="L71" t="s">
        <v>27</v>
      </c>
      <c r="M71" t="s">
        <v>27</v>
      </c>
      <c r="N71" t="s">
        <v>27</v>
      </c>
      <c r="O71" t="s">
        <v>27</v>
      </c>
      <c r="P71" t="s">
        <v>27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  <c r="V71" t="s">
        <v>27</v>
      </c>
      <c r="W71" t="s">
        <v>27</v>
      </c>
      <c r="X71" t="s">
        <v>27</v>
      </c>
      <c r="Y71" t="s">
        <v>27</v>
      </c>
      <c r="Z71" t="s">
        <v>27</v>
      </c>
      <c r="AA71" t="s">
        <v>28</v>
      </c>
    </row>
    <row r="72" spans="1:27" x14ac:dyDescent="0.3">
      <c r="A72">
        <v>7</v>
      </c>
      <c r="B72" t="s">
        <v>35</v>
      </c>
      <c r="C72">
        <v>37175</v>
      </c>
      <c r="D72">
        <v>0</v>
      </c>
      <c r="E72">
        <v>50.084438466711497</v>
      </c>
      <c r="F72">
        <v>2.34431741761937</v>
      </c>
      <c r="G72">
        <v>2.4899529253530601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11.3666442501681</v>
      </c>
      <c r="O72">
        <v>0</v>
      </c>
      <c r="P72">
        <v>19.008177538668502</v>
      </c>
      <c r="Q72">
        <v>1.1773772696704801</v>
      </c>
      <c r="R72">
        <v>9.6809145931405496</v>
      </c>
      <c r="S72">
        <v>1.52564895763282</v>
      </c>
      <c r="T72">
        <v>0.116691324815064</v>
      </c>
      <c r="U72">
        <v>0.88309347679892403</v>
      </c>
      <c r="V72">
        <v>6.5635507733691999E-3</v>
      </c>
      <c r="W72">
        <v>0</v>
      </c>
      <c r="X72">
        <v>820.07435104236697</v>
      </c>
      <c r="Y72">
        <v>0</v>
      </c>
      <c r="Z72">
        <v>4.4922663080026902E-3</v>
      </c>
      <c r="AA72" t="s">
        <v>28</v>
      </c>
    </row>
    <row r="73" spans="1:27" x14ac:dyDescent="0.3">
      <c r="A73" s="1" t="s">
        <v>43</v>
      </c>
      <c r="E73">
        <f>SUBTOTAL(1,E65:E72)</f>
        <v>4958.1492024383415</v>
      </c>
      <c r="F73">
        <f>SUBTOTAL(1,F65:F72)</f>
        <v>1686.6818173195406</v>
      </c>
      <c r="K73">
        <f>SUBTOTAL(1,K65:K72)</f>
        <v>7963.6421619734519</v>
      </c>
      <c r="M73">
        <f>SUBTOTAL(1,M65:M72)</f>
        <v>21062.917577426346</v>
      </c>
      <c r="P73">
        <f>SUBTOTAL(1,P65:P72)</f>
        <v>3963.8394630718954</v>
      </c>
      <c r="AA73" t="e">
        <f>SUBTOTAL(1,AA65:AA72)</f>
        <v>#DIV/0!</v>
      </c>
    </row>
    <row r="74" spans="1:27" ht="14.4" hidden="1" customHeight="1" x14ac:dyDescent="0.3">
      <c r="A74">
        <v>8</v>
      </c>
      <c r="B74" t="s">
        <v>26</v>
      </c>
      <c r="C74">
        <v>0</v>
      </c>
      <c r="D74" t="s">
        <v>27</v>
      </c>
      <c r="E74" t="s">
        <v>27</v>
      </c>
      <c r="F74" t="s">
        <v>27</v>
      </c>
      <c r="G74" t="s">
        <v>27</v>
      </c>
      <c r="H74" t="s">
        <v>27</v>
      </c>
      <c r="I74" t="s">
        <v>27</v>
      </c>
      <c r="J74" t="s">
        <v>27</v>
      </c>
      <c r="K74" t="s">
        <v>27</v>
      </c>
      <c r="L74" t="s">
        <v>27</v>
      </c>
      <c r="M74" t="s">
        <v>27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  <c r="V74" t="s">
        <v>27</v>
      </c>
      <c r="W74" t="s">
        <v>27</v>
      </c>
      <c r="X74" t="s">
        <v>27</v>
      </c>
      <c r="Y74" t="s">
        <v>27</v>
      </c>
      <c r="Z74" t="s">
        <v>27</v>
      </c>
      <c r="AA74" t="s">
        <v>28</v>
      </c>
    </row>
    <row r="75" spans="1:27" x14ac:dyDescent="0.3">
      <c r="A75">
        <v>8</v>
      </c>
      <c r="B75" t="s">
        <v>29</v>
      </c>
      <c r="C75">
        <v>25397</v>
      </c>
      <c r="D75">
        <v>2151.3980391384798</v>
      </c>
      <c r="E75">
        <v>4.3557113044847799</v>
      </c>
      <c r="F75">
        <v>18.1876993345671</v>
      </c>
      <c r="G75">
        <v>6405.3229909044403</v>
      </c>
      <c r="H75">
        <v>4003.3448438792002</v>
      </c>
      <c r="I75">
        <v>1764.31995905028</v>
      </c>
      <c r="J75">
        <v>0</v>
      </c>
      <c r="K75">
        <v>9955.0199236130193</v>
      </c>
      <c r="L75">
        <v>612.88431704532002</v>
      </c>
      <c r="M75">
        <v>67575.441587589099</v>
      </c>
      <c r="N75">
        <v>1.6604323345276999</v>
      </c>
      <c r="O75">
        <v>5038.7737134307199</v>
      </c>
      <c r="P75">
        <v>10.0218136000315</v>
      </c>
      <c r="Q75">
        <v>217.680552821199</v>
      </c>
      <c r="R75">
        <v>0.124148521478915</v>
      </c>
      <c r="S75">
        <v>0.20872544001259999</v>
      </c>
      <c r="T75">
        <v>2.4412332165216401E-2</v>
      </c>
      <c r="U75">
        <v>0.106311769106587</v>
      </c>
      <c r="V75">
        <v>5.7563098003701203</v>
      </c>
      <c r="W75">
        <v>0</v>
      </c>
      <c r="X75">
        <v>126.493050360279</v>
      </c>
      <c r="Y75">
        <v>0</v>
      </c>
      <c r="Z75">
        <v>1.2497145332125801</v>
      </c>
      <c r="AA75" t="s">
        <v>28</v>
      </c>
    </row>
    <row r="76" spans="1:27" x14ac:dyDescent="0.3">
      <c r="A76">
        <v>8</v>
      </c>
      <c r="B76" t="s">
        <v>30</v>
      </c>
      <c r="C76">
        <v>27384</v>
      </c>
      <c r="D76">
        <v>4.0936313175576999E-2</v>
      </c>
      <c r="E76">
        <v>7918.3988095238101</v>
      </c>
      <c r="F76">
        <v>2584.1351884311998</v>
      </c>
      <c r="G76">
        <v>4468.5779652351703</v>
      </c>
      <c r="H76">
        <v>293.19920391469498</v>
      </c>
      <c r="I76">
        <v>0.93624014022787005</v>
      </c>
      <c r="J76">
        <v>0</v>
      </c>
      <c r="K76">
        <v>7346.2107069821805</v>
      </c>
      <c r="L76">
        <v>0</v>
      </c>
      <c r="M76">
        <v>2741.91118901548</v>
      </c>
      <c r="N76">
        <v>3305.4491308793499</v>
      </c>
      <c r="O76">
        <v>0.94292287467134095</v>
      </c>
      <c r="P76">
        <v>4519.0977578147804</v>
      </c>
      <c r="Q76">
        <v>0.44518697049371903</v>
      </c>
      <c r="R76">
        <v>6034.2235612036202</v>
      </c>
      <c r="S76">
        <v>2902.6373794916699</v>
      </c>
      <c r="T76">
        <v>2082.7926891615498</v>
      </c>
      <c r="U76">
        <v>2270.43331872626</v>
      </c>
      <c r="V76">
        <v>0</v>
      </c>
      <c r="W76">
        <v>0</v>
      </c>
      <c r="X76">
        <v>173.87642418930801</v>
      </c>
      <c r="Y76">
        <v>0</v>
      </c>
      <c r="Z76">
        <v>1.78936605316973E-3</v>
      </c>
      <c r="AA76" t="s">
        <v>28</v>
      </c>
    </row>
    <row r="77" spans="1:27" x14ac:dyDescent="0.3">
      <c r="A77">
        <v>8</v>
      </c>
      <c r="B77" t="s">
        <v>31</v>
      </c>
      <c r="C77">
        <v>175102</v>
      </c>
      <c r="D77">
        <v>84.091666571484097</v>
      </c>
      <c r="E77">
        <v>14471.8880709529</v>
      </c>
      <c r="F77">
        <v>3008.8100478578199</v>
      </c>
      <c r="G77">
        <v>4072.9619764480099</v>
      </c>
      <c r="H77">
        <v>32.379344610569802</v>
      </c>
      <c r="I77">
        <v>40.732475928316099</v>
      </c>
      <c r="J77">
        <v>0</v>
      </c>
      <c r="K77">
        <v>7147.9822103688102</v>
      </c>
      <c r="L77">
        <v>0</v>
      </c>
      <c r="M77">
        <v>1503.81884844262</v>
      </c>
      <c r="N77">
        <v>1506.36048703042</v>
      </c>
      <c r="O77">
        <v>3.9036390218272801</v>
      </c>
      <c r="P77">
        <v>10382.477293234801</v>
      </c>
      <c r="Q77">
        <v>0.10357391691699699</v>
      </c>
      <c r="R77">
        <v>3998.50168473233</v>
      </c>
      <c r="S77">
        <v>1571.1333679798099</v>
      </c>
      <c r="T77">
        <v>2.6662174047126799</v>
      </c>
      <c r="U77">
        <v>283.88586081255499</v>
      </c>
      <c r="V77">
        <v>5.3682996196502599E-3</v>
      </c>
      <c r="W77">
        <v>0</v>
      </c>
      <c r="X77">
        <v>130.268871857546</v>
      </c>
      <c r="Y77">
        <v>0</v>
      </c>
      <c r="Z77">
        <v>2.7840915580633001E-2</v>
      </c>
      <c r="AA77" t="s">
        <v>28</v>
      </c>
    </row>
    <row r="78" spans="1:27" ht="14.4" hidden="1" customHeight="1" x14ac:dyDescent="0.3">
      <c r="A78">
        <v>8</v>
      </c>
      <c r="B78" t="s">
        <v>32</v>
      </c>
      <c r="C78">
        <v>0</v>
      </c>
      <c r="D78" t="s">
        <v>27</v>
      </c>
      <c r="E78" t="s">
        <v>27</v>
      </c>
      <c r="F78" t="s">
        <v>27</v>
      </c>
      <c r="G78" t="s">
        <v>27</v>
      </c>
      <c r="H78" t="s">
        <v>27</v>
      </c>
      <c r="I78" t="s">
        <v>27</v>
      </c>
      <c r="J78" t="s">
        <v>27</v>
      </c>
      <c r="K78" t="s">
        <v>27</v>
      </c>
      <c r="L78" t="s">
        <v>27</v>
      </c>
      <c r="M78" t="s">
        <v>27</v>
      </c>
      <c r="N78" t="s">
        <v>27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  <c r="V78" t="s">
        <v>27</v>
      </c>
      <c r="W78" t="s">
        <v>27</v>
      </c>
      <c r="X78" t="s">
        <v>27</v>
      </c>
      <c r="Y78" t="s">
        <v>27</v>
      </c>
      <c r="Z78" t="s">
        <v>27</v>
      </c>
      <c r="AA78" t="s">
        <v>28</v>
      </c>
    </row>
    <row r="79" spans="1:27" x14ac:dyDescent="0.3">
      <c r="A79">
        <v>8</v>
      </c>
      <c r="B79" t="s">
        <v>33</v>
      </c>
      <c r="C79">
        <v>54043</v>
      </c>
      <c r="D79">
        <v>1656.23205595544</v>
      </c>
      <c r="E79">
        <v>1684.3552171419101</v>
      </c>
      <c r="F79">
        <v>2385.8717872805</v>
      </c>
      <c r="G79">
        <v>14860.017615602401</v>
      </c>
      <c r="H79">
        <v>2288.6707806746499</v>
      </c>
      <c r="I79">
        <v>224.84133005199601</v>
      </c>
      <c r="J79">
        <v>0</v>
      </c>
      <c r="K79">
        <v>14169.7886867864</v>
      </c>
      <c r="L79">
        <v>54.806524434246803</v>
      </c>
      <c r="M79">
        <v>30247.882723016901</v>
      </c>
      <c r="N79">
        <v>118.775345558167</v>
      </c>
      <c r="O79">
        <v>215.53313102529501</v>
      </c>
      <c r="P79">
        <v>4413.6655441037701</v>
      </c>
      <c r="Q79">
        <v>452.08635716003897</v>
      </c>
      <c r="R79">
        <v>126.423477601169</v>
      </c>
      <c r="S79">
        <v>0.90091223655237496</v>
      </c>
      <c r="T79">
        <v>0.12595525785023001</v>
      </c>
      <c r="U79">
        <v>0.54771200710545298</v>
      </c>
      <c r="V79">
        <v>4.2042817756231203</v>
      </c>
      <c r="W79">
        <v>0</v>
      </c>
      <c r="X79">
        <v>82.465536702255605</v>
      </c>
      <c r="Y79">
        <v>0</v>
      </c>
      <c r="Z79">
        <v>0.35932498195881102</v>
      </c>
      <c r="AA79" t="s">
        <v>28</v>
      </c>
    </row>
    <row r="80" spans="1:27" ht="14.4" hidden="1" customHeight="1" x14ac:dyDescent="0.3">
      <c r="A80">
        <v>8</v>
      </c>
      <c r="B80" t="s">
        <v>34</v>
      </c>
      <c r="C80">
        <v>0</v>
      </c>
      <c r="D80" t="s">
        <v>27</v>
      </c>
      <c r="E80" t="s">
        <v>27</v>
      </c>
      <c r="F80" t="s">
        <v>27</v>
      </c>
      <c r="G80" t="s">
        <v>27</v>
      </c>
      <c r="H80" t="s">
        <v>27</v>
      </c>
      <c r="I80" t="s">
        <v>27</v>
      </c>
      <c r="J80" t="s">
        <v>27</v>
      </c>
      <c r="K80" t="s">
        <v>27</v>
      </c>
      <c r="L80" t="s">
        <v>27</v>
      </c>
      <c r="M80" t="s">
        <v>27</v>
      </c>
      <c r="N80" t="s">
        <v>27</v>
      </c>
      <c r="O80" t="s">
        <v>27</v>
      </c>
      <c r="P80" t="s">
        <v>27</v>
      </c>
      <c r="Q80" t="s">
        <v>27</v>
      </c>
      <c r="R80" t="s">
        <v>27</v>
      </c>
      <c r="S80" t="s">
        <v>27</v>
      </c>
      <c r="T80" t="s">
        <v>27</v>
      </c>
      <c r="U80" t="s">
        <v>27</v>
      </c>
      <c r="V80" t="s">
        <v>27</v>
      </c>
      <c r="W80" t="s">
        <v>27</v>
      </c>
      <c r="X80" t="s">
        <v>27</v>
      </c>
      <c r="Y80" t="s">
        <v>27</v>
      </c>
      <c r="Z80" t="s">
        <v>27</v>
      </c>
      <c r="AA80" t="s">
        <v>28</v>
      </c>
    </row>
    <row r="81" spans="1:27" x14ac:dyDescent="0.3">
      <c r="A81">
        <v>8</v>
      </c>
      <c r="B81" t="s">
        <v>35</v>
      </c>
      <c r="C81">
        <v>37175</v>
      </c>
      <c r="D81">
        <v>0</v>
      </c>
      <c r="E81">
        <v>58.912118359112299</v>
      </c>
      <c r="F81">
        <v>2.5808204438466702</v>
      </c>
      <c r="G81">
        <v>2.7256489576328198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13.4458641560188</v>
      </c>
      <c r="O81">
        <v>0</v>
      </c>
      <c r="P81">
        <v>20.868782784129099</v>
      </c>
      <c r="Q81">
        <v>1.4549293880295899</v>
      </c>
      <c r="R81">
        <v>11.589831876260901</v>
      </c>
      <c r="S81">
        <v>1.8495225285810399</v>
      </c>
      <c r="T81">
        <v>0.14200403496973801</v>
      </c>
      <c r="U81">
        <v>1.05269670477471</v>
      </c>
      <c r="V81">
        <v>8.1237390719569608E-3</v>
      </c>
      <c r="W81">
        <v>0</v>
      </c>
      <c r="X81">
        <v>817.749240080699</v>
      </c>
      <c r="Y81">
        <v>0</v>
      </c>
      <c r="Z81">
        <v>5.4606590450571599E-3</v>
      </c>
      <c r="AA81" t="s">
        <v>28</v>
      </c>
    </row>
    <row r="82" spans="1:27" x14ac:dyDescent="0.3">
      <c r="A82" s="1" t="s">
        <v>44</v>
      </c>
      <c r="E82">
        <f>SUBTOTAL(1,E74:E81)</f>
        <v>4827.5819854564434</v>
      </c>
      <c r="F82">
        <f>SUBTOTAL(1,F74:F81)</f>
        <v>1599.9171086695867</v>
      </c>
      <c r="K82">
        <f>SUBTOTAL(1,K74:K81)</f>
        <v>7723.8003055500831</v>
      </c>
      <c r="M82">
        <f>SUBTOTAL(1,M74:M81)</f>
        <v>20413.810869612818</v>
      </c>
      <c r="P82">
        <f>SUBTOTAL(1,P74:P81)</f>
        <v>3869.2262383075017</v>
      </c>
      <c r="AA82" t="e">
        <f>SUBTOTAL(1,AA74:AA81)</f>
        <v>#DIV/0!</v>
      </c>
    </row>
    <row r="83" spans="1:27" ht="14.4" hidden="1" customHeight="1" x14ac:dyDescent="0.3">
      <c r="A83">
        <v>9</v>
      </c>
      <c r="B83" t="s">
        <v>26</v>
      </c>
      <c r="C83">
        <v>0</v>
      </c>
      <c r="D83" t="s">
        <v>27</v>
      </c>
      <c r="E83" t="s">
        <v>27</v>
      </c>
      <c r="F83" t="s">
        <v>27</v>
      </c>
      <c r="G83" t="s">
        <v>27</v>
      </c>
      <c r="H83" t="s">
        <v>27</v>
      </c>
      <c r="I83" t="s">
        <v>27</v>
      </c>
      <c r="J83" t="s">
        <v>27</v>
      </c>
      <c r="K83" t="s">
        <v>27</v>
      </c>
      <c r="L83" t="s">
        <v>27</v>
      </c>
      <c r="M83" t="s">
        <v>27</v>
      </c>
      <c r="N83" t="s">
        <v>27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  <c r="V83" t="s">
        <v>27</v>
      </c>
      <c r="W83" t="s">
        <v>27</v>
      </c>
      <c r="X83" t="s">
        <v>27</v>
      </c>
      <c r="Y83" t="s">
        <v>27</v>
      </c>
      <c r="Z83" t="s">
        <v>27</v>
      </c>
      <c r="AA83" t="s">
        <v>28</v>
      </c>
    </row>
    <row r="84" spans="1:27" x14ac:dyDescent="0.3">
      <c r="A84">
        <v>9</v>
      </c>
      <c r="B84" t="s">
        <v>29</v>
      </c>
      <c r="C84">
        <v>25397</v>
      </c>
      <c r="D84">
        <v>2043.0153167696999</v>
      </c>
      <c r="E84">
        <v>4.3718155687679596</v>
      </c>
      <c r="F84">
        <v>17.710556364925001</v>
      </c>
      <c r="G84">
        <v>6266.2850336653901</v>
      </c>
      <c r="H84">
        <v>3781.4485569161702</v>
      </c>
      <c r="I84">
        <v>1662.3731936842901</v>
      </c>
      <c r="J84">
        <v>0</v>
      </c>
      <c r="K84">
        <v>9695.3170453203093</v>
      </c>
      <c r="L84">
        <v>598.49655471118604</v>
      </c>
      <c r="M84">
        <v>65487.375201795498</v>
      </c>
      <c r="N84">
        <v>1.6756703547663101</v>
      </c>
      <c r="O84">
        <v>4907.8567941095398</v>
      </c>
      <c r="P84">
        <v>9.8410048430916994</v>
      </c>
      <c r="Q84">
        <v>212.78737646178701</v>
      </c>
      <c r="R84">
        <v>0.14151277709965701</v>
      </c>
      <c r="S84">
        <v>0.24412332165216399</v>
      </c>
      <c r="T84">
        <v>2.8625428200181099E-2</v>
      </c>
      <c r="U84">
        <v>0.120132299090444</v>
      </c>
      <c r="V84">
        <v>5.6152695200220499</v>
      </c>
      <c r="W84">
        <v>0</v>
      </c>
      <c r="X84">
        <v>125.892388864827</v>
      </c>
      <c r="Y84">
        <v>0</v>
      </c>
      <c r="Z84">
        <v>1.51789581446628</v>
      </c>
      <c r="AA84" t="s">
        <v>28</v>
      </c>
    </row>
    <row r="85" spans="1:27" x14ac:dyDescent="0.3">
      <c r="A85">
        <v>9</v>
      </c>
      <c r="B85" t="s">
        <v>30</v>
      </c>
      <c r="C85">
        <v>27384</v>
      </c>
      <c r="D85">
        <v>4.20318434122115E-2</v>
      </c>
      <c r="E85">
        <v>7733.4530017528496</v>
      </c>
      <c r="F85">
        <v>2432.8836912065399</v>
      </c>
      <c r="G85">
        <v>4338.2725679228697</v>
      </c>
      <c r="H85">
        <v>279.72542360502501</v>
      </c>
      <c r="I85">
        <v>1.0483128834355799</v>
      </c>
      <c r="J85">
        <v>0</v>
      </c>
      <c r="K85">
        <v>7103.7572304995601</v>
      </c>
      <c r="L85">
        <v>0</v>
      </c>
      <c r="M85">
        <v>2655.1567338591899</v>
      </c>
      <c r="N85">
        <v>3185.6837204206799</v>
      </c>
      <c r="O85">
        <v>0.94518697049371903</v>
      </c>
      <c r="P85">
        <v>4408.3584940111004</v>
      </c>
      <c r="Q85">
        <v>0.53235465965527295</v>
      </c>
      <c r="R85">
        <v>5863.3381171486999</v>
      </c>
      <c r="S85">
        <v>2825.1311714869998</v>
      </c>
      <c r="T85">
        <v>2030.5119047619</v>
      </c>
      <c r="U85">
        <v>2212.5317703768601</v>
      </c>
      <c r="V85">
        <v>0</v>
      </c>
      <c r="W85">
        <v>0</v>
      </c>
      <c r="X85">
        <v>174.94233859187801</v>
      </c>
      <c r="Y85">
        <v>0</v>
      </c>
      <c r="Z85">
        <v>2.0449897750511202E-3</v>
      </c>
      <c r="AA85" t="s">
        <v>28</v>
      </c>
    </row>
    <row r="86" spans="1:27" x14ac:dyDescent="0.3">
      <c r="A86">
        <v>9</v>
      </c>
      <c r="B86" t="s">
        <v>31</v>
      </c>
      <c r="C86">
        <v>175102</v>
      </c>
      <c r="D86">
        <v>79.451645326723806</v>
      </c>
      <c r="E86">
        <v>14083.5911811401</v>
      </c>
      <c r="F86">
        <v>2871.4886294845301</v>
      </c>
      <c r="G86">
        <v>3976.6961313976999</v>
      </c>
      <c r="H86">
        <v>31.097017738232601</v>
      </c>
      <c r="I86">
        <v>37.994420394969801</v>
      </c>
      <c r="J86">
        <v>0</v>
      </c>
      <c r="K86">
        <v>6920.5829173852999</v>
      </c>
      <c r="L86">
        <v>0</v>
      </c>
      <c r="M86">
        <v>1462.12692030931</v>
      </c>
      <c r="N86">
        <v>1472.30450822949</v>
      </c>
      <c r="O86">
        <v>3.7398544848145701</v>
      </c>
      <c r="P86">
        <v>10130.5507989629</v>
      </c>
      <c r="Q86">
        <v>0.12887345661385899</v>
      </c>
      <c r="R86">
        <v>3892.7926922593701</v>
      </c>
      <c r="S86">
        <v>1528.3605498509401</v>
      </c>
      <c r="T86">
        <v>2.6044819590867001</v>
      </c>
      <c r="U86">
        <v>276.87839088074401</v>
      </c>
      <c r="V86">
        <v>6.7903279231533598E-3</v>
      </c>
      <c r="W86">
        <v>0</v>
      </c>
      <c r="X86">
        <v>130.799282703796</v>
      </c>
      <c r="Y86">
        <v>0</v>
      </c>
      <c r="Z86">
        <v>3.2763760550993101E-2</v>
      </c>
      <c r="AA86" t="s">
        <v>28</v>
      </c>
    </row>
    <row r="87" spans="1:27" ht="14.4" hidden="1" customHeight="1" x14ac:dyDescent="0.3">
      <c r="A87">
        <v>9</v>
      </c>
      <c r="B87" t="s">
        <v>32</v>
      </c>
      <c r="C87">
        <v>0</v>
      </c>
      <c r="D87" t="s">
        <v>27</v>
      </c>
      <c r="E87" t="s">
        <v>27</v>
      </c>
      <c r="F87" t="s">
        <v>27</v>
      </c>
      <c r="G87" t="s">
        <v>27</v>
      </c>
      <c r="H87" t="s">
        <v>27</v>
      </c>
      <c r="I87" t="s">
        <v>27</v>
      </c>
      <c r="J87" t="s">
        <v>27</v>
      </c>
      <c r="K87" t="s">
        <v>27</v>
      </c>
      <c r="L87" t="s">
        <v>27</v>
      </c>
      <c r="M87" t="s">
        <v>27</v>
      </c>
      <c r="N87" t="s">
        <v>27</v>
      </c>
      <c r="O87" t="s">
        <v>27</v>
      </c>
      <c r="P87" t="s">
        <v>27</v>
      </c>
      <c r="Q87" t="s">
        <v>27</v>
      </c>
      <c r="R87" t="s">
        <v>27</v>
      </c>
      <c r="S87" t="s">
        <v>27</v>
      </c>
      <c r="T87" t="s">
        <v>27</v>
      </c>
      <c r="U87" t="s">
        <v>27</v>
      </c>
      <c r="V87" t="s">
        <v>27</v>
      </c>
      <c r="W87" t="s">
        <v>27</v>
      </c>
      <c r="X87" t="s">
        <v>27</v>
      </c>
      <c r="Y87" t="s">
        <v>27</v>
      </c>
      <c r="Z87" t="s">
        <v>27</v>
      </c>
      <c r="AA87" t="s">
        <v>28</v>
      </c>
    </row>
    <row r="88" spans="1:27" x14ac:dyDescent="0.3">
      <c r="A88">
        <v>9</v>
      </c>
      <c r="B88" t="s">
        <v>33</v>
      </c>
      <c r="C88">
        <v>54043</v>
      </c>
      <c r="D88">
        <v>1560.2346094776401</v>
      </c>
      <c r="E88">
        <v>1643.1080991062699</v>
      </c>
      <c r="F88">
        <v>2253.8526543678199</v>
      </c>
      <c r="G88">
        <v>14481.9443406177</v>
      </c>
      <c r="H88">
        <v>2172.4316377699201</v>
      </c>
      <c r="I88">
        <v>196.384471624447</v>
      </c>
      <c r="J88">
        <v>0</v>
      </c>
      <c r="K88">
        <v>13729.7307144311</v>
      </c>
      <c r="L88">
        <v>53.516311085616998</v>
      </c>
      <c r="M88">
        <v>29421.428695668299</v>
      </c>
      <c r="N88">
        <v>110.870103436153</v>
      </c>
      <c r="O88">
        <v>210.13024813574401</v>
      </c>
      <c r="P88">
        <v>4323.9680254612103</v>
      </c>
      <c r="Q88">
        <v>441.63477231093799</v>
      </c>
      <c r="R88">
        <v>122.085154414078</v>
      </c>
      <c r="S88">
        <v>1.06920415224913</v>
      </c>
      <c r="T88">
        <v>0.147826730566401</v>
      </c>
      <c r="U88">
        <v>0.618248431804304</v>
      </c>
      <c r="V88">
        <v>4.1359473012230996</v>
      </c>
      <c r="W88">
        <v>0</v>
      </c>
      <c r="X88">
        <v>82.336620838961593</v>
      </c>
      <c r="Y88">
        <v>0</v>
      </c>
      <c r="Z88">
        <v>0.43261847047721302</v>
      </c>
      <c r="AA88" t="s">
        <v>28</v>
      </c>
    </row>
    <row r="89" spans="1:27" ht="14.4" hidden="1" customHeight="1" x14ac:dyDescent="0.3">
      <c r="A89">
        <v>9</v>
      </c>
      <c r="B89" t="s">
        <v>34</v>
      </c>
      <c r="C89">
        <v>0</v>
      </c>
      <c r="D89" t="s">
        <v>27</v>
      </c>
      <c r="E89" t="s">
        <v>27</v>
      </c>
      <c r="F89" t="s">
        <v>27</v>
      </c>
      <c r="G89" t="s">
        <v>27</v>
      </c>
      <c r="H89" t="s">
        <v>27</v>
      </c>
      <c r="I89" t="s">
        <v>27</v>
      </c>
      <c r="J89" t="s">
        <v>27</v>
      </c>
      <c r="K89" t="s">
        <v>27</v>
      </c>
      <c r="L89" t="s">
        <v>27</v>
      </c>
      <c r="M89" t="s">
        <v>27</v>
      </c>
      <c r="N89" t="s">
        <v>27</v>
      </c>
      <c r="O89" t="s">
        <v>27</v>
      </c>
      <c r="P89" t="s">
        <v>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  <c r="V89" t="s">
        <v>27</v>
      </c>
      <c r="W89" t="s">
        <v>27</v>
      </c>
      <c r="X89" t="s">
        <v>27</v>
      </c>
      <c r="Y89" t="s">
        <v>27</v>
      </c>
      <c r="Z89" t="s">
        <v>27</v>
      </c>
      <c r="AA89" t="s">
        <v>28</v>
      </c>
    </row>
    <row r="90" spans="1:27" x14ac:dyDescent="0.3">
      <c r="A90">
        <v>9</v>
      </c>
      <c r="B90" t="s">
        <v>35</v>
      </c>
      <c r="C90">
        <v>37175</v>
      </c>
      <c r="D90">
        <v>0</v>
      </c>
      <c r="E90">
        <v>68.763201075991901</v>
      </c>
      <c r="F90">
        <v>2.8432279757901799</v>
      </c>
      <c r="G90">
        <v>2.9816543375924698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15.676045729657</v>
      </c>
      <c r="O90">
        <v>0</v>
      </c>
      <c r="P90">
        <v>23.010087424344299</v>
      </c>
      <c r="Q90">
        <v>1.7712710154673801</v>
      </c>
      <c r="R90">
        <v>14.204680564895799</v>
      </c>
      <c r="S90">
        <v>2.2456489576328198</v>
      </c>
      <c r="T90">
        <v>0.17328850033624699</v>
      </c>
      <c r="U90">
        <v>1.2751580363147299</v>
      </c>
      <c r="V90">
        <v>1.00336247478144E-2</v>
      </c>
      <c r="W90">
        <v>0</v>
      </c>
      <c r="X90">
        <v>808.47975790181601</v>
      </c>
      <c r="Y90">
        <v>0</v>
      </c>
      <c r="Z90">
        <v>6.6173503698722302E-3</v>
      </c>
      <c r="AA90" t="s">
        <v>28</v>
      </c>
    </row>
    <row r="91" spans="1:27" x14ac:dyDescent="0.3">
      <c r="A91" s="1" t="s">
        <v>45</v>
      </c>
      <c r="E91">
        <f>SUBTOTAL(1,E83:E90)</f>
        <v>4706.6574597287963</v>
      </c>
      <c r="F91">
        <f>SUBTOTAL(1,F83:F90)</f>
        <v>1515.7557518799208</v>
      </c>
      <c r="K91">
        <f>SUBTOTAL(1,K83:K90)</f>
        <v>7489.8775815272529</v>
      </c>
      <c r="M91">
        <f>SUBTOTAL(1,M83:M90)</f>
        <v>19805.217510326456</v>
      </c>
      <c r="P91">
        <f>SUBTOTAL(1,P83:P90)</f>
        <v>3779.1456821405291</v>
      </c>
      <c r="AA91" t="e">
        <f>SUBTOTAL(1,AA83:AA90)</f>
        <v>#DIV/0!</v>
      </c>
    </row>
    <row r="92" spans="1:27" ht="14.4" hidden="1" customHeight="1" x14ac:dyDescent="0.3">
      <c r="A92">
        <v>10</v>
      </c>
      <c r="B92" t="s">
        <v>26</v>
      </c>
      <c r="C92">
        <v>0</v>
      </c>
      <c r="D92" t="s">
        <v>27</v>
      </c>
      <c r="E92" t="s">
        <v>27</v>
      </c>
      <c r="F92" t="s">
        <v>27</v>
      </c>
      <c r="G92" t="s">
        <v>27</v>
      </c>
      <c r="H92" t="s">
        <v>27</v>
      </c>
      <c r="I92" t="s">
        <v>27</v>
      </c>
      <c r="J92" t="s">
        <v>27</v>
      </c>
      <c r="K92" t="s">
        <v>27</v>
      </c>
      <c r="L92" t="s">
        <v>27</v>
      </c>
      <c r="M92" t="s">
        <v>27</v>
      </c>
      <c r="N92" t="s">
        <v>27</v>
      </c>
      <c r="O92" t="s">
        <v>27</v>
      </c>
      <c r="P92" t="s">
        <v>27</v>
      </c>
      <c r="Q92" t="s">
        <v>27</v>
      </c>
      <c r="R92" t="s">
        <v>27</v>
      </c>
      <c r="S92" t="s">
        <v>27</v>
      </c>
      <c r="T92" t="s">
        <v>27</v>
      </c>
      <c r="U92" t="s">
        <v>27</v>
      </c>
      <c r="V92" t="s">
        <v>27</v>
      </c>
      <c r="W92" t="s">
        <v>27</v>
      </c>
      <c r="X92" t="s">
        <v>27</v>
      </c>
      <c r="Y92" t="s">
        <v>27</v>
      </c>
      <c r="Z92" t="s">
        <v>27</v>
      </c>
      <c r="AA92" t="s">
        <v>28</v>
      </c>
    </row>
    <row r="93" spans="1:27" x14ac:dyDescent="0.3">
      <c r="A93">
        <v>10</v>
      </c>
      <c r="B93" t="s">
        <v>29</v>
      </c>
      <c r="C93">
        <v>25397</v>
      </c>
      <c r="D93">
        <v>1937.77595779029</v>
      </c>
      <c r="E93">
        <v>4.4117021695475804</v>
      </c>
      <c r="F93">
        <v>17.2546363743749</v>
      </c>
      <c r="G93">
        <v>6128.9221561601798</v>
      </c>
      <c r="H93">
        <v>3512.9046344056401</v>
      </c>
      <c r="I93">
        <v>1554.0474465488101</v>
      </c>
      <c r="J93">
        <v>0</v>
      </c>
      <c r="K93">
        <v>9449.2224672205393</v>
      </c>
      <c r="L93">
        <v>584.45682560932403</v>
      </c>
      <c r="M93">
        <v>63432.802338858899</v>
      </c>
      <c r="N93">
        <v>1.6855534118202899</v>
      </c>
      <c r="O93">
        <v>4773.6471236760199</v>
      </c>
      <c r="P93">
        <v>9.6623616962633392</v>
      </c>
      <c r="Q93">
        <v>207.90979249517699</v>
      </c>
      <c r="R93">
        <v>0.15564830491790399</v>
      </c>
      <c r="S93">
        <v>0.272433752017955</v>
      </c>
      <c r="T93">
        <v>3.22085285663661E-2</v>
      </c>
      <c r="U93">
        <v>0.13052722762530999</v>
      </c>
      <c r="V93">
        <v>5.47411111548608</v>
      </c>
      <c r="W93">
        <v>0</v>
      </c>
      <c r="X93">
        <v>125.354805685711</v>
      </c>
      <c r="Y93">
        <v>0</v>
      </c>
      <c r="Z93">
        <v>1.7651297397330401</v>
      </c>
      <c r="AA93" t="s">
        <v>28</v>
      </c>
    </row>
    <row r="94" spans="1:27" x14ac:dyDescent="0.3">
      <c r="A94">
        <v>10</v>
      </c>
      <c r="B94" t="s">
        <v>30</v>
      </c>
      <c r="C94">
        <v>27384</v>
      </c>
      <c r="D94">
        <v>4.3273444347063997E-2</v>
      </c>
      <c r="E94">
        <v>7556.67543090856</v>
      </c>
      <c r="F94">
        <v>2313.7746494303201</v>
      </c>
      <c r="G94">
        <v>4224.1660823838702</v>
      </c>
      <c r="H94">
        <v>266.75270230791699</v>
      </c>
      <c r="I94">
        <v>1.20866199240432</v>
      </c>
      <c r="J94">
        <v>0</v>
      </c>
      <c r="K94">
        <v>6884.1545793163896</v>
      </c>
      <c r="L94">
        <v>0</v>
      </c>
      <c r="M94">
        <v>2576.8182150160701</v>
      </c>
      <c r="N94">
        <v>3092.6727286006399</v>
      </c>
      <c r="O94">
        <v>0.95062810400233699</v>
      </c>
      <c r="P94">
        <v>4304.80864738533</v>
      </c>
      <c r="Q94">
        <v>0.63730645632486105</v>
      </c>
      <c r="R94">
        <v>5703.2013949751699</v>
      </c>
      <c r="S94">
        <v>2750.5650014607099</v>
      </c>
      <c r="T94">
        <v>1979.5132924335401</v>
      </c>
      <c r="U94">
        <v>2156.0584647969599</v>
      </c>
      <c r="V94">
        <v>0</v>
      </c>
      <c r="W94">
        <v>0</v>
      </c>
      <c r="X94">
        <v>175.72147969617299</v>
      </c>
      <c r="Y94">
        <v>0</v>
      </c>
      <c r="Z94">
        <v>2.3006134969325198E-3</v>
      </c>
      <c r="AA94" t="s">
        <v>28</v>
      </c>
    </row>
    <row r="95" spans="1:27" x14ac:dyDescent="0.3">
      <c r="A95">
        <v>10</v>
      </c>
      <c r="B95" t="s">
        <v>31</v>
      </c>
      <c r="C95">
        <v>175102</v>
      </c>
      <c r="D95">
        <v>75.051021690214895</v>
      </c>
      <c r="E95">
        <v>13713.926831218399</v>
      </c>
      <c r="F95">
        <v>2732.0896106269502</v>
      </c>
      <c r="G95">
        <v>3879.8700471725101</v>
      </c>
      <c r="H95">
        <v>29.365010108393999</v>
      </c>
      <c r="I95">
        <v>34.708838277118502</v>
      </c>
      <c r="J95">
        <v>0</v>
      </c>
      <c r="K95">
        <v>6701.1026316090001</v>
      </c>
      <c r="L95">
        <v>0</v>
      </c>
      <c r="M95">
        <v>1419.1747495745301</v>
      </c>
      <c r="N95">
        <v>1439.66313348791</v>
      </c>
      <c r="O95">
        <v>3.0089090929858</v>
      </c>
      <c r="P95">
        <v>9890.2456910829096</v>
      </c>
      <c r="Q95">
        <v>0.157382554168428</v>
      </c>
      <c r="R95">
        <v>3789.82080730089</v>
      </c>
      <c r="S95">
        <v>1486.94629415998</v>
      </c>
      <c r="T95">
        <v>2.5438829939121201</v>
      </c>
      <c r="U95">
        <v>270.04874301835503</v>
      </c>
      <c r="V95">
        <v>8.0752932576441203E-3</v>
      </c>
      <c r="W95">
        <v>0</v>
      </c>
      <c r="X95">
        <v>131.30637000148499</v>
      </c>
      <c r="Y95">
        <v>0</v>
      </c>
      <c r="Z95">
        <v>3.7292549485442798E-2</v>
      </c>
      <c r="AA95" t="s">
        <v>28</v>
      </c>
    </row>
    <row r="96" spans="1:27" ht="14.4" hidden="1" customHeight="1" x14ac:dyDescent="0.3">
      <c r="A96">
        <v>10</v>
      </c>
      <c r="B96" t="s">
        <v>32</v>
      </c>
      <c r="C96">
        <v>0</v>
      </c>
      <c r="D96" t="s">
        <v>27</v>
      </c>
      <c r="E96" t="s">
        <v>27</v>
      </c>
      <c r="F96" t="s">
        <v>27</v>
      </c>
      <c r="G96" t="s">
        <v>27</v>
      </c>
      <c r="H96" t="s">
        <v>27</v>
      </c>
      <c r="I96" t="s">
        <v>27</v>
      </c>
      <c r="J96" t="s">
        <v>27</v>
      </c>
      <c r="K96" t="s">
        <v>27</v>
      </c>
      <c r="L96" t="s">
        <v>27</v>
      </c>
      <c r="M96" t="s">
        <v>27</v>
      </c>
      <c r="N96" t="s">
        <v>27</v>
      </c>
      <c r="O96" t="s">
        <v>27</v>
      </c>
      <c r="P96" t="s">
        <v>27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  <c r="V96" t="s">
        <v>27</v>
      </c>
      <c r="W96" t="s">
        <v>27</v>
      </c>
      <c r="X96" t="s">
        <v>27</v>
      </c>
      <c r="Y96" t="s">
        <v>27</v>
      </c>
      <c r="Z96" t="s">
        <v>27</v>
      </c>
      <c r="AA96" t="s">
        <v>28</v>
      </c>
    </row>
    <row r="97" spans="1:27" x14ac:dyDescent="0.3">
      <c r="A97">
        <v>10</v>
      </c>
      <c r="B97" t="s">
        <v>33</v>
      </c>
      <c r="C97">
        <v>54043</v>
      </c>
      <c r="D97">
        <v>1470.1659604389099</v>
      </c>
      <c r="E97">
        <v>1603.9624743259999</v>
      </c>
      <c r="F97">
        <v>2138.5963029439499</v>
      </c>
      <c r="G97">
        <v>14126.637085283901</v>
      </c>
      <c r="H97">
        <v>2051.7300112873099</v>
      </c>
      <c r="I97">
        <v>176.65821660529599</v>
      </c>
      <c r="J97">
        <v>0</v>
      </c>
      <c r="K97">
        <v>13311.452750587499</v>
      </c>
      <c r="L97">
        <v>52.259460059582203</v>
      </c>
      <c r="M97">
        <v>28613.015450659699</v>
      </c>
      <c r="N97">
        <v>103.49616046481501</v>
      </c>
      <c r="O97">
        <v>204.86490387284201</v>
      </c>
      <c r="P97">
        <v>4246.4908313750202</v>
      </c>
      <c r="Q97">
        <v>431.47108783746302</v>
      </c>
      <c r="R97">
        <v>117.552300945543</v>
      </c>
      <c r="S97">
        <v>1.2311492700257201</v>
      </c>
      <c r="T97">
        <v>0.17016079788316699</v>
      </c>
      <c r="U97">
        <v>0.68060618396462103</v>
      </c>
      <c r="V97">
        <v>4.0696297392816803</v>
      </c>
      <c r="W97">
        <v>0</v>
      </c>
      <c r="X97">
        <v>82.176026497418704</v>
      </c>
      <c r="Y97">
        <v>0</v>
      </c>
      <c r="Z97">
        <v>0.50467220546601799</v>
      </c>
      <c r="AA97" t="s">
        <v>28</v>
      </c>
    </row>
    <row r="98" spans="1:27" ht="14.4" hidden="1" customHeight="1" x14ac:dyDescent="0.3">
      <c r="A98">
        <v>10</v>
      </c>
      <c r="B98" t="s">
        <v>34</v>
      </c>
      <c r="C98">
        <v>0</v>
      </c>
      <c r="D98" t="s">
        <v>27</v>
      </c>
      <c r="E98" t="s">
        <v>27</v>
      </c>
      <c r="F98" t="s">
        <v>27</v>
      </c>
      <c r="G98" t="s">
        <v>27</v>
      </c>
      <c r="H98" t="s">
        <v>27</v>
      </c>
      <c r="I98" t="s">
        <v>27</v>
      </c>
      <c r="J98" t="s">
        <v>27</v>
      </c>
      <c r="K98" t="s">
        <v>27</v>
      </c>
      <c r="L98" t="s">
        <v>27</v>
      </c>
      <c r="M98" t="s">
        <v>27</v>
      </c>
      <c r="N98" t="s">
        <v>27</v>
      </c>
      <c r="O98" t="s">
        <v>27</v>
      </c>
      <c r="P98" t="s">
        <v>27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  <c r="V98" t="s">
        <v>27</v>
      </c>
      <c r="W98" t="s">
        <v>27</v>
      </c>
      <c r="X98" t="s">
        <v>27</v>
      </c>
      <c r="Y98" t="s">
        <v>27</v>
      </c>
      <c r="Z98" t="s">
        <v>27</v>
      </c>
      <c r="AA98" t="s">
        <v>28</v>
      </c>
    </row>
    <row r="99" spans="1:27" x14ac:dyDescent="0.3">
      <c r="A99">
        <v>10</v>
      </c>
      <c r="B99" t="s">
        <v>35</v>
      </c>
      <c r="C99">
        <v>37175</v>
      </c>
      <c r="D99">
        <v>0</v>
      </c>
      <c r="E99">
        <v>81.364196368527203</v>
      </c>
      <c r="F99">
        <v>3.14770679219906</v>
      </c>
      <c r="G99">
        <v>3.27548083389375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18.432064559515801</v>
      </c>
      <c r="O99">
        <v>0</v>
      </c>
      <c r="P99">
        <v>25.5079488903833</v>
      </c>
      <c r="Q99">
        <v>2.1358439811701402</v>
      </c>
      <c r="R99">
        <v>17.578641560188299</v>
      </c>
      <c r="S99">
        <v>2.6986684599865498</v>
      </c>
      <c r="T99">
        <v>0.208688634835239</v>
      </c>
      <c r="U99">
        <v>1.573369199731</v>
      </c>
      <c r="V99">
        <v>1.21587088096839E-2</v>
      </c>
      <c r="W99">
        <v>0</v>
      </c>
      <c r="X99">
        <v>797.41143241425698</v>
      </c>
      <c r="Y99">
        <v>0</v>
      </c>
      <c r="Z99">
        <v>7.9085406859448603E-3</v>
      </c>
      <c r="AA99" t="s">
        <v>28</v>
      </c>
    </row>
    <row r="100" spans="1:27" x14ac:dyDescent="0.3">
      <c r="A100" s="1" t="s">
        <v>46</v>
      </c>
      <c r="E100">
        <f>SUBTOTAL(1,E92:E99)</f>
        <v>4592.0681269982069</v>
      </c>
      <c r="F100">
        <f>SUBTOTAL(1,F92:F99)</f>
        <v>1440.9725812335587</v>
      </c>
      <c r="K100">
        <f>SUBTOTAL(1,K92:K99)</f>
        <v>7269.1864857466862</v>
      </c>
      <c r="M100">
        <f>SUBTOTAL(1,M92:M99)</f>
        <v>19208.362150821842</v>
      </c>
      <c r="P100">
        <f>SUBTOTAL(1,P92:P99)</f>
        <v>3695.3430960859814</v>
      </c>
      <c r="AA100" t="e">
        <f>SUBTOTAL(1,AA92:AA99)</f>
        <v>#DIV/0!</v>
      </c>
    </row>
    <row r="101" spans="1:27" x14ac:dyDescent="0.3">
      <c r="A101" s="1" t="s">
        <v>47</v>
      </c>
      <c r="E101">
        <f>SUBTOTAL(1,E2:E99)</f>
        <v>5262.6592605013348</v>
      </c>
      <c r="F101">
        <f>SUBTOTAL(1,F2:F99)</f>
        <v>1910.7178664699916</v>
      </c>
      <c r="K101">
        <f>SUBTOTAL(1,K2:K99)</f>
        <v>8523.6535765545032</v>
      </c>
      <c r="M101">
        <f>SUBTOTAL(1,M2:M99)</f>
        <v>22583.560605001072</v>
      </c>
      <c r="P101">
        <f>SUBTOTAL(1,P2:P99)</f>
        <v>4199.577939056202</v>
      </c>
      <c r="AA101" t="e">
        <f>SUBTOTAL(1,AA2:AA99)</f>
        <v>#DIV/0!</v>
      </c>
    </row>
    <row r="103" spans="1:27" x14ac:dyDescent="0.3">
      <c r="E103" s="2">
        <f>1-E100/E10</f>
        <v>0.23816973690972154</v>
      </c>
      <c r="F103" s="2">
        <f>1-F100/F10</f>
        <v>0.42096447682263904</v>
      </c>
      <c r="K103" s="2">
        <f>1-K100/K10</f>
        <v>0.26877998733864772</v>
      </c>
      <c r="M103" s="2">
        <f>1-M100/M10</f>
        <v>0.27162577046109648</v>
      </c>
      <c r="P103" s="2">
        <f>1-P100/P10</f>
        <v>0.23082918181218004</v>
      </c>
    </row>
    <row r="104" spans="1:27" x14ac:dyDescent="0.3">
      <c r="E104" t="s">
        <v>48</v>
      </c>
      <c r="F104" t="s">
        <v>49</v>
      </c>
      <c r="K104" t="s">
        <v>56</v>
      </c>
      <c r="M104" t="s">
        <v>50</v>
      </c>
      <c r="P104" t="s">
        <v>51</v>
      </c>
    </row>
    <row r="105" spans="1:27" x14ac:dyDescent="0.3">
      <c r="E105" t="str">
        <f>+E1</f>
        <v>AboveGroundBiomass_pinupond</v>
      </c>
      <c r="F105" t="str">
        <f>+F1</f>
        <v>AboveGroundBiomass_pinulamb</v>
      </c>
      <c r="M105" t="str">
        <f>+M1</f>
        <v>AboveGroundBiomass_abiemagn</v>
      </c>
      <c r="P105" t="str">
        <f>+P1</f>
        <v>AboveGroundBiomass_calodecu</v>
      </c>
    </row>
    <row r="111" spans="1:27" x14ac:dyDescent="0.3">
      <c r="A111" t="s">
        <v>52</v>
      </c>
      <c r="B111" t="s">
        <v>53</v>
      </c>
      <c r="C111" t="s">
        <v>54</v>
      </c>
      <c r="D111" t="s">
        <v>55</v>
      </c>
    </row>
    <row r="112" spans="1:27" x14ac:dyDescent="0.3">
      <c r="A112" t="s">
        <v>48</v>
      </c>
      <c r="B112" s="3">
        <v>0.24</v>
      </c>
      <c r="C112" s="3">
        <v>0.45</v>
      </c>
      <c r="D112" s="3">
        <v>0.85</v>
      </c>
    </row>
    <row r="113" spans="1:4" x14ac:dyDescent="0.3">
      <c r="A113" t="s">
        <v>49</v>
      </c>
      <c r="B113" s="3">
        <v>0.42</v>
      </c>
      <c r="C113" s="3">
        <v>0.2</v>
      </c>
      <c r="D113" s="3">
        <v>0.75</v>
      </c>
    </row>
    <row r="114" spans="1:4" x14ac:dyDescent="0.3">
      <c r="A114" t="s">
        <v>56</v>
      </c>
      <c r="B114" s="3">
        <v>0.27</v>
      </c>
      <c r="C114" s="3">
        <v>0.15</v>
      </c>
      <c r="D114" s="3">
        <v>0.5</v>
      </c>
    </row>
    <row r="115" spans="1:4" x14ac:dyDescent="0.3">
      <c r="A115" t="s">
        <v>51</v>
      </c>
      <c r="B115" s="3">
        <v>0.23</v>
      </c>
      <c r="C115" s="3">
        <v>0.15</v>
      </c>
      <c r="D115" s="3">
        <v>0.25</v>
      </c>
    </row>
  </sheetData>
  <autoFilter ref="A1:Z99">
    <filterColumn colId="1">
      <filters>
        <filter val="eco1"/>
        <filter val="eco2"/>
        <filter val="eco3"/>
        <filter val="eco5"/>
        <filter val="eco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spp-biomass-log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Scheller</dc:creator>
  <cp:lastModifiedBy>Robert Michael Scheller</cp:lastModifiedBy>
  <dcterms:created xsi:type="dcterms:W3CDTF">2019-10-29T17:25:04Z</dcterms:created>
  <dcterms:modified xsi:type="dcterms:W3CDTF">2019-10-29T17:48:07Z</dcterms:modified>
</cp:coreProperties>
</file>